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40A96477-A26E-4F3C-AB14-3E8643327539}" xr6:coauthVersionLast="47" xr6:coauthVersionMax="47" xr10:uidLastSave="{00000000-0000-0000-0000-000000000000}"/>
  <bookViews>
    <workbookView xWindow="28692" yWindow="1560" windowWidth="29016" windowHeight="15816" xr2:uid="{2E226045-603B-4D90-9798-B0F54C2DE410}"/>
  </bookViews>
  <sheets>
    <sheet name="Carátula_BM" sheetId="62" r:id="rId1"/>
    <sheet name="Índice" sheetId="1" r:id="rId2"/>
    <sheet name="Agregación_EEFF" sheetId="61" r:id="rId3"/>
    <sheet name="1" sheetId="18" r:id="rId4"/>
    <sheet name="2" sheetId="19" r:id="rId5"/>
    <sheet name="3" sheetId="34" r:id="rId6"/>
    <sheet name="4" sheetId="36" r:id="rId7"/>
    <sheet name="5" sheetId="37" r:id="rId8"/>
    <sheet name="6" sheetId="38" r:id="rId9"/>
    <sheet name="7" sheetId="39" r:id="rId10"/>
    <sheet name="8" sheetId="35" r:id="rId11"/>
    <sheet name="9" sheetId="33" r:id="rId12"/>
    <sheet name="10" sheetId="41" r:id="rId13"/>
    <sheet name="11" sheetId="44" r:id="rId14"/>
    <sheet name="12" sheetId="45" r:id="rId15"/>
    <sheet name="13" sheetId="43" r:id="rId16"/>
    <sheet name="14" sheetId="42" r:id="rId17"/>
    <sheet name="15" sheetId="47" r:id="rId18"/>
    <sheet name="16" sheetId="48" r:id="rId19"/>
    <sheet name="17" sheetId="40" r:id="rId20"/>
    <sheet name="18" sheetId="49" r:id="rId21"/>
    <sheet name="19" sheetId="46" r:id="rId22"/>
    <sheet name="20" sheetId="50" r:id="rId23"/>
    <sheet name="21" sheetId="55" r:id="rId24"/>
    <sheet name="22" sheetId="53" r:id="rId25"/>
    <sheet name="23" sheetId="54" r:id="rId26"/>
    <sheet name="24" sheetId="51" r:id="rId27"/>
    <sheet name="25" sheetId="52" r:id="rId28"/>
    <sheet name="26" sheetId="56" r:id="rId29"/>
    <sheet name="27" sheetId="58" r:id="rId30"/>
    <sheet name="28" sheetId="57" r:id="rId31"/>
    <sheet name="29" sheetId="59" r:id="rId32"/>
    <sheet name="30" sheetId="60" r:id="rId33"/>
    <sheet name="31" sheetId="22" r:id="rId34"/>
    <sheet name="32" sheetId="24" r:id="rId35"/>
    <sheet name="33" sheetId="31" r:id="rId36"/>
    <sheet name="34" sheetId="21" r:id="rId37"/>
    <sheet name="35" sheetId="23" r:id="rId38"/>
    <sheet name="36" sheetId="25" r:id="rId39"/>
    <sheet name="37" sheetId="20" r:id="rId40"/>
    <sheet name="38" sheetId="29" r:id="rId41"/>
    <sheet name="39" sheetId="26" r:id="rId42"/>
    <sheet name="40" sheetId="32" r:id="rId43"/>
    <sheet name="41" sheetId="27" r:id="rId44"/>
    <sheet name="42" sheetId="28" r:id="rId45"/>
    <sheet name="43" sheetId="30" r:id="rId46"/>
    <sheet name="44" sheetId="7" r:id="rId47"/>
    <sheet name="45" sheetId="8" r:id="rId48"/>
    <sheet name="46" sheetId="5" r:id="rId49"/>
    <sheet name="47" sheetId="6" r:id="rId50"/>
    <sheet name="48" sheetId="2" r:id="rId51"/>
    <sheet name="49" sheetId="3" r:id="rId52"/>
    <sheet name="50" sheetId="11" r:id="rId53"/>
    <sheet name="51" sheetId="9" r:id="rId54"/>
    <sheet name="52" sheetId="10" r:id="rId55"/>
    <sheet name="53" sheetId="14" r:id="rId56"/>
    <sheet name="54" sheetId="15" r:id="rId57"/>
    <sheet name="55" sheetId="16" r:id="rId58"/>
    <sheet name="56" sheetId="4" r:id="rId59"/>
    <sheet name="57" sheetId="12" r:id="rId60"/>
    <sheet name="58" sheetId="13" r:id="rId61"/>
    <sheet name="59" sheetId="17"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Fill" hidden="1">#REF!</definedName>
    <definedName name="_xlnm._FilterDatabase" localSheetId="27" hidden="1">'25'!$A$7:$J$28</definedName>
    <definedName name="_xlnm._FilterDatabase" localSheetId="7" hidden="1">'5'!$A$7:$R$8</definedName>
    <definedName name="_Key1" hidden="1">#REF!</definedName>
    <definedName name="_Order1" hidden="1">255</definedName>
    <definedName name="_Sort" hidden="1">#REF!</definedName>
    <definedName name="A_IMPRESIÓN_IM">#REF!</definedName>
    <definedName name="_xlnm.Print_Area" localSheetId="12">'10'!$A$1:$Y$32</definedName>
    <definedName name="_xlnm.Print_Area" localSheetId="29">'27'!$A$2:$E$30</definedName>
    <definedName name="_xlnm.Print_Area" localSheetId="11">'9'!$A$1:$M$32</definedName>
    <definedName name="_xlnm.Print_Area" localSheetId="0">Carátula_BM!$A$1:$I$24</definedName>
    <definedName name="_xlnm.Print_Area" localSheetId="1">Índice!$A$1:$C$65</definedName>
    <definedName name="BANCOS">#REF!</definedName>
    <definedName name="CM">[11]Data!$B$1</definedName>
    <definedName name="CONTINENTAL" localSheetId="30">#REF!</definedName>
    <definedName name="CONTINENTAL" localSheetId="31">#REF!</definedName>
    <definedName name="CONTINENTAL" localSheetId="6">#REF!</definedName>
    <definedName name="CONTINENTAL" localSheetId="8">#REF!</definedName>
    <definedName name="CONTINENTAL" localSheetId="9">#REF!</definedName>
    <definedName name="CONTINENTAL" localSheetId="10">#REF!</definedName>
    <definedName name="CONTINENTAL">#REF!</definedName>
    <definedName name="CR">[11]Data!$Q$1</definedName>
    <definedName name="Datos1" localSheetId="30">#REF!,#REF!,#REF!</definedName>
    <definedName name="Datos1" localSheetId="31">#REF!,#REF!,#REF!</definedName>
    <definedName name="Datos1" localSheetId="6">#REF!,#REF!,#REF!</definedName>
    <definedName name="Datos1" localSheetId="8">#REF!,#REF!,#REF!</definedName>
    <definedName name="Datos1" localSheetId="9">#REF!,#REF!,#REF!</definedName>
    <definedName name="Datos1" localSheetId="10">#REF!,#REF!,#REF!</definedName>
    <definedName name="Datos1">#REF!,#REF!,#REF!</definedName>
    <definedName name="Datos2" localSheetId="30">#REF!,#REF!</definedName>
    <definedName name="Datos2" localSheetId="31">#REF!,#REF!</definedName>
    <definedName name="Datos2" localSheetId="6">#REF!,#REF!</definedName>
    <definedName name="Datos2" localSheetId="8">#REF!,#REF!</definedName>
    <definedName name="Datos2" localSheetId="9">#REF!,#REF!</definedName>
    <definedName name="Datos2" localSheetId="10">#REF!,#REF!</definedName>
    <definedName name="Datos2">#REF!,#REF!</definedName>
    <definedName name="Datos3" localSheetId="30">#REF!,#REF!</definedName>
    <definedName name="Datos3" localSheetId="31">#REF!,#REF!</definedName>
    <definedName name="Datos3" localSheetId="6">#REF!,#REF!</definedName>
    <definedName name="Datos3" localSheetId="8">#REF!,#REF!</definedName>
    <definedName name="Datos3" localSheetId="9">#REF!,#REF!</definedName>
    <definedName name="Datos3" localSheetId="10">#REF!,#REF!</definedName>
    <definedName name="Datos3">#REF!,#REF!</definedName>
    <definedName name="EDPYME">[11]Data!$AD$1</definedName>
    <definedName name="fecha" localSheetId="12">'[5]Posicion ME'!$C$1</definedName>
    <definedName name="Fecha" localSheetId="13">[10]Datos!$D$4</definedName>
    <definedName name="Fecha" localSheetId="14">[10]Datos!$D$4</definedName>
    <definedName name="Fecha" localSheetId="15">[10]Datos!$D$4</definedName>
    <definedName name="Fecha" localSheetId="16">[10]Datos!$D$4</definedName>
    <definedName name="Fecha" localSheetId="17">[16]Datos!$D$4</definedName>
    <definedName name="Fecha" localSheetId="18">[10]Datos!$D$4</definedName>
    <definedName name="Fecha" localSheetId="19">[10]Datos!$D$4</definedName>
    <definedName name="Fecha" localSheetId="20">[10]Datos!$D$4</definedName>
    <definedName name="Fecha" localSheetId="21">[10]Datos!$D$4</definedName>
    <definedName name="Fecha" localSheetId="22">[10]Datos!$D$4</definedName>
    <definedName name="fecha" localSheetId="28">'[5]Posicion ME'!$C$1</definedName>
    <definedName name="fecha" localSheetId="29">'[19]Posicion ME'!$C$1</definedName>
    <definedName name="fecha" localSheetId="32">'[5]Posicion ME'!$C$1</definedName>
    <definedName name="Fecha" localSheetId="35">[10]Datos!$D$4</definedName>
    <definedName name="fecha" localSheetId="40">'[5]Posicion ME'!$C$1</definedName>
    <definedName name="Fecha" localSheetId="6">[13]Datos!$D$4</definedName>
    <definedName name="Fecha" localSheetId="45">[9]Datos!$D$4</definedName>
    <definedName name="Fecha" localSheetId="60">[1]Datos!$D$4</definedName>
    <definedName name="Fecha" localSheetId="61">[2]Datos!$D$4</definedName>
    <definedName name="Fecha" localSheetId="8">[13]Datos!$D$4</definedName>
    <definedName name="Fecha" localSheetId="9">[13]Datos!$D$4</definedName>
    <definedName name="Fecha" localSheetId="10">[13]Datos!$D$4</definedName>
    <definedName name="fecha" localSheetId="11">'[5]Posicion ME'!$C$1</definedName>
    <definedName name="Fecha">[2]Datos!$D$4</definedName>
    <definedName name="FWD" localSheetId="29">'[19]Posicion ME'!$B$34:$I$49</definedName>
    <definedName name="FWD">'[5]Posicion ME'!$B$34:$I$49</definedName>
    <definedName name="GAdmin" localSheetId="30">#REF!</definedName>
    <definedName name="GAdmin" localSheetId="31">#REF!</definedName>
    <definedName name="GAdmin">#REF!</definedName>
    <definedName name="IMFNB" localSheetId="30">#REF!</definedName>
    <definedName name="IMFNB" localSheetId="31">#REF!</definedName>
    <definedName name="IMFNB">#REF!</definedName>
    <definedName name="Indic.Propuestos" localSheetId="30">'[14]Ctas-Ind (1)'!#REF!</definedName>
    <definedName name="Indic.Propuestos">'[14]Ctas-Ind (1)'!#REF!</definedName>
    <definedName name="INDICE" localSheetId="30">[6]!INDICE</definedName>
    <definedName name="INDICE">[6]!INDICE</definedName>
    <definedName name="IngresF" localSheetId="30">#REF!</definedName>
    <definedName name="IngresF" localSheetId="31">#REF!</definedName>
    <definedName name="IngresF">#REF!</definedName>
    <definedName name="Inicio" localSheetId="29">'[20]02-T_DEP'!#REF!</definedName>
    <definedName name="Inicio" localSheetId="30">'[18]02-T_DEP'!#REF!</definedName>
    <definedName name="Inicio" localSheetId="31">'[15]02-T_DEP'!#REF!</definedName>
    <definedName name="Inicio" localSheetId="6">'[15]02-T_DEP'!#REF!</definedName>
    <definedName name="Inicio" localSheetId="8">'[15]02-T_DEP'!#REF!</definedName>
    <definedName name="Inicio" localSheetId="9">'[15]02-T_DEP'!#REF!</definedName>
    <definedName name="Inicio" localSheetId="10">'[15]02-T_DEP'!#REF!</definedName>
    <definedName name="Inicio">'[7]02-T_DEP'!#REF!</definedName>
    <definedName name="matrix">#REF!</definedName>
    <definedName name="MFinanc" localSheetId="30">#REF!</definedName>
    <definedName name="MFinanc" localSheetId="31">#REF!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29">[21]BD_Datos!$B$3</definedName>
    <definedName name="periodo">[8]BD_Datos!$B$3</definedName>
    <definedName name="periodo_aa" localSheetId="29">[21]BD_Datos!$D$3</definedName>
    <definedName name="periodo_aa">[8]BD_Datos!$D$3</definedName>
    <definedName name="pfer">#REF!</definedName>
    <definedName name="pgra">#REF!</definedName>
    <definedName name="pluz">#REF!</definedName>
    <definedName name="pmili">#REF!</definedName>
    <definedName name="pmini">#REF!</definedName>
    <definedName name="pmori">#REF!</definedName>
    <definedName name="ppom">#REF!</definedName>
    <definedName name="Print_Area" localSheetId="3">'1'!$A$1:$CF$143</definedName>
    <definedName name="Print_Area" localSheetId="4">'2'!$A$1:$CF$81</definedName>
    <definedName name="Print_Area" localSheetId="5">'3'!$A$1:$U$38</definedName>
    <definedName name="pspc">#REF!</definedName>
    <definedName name="ptelb">#REF!</definedName>
    <definedName name="pvol">#REF!</definedName>
    <definedName name="pvolb">#REF!</definedName>
    <definedName name="pwie">#REF!</definedName>
    <definedName name="qqqq">#REF!</definedName>
    <definedName name="SWAPS" localSheetId="29">'[19]Posicion ME'!$B$56:$I$71</definedName>
    <definedName name="SWAPS">'[5]Posicion ME'!$B$56:$I$71</definedName>
    <definedName name="TipoCambioMes" localSheetId="3">'1'!$A$62</definedName>
    <definedName name="TipoCambioMes" localSheetId="30">#REF!</definedName>
    <definedName name="TipoCambioMes" localSheetId="31">#REF!</definedName>
    <definedName name="TipoCambioMes" localSheetId="6">#REF!</definedName>
    <definedName name="TipoCambioMes" localSheetId="8">#REF!</definedName>
    <definedName name="TipoCambioMes" localSheetId="9">#REF!</definedName>
    <definedName name="TipoCambioMes" localSheetId="10">#REF!</definedName>
    <definedName name="TipoCambioMes">'[3]05-BG'!$B$62</definedName>
    <definedName name="TIT">#REF!</definedName>
    <definedName name="_xlnm.Print_Titles" localSheetId="2">Agregación_EEFF!$2:$11</definedName>
    <definedName name="Utilid" localSheetId="30">#REF!</definedName>
    <definedName name="Utilid" localSheetId="31">#REF!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2" i="61" l="1"/>
  <c r="C110" i="61"/>
  <c r="C103" i="61"/>
  <c r="C101" i="61"/>
  <c r="C96" i="61"/>
  <c r="C86" i="61"/>
  <c r="C81" i="61"/>
  <c r="C78" i="61"/>
  <c r="C73" i="61"/>
  <c r="C70" i="61"/>
  <c r="C64" i="61"/>
  <c r="C61" i="61"/>
  <c r="C56" i="61"/>
  <c r="C46" i="61"/>
  <c r="C40" i="61"/>
  <c r="C28" i="61"/>
  <c r="C27" i="61"/>
  <c r="C20" i="61"/>
  <c r="C14" i="61"/>
  <c r="AZ6" i="47"/>
  <c r="AY6" i="47"/>
  <c r="AX6" i="47"/>
</calcChain>
</file>

<file path=xl/sharedStrings.xml><?xml version="1.0" encoding="utf-8"?>
<sst xmlns="http://schemas.openxmlformats.org/spreadsheetml/2006/main" count="8446" uniqueCount="1620">
  <si>
    <t>Distribución de Oficinas por Zona Geográfica de las Empresas Bancarias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</si>
  <si>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</si>
  <si>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</si>
  <si>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</si>
  <si>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</si>
  <si>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</si>
  <si>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</si>
  <si>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</si>
  <si>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</si>
  <si>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</si>
  <si>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</si>
  <si>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</si>
  <si>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</si>
  <si>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</si>
  <si>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</si>
  <si>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</si>
  <si>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</si>
  <si>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</si>
  <si>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</si>
  <si>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</si>
  <si>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</si>
  <si>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</si>
  <si>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</si>
  <si>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</si>
  <si>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</si>
  <si>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</si>
  <si>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</si>
  <si>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Sucursales                                        en el Exterior</t>
  </si>
  <si>
    <t xml:space="preserve">TOTAL </t>
  </si>
  <si>
    <t>B. BBVA Perú</t>
  </si>
  <si>
    <t>BANCOM</t>
  </si>
  <si>
    <t>B. de Crédito del Perú (con sucursales en el exterior)</t>
  </si>
  <si>
    <t>B. Pichincha</t>
  </si>
  <si>
    <t>B. Interamericano de Finanzas</t>
  </si>
  <si>
    <t xml:space="preserve">Scotiabank Perú </t>
  </si>
  <si>
    <t>Citibank</t>
  </si>
  <si>
    <t>Interbank</t>
  </si>
  <si>
    <t>Mibanco</t>
  </si>
  <si>
    <t>B. GNB</t>
  </si>
  <si>
    <t>B. Falabella Perú</t>
  </si>
  <si>
    <t>B. Santander Perú</t>
  </si>
  <si>
    <t>B. Ripley</t>
  </si>
  <si>
    <t>Alfin Banco</t>
  </si>
  <si>
    <t>B. ICBC</t>
  </si>
  <si>
    <t>Bank of China</t>
  </si>
  <si>
    <t>Banco BCI Perú</t>
  </si>
  <si>
    <t>Compartamos Banco</t>
  </si>
  <si>
    <t>TOTAL BANCA MÚLTIPLE</t>
  </si>
  <si>
    <t>Fuente: Anexo N° 10 Depósitos, Colocaciones y Personal por Oficina.</t>
  </si>
  <si>
    <t>* Mediante la Resolución SBS N° 00348-2025 del 30.01.2025, se autorizó la conversión de Compartamos Financiera S.A. en banco, adoptando la denominación "Compartamos Banco", vigente a partir de la fecha de la referida Resolución.</t>
  </si>
  <si>
    <t xml:space="preserve">Distribución de Oficinas de las Empresas Bancarias en el Departamento de Lima y </t>
  </si>
  <si>
    <t>la Provincia Constitucional del Callao</t>
  </si>
  <si>
    <t>P R O V I N C I A   D E   L I M A</t>
  </si>
  <si>
    <t>PROV. CONSTITUC. DEL CALLAO</t>
  </si>
  <si>
    <t>Barranco</t>
  </si>
  <si>
    <t>Breña</t>
  </si>
  <si>
    <t>Chorrillos</t>
  </si>
  <si>
    <t>Jesús María</t>
  </si>
  <si>
    <t>La Victoria</t>
  </si>
  <si>
    <t>Lince</t>
  </si>
  <si>
    <t>Los Olivos</t>
  </si>
  <si>
    <t>Magdalena</t>
  </si>
  <si>
    <t>Miraflores</t>
  </si>
  <si>
    <t>Pueblo Libre</t>
  </si>
  <si>
    <t>Rímac</t>
  </si>
  <si>
    <t>San Isidro</t>
  </si>
  <si>
    <t>San Juan de Lurigancho</t>
  </si>
  <si>
    <t>San Luís</t>
  </si>
  <si>
    <t>San Martín de Porres</t>
  </si>
  <si>
    <t>San Borja</t>
  </si>
  <si>
    <t>San Miguel</t>
  </si>
  <si>
    <t>Santiago de Surco</t>
  </si>
  <si>
    <t>Surquillo</t>
  </si>
  <si>
    <t>Ancón</t>
  </si>
  <si>
    <t>Ate Vitarte</t>
  </si>
  <si>
    <t>Comas</t>
  </si>
  <si>
    <t>Carabayllo</t>
  </si>
  <si>
    <t>Chaclacayo</t>
  </si>
  <si>
    <t>El Agustino</t>
  </si>
  <si>
    <t>Independencia</t>
  </si>
  <si>
    <t>La Molina</t>
  </si>
  <si>
    <t>Lurigancho (Chosica)</t>
  </si>
  <si>
    <t>Lurín</t>
  </si>
  <si>
    <t>Pachacamac</t>
  </si>
  <si>
    <t>Puente Piedra</t>
  </si>
  <si>
    <t>Santa Anita</t>
  </si>
  <si>
    <t>San Juan de Miraflores</t>
  </si>
  <si>
    <t>Villa María del Triunfo</t>
  </si>
  <si>
    <t>Villa El Salvador</t>
  </si>
  <si>
    <t>Total Provincia de Lima</t>
  </si>
  <si>
    <t>Otras Provincias de Lima</t>
  </si>
  <si>
    <t>Bellavista</t>
  </si>
  <si>
    <t>Carmen de la Legua</t>
  </si>
  <si>
    <t>La Perla</t>
  </si>
  <si>
    <t>La Punta</t>
  </si>
  <si>
    <t>Ventanilla</t>
  </si>
  <si>
    <t>Total Provincia del Callao</t>
  </si>
  <si>
    <t>B. de Crédito del Perú</t>
  </si>
  <si>
    <t xml:space="preserve">B. Falabella Perú </t>
  </si>
  <si>
    <t>Compartamos Banco*</t>
  </si>
  <si>
    <t>Número de Deudores con Crédito Directo por Empresa Bancaria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</si>
  <si>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</si>
  <si>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</si>
  <si>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</si>
  <si>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</si>
  <si>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</si>
  <si>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</si>
  <si>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</si>
  <si>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</si>
  <si>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</si>
  <si>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</si>
  <si>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</si>
  <si>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</si>
  <si>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</si>
  <si>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</si>
  <si>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</si>
  <si>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</si>
  <si>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Scotiabank Perú</t>
  </si>
  <si>
    <t xml:space="preserve">B. Santander Perú </t>
  </si>
  <si>
    <t>BCI Perú</t>
  </si>
  <si>
    <r>
      <t>TOTAL BANCA MÚLTIPLE</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</si>
  <si>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</si>
  <si>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bancaria.</t>
  </si>
  <si>
    <t>2/ Consolida el número de deudores. Es decir, considera al deudor como único si éste tiene créditos de diferentes tipos (consumo, hipotecario, microempresa, etc…) en la misma empresa bancaria.</t>
  </si>
  <si>
    <t>Ranking de Principales Modalidades de Créditos Directos</t>
  </si>
  <si>
    <t>(En miles de soles)</t>
  </si>
  <si>
    <t>Descuentos</t>
  </si>
  <si>
    <t>Monto</t>
  </si>
  <si>
    <t>Participación                         (%)</t>
  </si>
  <si>
    <t>Porcentaje                      Acumulado</t>
  </si>
  <si>
    <t>%</t>
  </si>
  <si>
    <t>ACUMULADO</t>
  </si>
  <si>
    <t xml:space="preserve">B. de Crédito del Perú </t>
  </si>
  <si>
    <t xml:space="preserve">B.Santander Perú </t>
  </si>
  <si>
    <t>-</t>
  </si>
  <si>
    <t>Tarjetas de Crédito</t>
  </si>
  <si>
    <t>Préstamos</t>
  </si>
  <si>
    <t xml:space="preserve">Arrendamiento Financiero </t>
  </si>
  <si>
    <t>Fuente: Balance de Comprobación. Incluye la cartera vigente, refinanciada, reestructurada, vencida y en cobranza judicial.</t>
  </si>
  <si>
    <t xml:space="preserve">           No incluye sucursales en el exterior</t>
  </si>
  <si>
    <t>Ranking de Depósitos por Tipo</t>
  </si>
  <si>
    <t>Depósitos a la Vista</t>
  </si>
  <si>
    <t>Porcentaje                           Acumulado</t>
  </si>
  <si>
    <t>Depósitos de Ahorro</t>
  </si>
  <si>
    <t>B. Santander Perú.</t>
  </si>
  <si>
    <t>Depósitos a Plazo</t>
  </si>
  <si>
    <t>Fuente: Balance General. Incluye Depósitos del Público y del Sistema Financiero y Organismos Internacionales.</t>
  </si>
  <si>
    <t>Ranking de Créditos, Depósitos y Patrimonio</t>
  </si>
  <si>
    <t>Créditos Directos</t>
  </si>
  <si>
    <t>Participación</t>
  </si>
  <si>
    <t>Porcentaje</t>
  </si>
  <si>
    <t>( % )</t>
  </si>
  <si>
    <t>Acumulado</t>
  </si>
  <si>
    <t xml:space="preserve">B. Ripley </t>
  </si>
  <si>
    <t>Depósitos Totales</t>
  </si>
  <si>
    <t>Patrimonio</t>
  </si>
  <si>
    <t>Fuente: Balance de Comprobación</t>
  </si>
  <si>
    <t>No incluye sucursales en el exterior</t>
  </si>
  <si>
    <t/>
  </si>
  <si>
    <t>Ranking de Créditos Directos por Tipo de Crédito</t>
  </si>
  <si>
    <t>Créditos Corporativos*</t>
  </si>
  <si>
    <t>Créditos a Grandes Empresas*</t>
  </si>
  <si>
    <t>Créditos a Medianas Empresas*</t>
  </si>
  <si>
    <t>Participación                           (%)</t>
  </si>
  <si>
    <t>Porcentaje                        Acumulado</t>
  </si>
  <si>
    <t>B.Falabella Perú</t>
  </si>
  <si>
    <t>Créditos a Pequeñas Empresas*</t>
  </si>
  <si>
    <t>Créditos a Microempresas*</t>
  </si>
  <si>
    <t>Créditos Hipotecarios para Vivienda</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</si>
  <si>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</si>
  <si>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</si>
  <si>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</si>
  <si>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</si>
  <si>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</si>
  <si>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Estructura de los Créditos Directos por Departamento y Empresa Bancaria</t>
  </si>
  <si>
    <t>(En porcentaje)</t>
  </si>
  <si>
    <t>Sucursales en el
Exterior</t>
  </si>
  <si>
    <t>TOTAL (En miles de soles)</t>
  </si>
  <si>
    <t>Fuente: Anexo N° 10 Depósitos y Colocaciones por Oficina.</t>
  </si>
  <si>
    <t>Estructura de los Depósitos por Departamento y Empresa Bancaria</t>
  </si>
  <si>
    <t>TOTAL (en miles de soles)</t>
  </si>
  <si>
    <t>Depósitos y Créditos por Oficina y Empresa Bancaria</t>
  </si>
  <si>
    <t>Empresa</t>
  </si>
  <si>
    <t>Ubicación</t>
  </si>
  <si>
    <t>Codigo Oficina</t>
  </si>
  <si>
    <t>Total Depósitos</t>
  </si>
  <si>
    <t>Total Créditos*</t>
  </si>
  <si>
    <t>Departamento</t>
  </si>
  <si>
    <t>Provincia</t>
  </si>
  <si>
    <t>Distrito</t>
  </si>
  <si>
    <t>M.N</t>
  </si>
  <si>
    <t>M.E.</t>
  </si>
  <si>
    <t>Total</t>
  </si>
  <si>
    <t>BANCO DE CREDITO</t>
  </si>
  <si>
    <t>Bagua</t>
  </si>
  <si>
    <t>Chachapoyas</t>
  </si>
  <si>
    <t>Utcubamba</t>
  </si>
  <si>
    <t>Bagua Grande</t>
  </si>
  <si>
    <t>Casma</t>
  </si>
  <si>
    <t>Huaraz</t>
  </si>
  <si>
    <t>Huaylas</t>
  </si>
  <si>
    <t>Caraz</t>
  </si>
  <si>
    <t>Santa</t>
  </si>
  <si>
    <t>Chimbote</t>
  </si>
  <si>
    <t>Apurimac</t>
  </si>
  <si>
    <t>Abancay</t>
  </si>
  <si>
    <t>Andahuaylas</t>
  </si>
  <si>
    <t>Cayma</t>
  </si>
  <si>
    <t>Cerro Colorado</t>
  </si>
  <si>
    <t>Jose Luis Bustamante y Rivero</t>
  </si>
  <si>
    <t>Paucarpata</t>
  </si>
  <si>
    <t>Socabaya</t>
  </si>
  <si>
    <t>Jacobo Hunter</t>
  </si>
  <si>
    <t>Yanahuara</t>
  </si>
  <si>
    <t>Mariano Melgar</t>
  </si>
  <si>
    <t>Camana</t>
  </si>
  <si>
    <t>Caylloma</t>
  </si>
  <si>
    <t>Majes</t>
  </si>
  <si>
    <t>Islay</t>
  </si>
  <si>
    <t>Mollendo</t>
  </si>
  <si>
    <t>Huamanga</t>
  </si>
  <si>
    <t>Chota</t>
  </si>
  <si>
    <t>Jaen</t>
  </si>
  <si>
    <t>Prov. Const. del Callao</t>
  </si>
  <si>
    <t>Carmen de la Legua Reynoso</t>
  </si>
  <si>
    <t>Canchis</t>
  </si>
  <si>
    <t>Sicuani</t>
  </si>
  <si>
    <t>San Jeronimo</t>
  </si>
  <si>
    <t>Wanchaq</t>
  </si>
  <si>
    <t>La Convencion</t>
  </si>
  <si>
    <t>Santa Ana</t>
  </si>
  <si>
    <t>Urubamba</t>
  </si>
  <si>
    <t>Machupicchu</t>
  </si>
  <si>
    <t>Huanuco</t>
  </si>
  <si>
    <t>Leoncio Prado</t>
  </si>
  <si>
    <t>Rupa-Rupa</t>
  </si>
  <si>
    <t>Chincha</t>
  </si>
  <si>
    <t>Chincha Alta</t>
  </si>
  <si>
    <t>Nazca</t>
  </si>
  <si>
    <t>Marcona</t>
  </si>
  <si>
    <t>Pisco</t>
  </si>
  <si>
    <t>Junin</t>
  </si>
  <si>
    <t>Chanchamayo</t>
  </si>
  <si>
    <t>Pichanaqui</t>
  </si>
  <si>
    <t>Huancayo</t>
  </si>
  <si>
    <t>El Tambo</t>
  </si>
  <si>
    <t>Jauja</t>
  </si>
  <si>
    <t>Satipo</t>
  </si>
  <si>
    <t>Pangoa</t>
  </si>
  <si>
    <t>Tarma</t>
  </si>
  <si>
    <t>Yauli</t>
  </si>
  <si>
    <t>La Oroya</t>
  </si>
  <si>
    <t>Chepen</t>
  </si>
  <si>
    <t>Sanchez Carrion</t>
  </si>
  <si>
    <t>Huamachuco</t>
  </si>
  <si>
    <t>Trujillo</t>
  </si>
  <si>
    <t>El Porvenir</t>
  </si>
  <si>
    <t>Pacasmayo</t>
  </si>
  <si>
    <t>Chiclayo</t>
  </si>
  <si>
    <t>Jose Leonardo Ortiz</t>
  </si>
  <si>
    <t>Barranca</t>
  </si>
  <si>
    <t>Cañete</t>
  </si>
  <si>
    <t>Imperial</t>
  </si>
  <si>
    <t>Mala</t>
  </si>
  <si>
    <t>San Vicente de Cañete</t>
  </si>
  <si>
    <t>Asia</t>
  </si>
  <si>
    <t>Huaral</t>
  </si>
  <si>
    <t>Chancay</t>
  </si>
  <si>
    <t>Huaura</t>
  </si>
  <si>
    <t>Huacho</t>
  </si>
  <si>
    <t>Ate</t>
  </si>
  <si>
    <t>Jesus Maria</t>
  </si>
  <si>
    <t>Lurigancho</t>
  </si>
  <si>
    <t>Lurin</t>
  </si>
  <si>
    <t>Magdalena del Mar</t>
  </si>
  <si>
    <t>San Martin de Porres</t>
  </si>
  <si>
    <t>Villa Maria del Triunfo</t>
  </si>
  <si>
    <t>Pueblo Libre (Magdalena Vieja)</t>
  </si>
  <si>
    <t>Rimac</t>
  </si>
  <si>
    <t>San Luis</t>
  </si>
  <si>
    <t>Alto Amazonas</t>
  </si>
  <si>
    <t>Yurimaguas</t>
  </si>
  <si>
    <t>Maynas</t>
  </si>
  <si>
    <t>Iquitos</t>
  </si>
  <si>
    <t>San Juan Bautista</t>
  </si>
  <si>
    <t>Tambopata</t>
  </si>
  <si>
    <t>Ilo</t>
  </si>
  <si>
    <t>Pacocha</t>
  </si>
  <si>
    <t>Mariscal Nieto</t>
  </si>
  <si>
    <t>Torata</t>
  </si>
  <si>
    <t>Oxapampa</t>
  </si>
  <si>
    <t>Chaupimarca</t>
  </si>
  <si>
    <t>Morropon</t>
  </si>
  <si>
    <t>Chulucanas</t>
  </si>
  <si>
    <t>Paita</t>
  </si>
  <si>
    <t>Castilla</t>
  </si>
  <si>
    <t>Tambo Grande</t>
  </si>
  <si>
    <t>Sechura</t>
  </si>
  <si>
    <t>Sullana</t>
  </si>
  <si>
    <t>Talara</t>
  </si>
  <si>
    <t>Pariñas</t>
  </si>
  <si>
    <t>San Roman</t>
  </si>
  <si>
    <t>Juliaca</t>
  </si>
  <si>
    <t>San Martin</t>
  </si>
  <si>
    <t>Mariscal Caceres</t>
  </si>
  <si>
    <t>Juanjui</t>
  </si>
  <si>
    <t>Moyobamba</t>
  </si>
  <si>
    <t>Rioja</t>
  </si>
  <si>
    <t>Nueva Cajamarca</t>
  </si>
  <si>
    <t>Tarapoto</t>
  </si>
  <si>
    <t>Jorge Basadre</t>
  </si>
  <si>
    <t>Ilabaya</t>
  </si>
  <si>
    <t>Coronel Portillo</t>
  </si>
  <si>
    <t>Yarinacocha</t>
  </si>
  <si>
    <t>Callería</t>
  </si>
  <si>
    <t>Extranjero</t>
  </si>
  <si>
    <t>BANCO PICHINCHA</t>
  </si>
  <si>
    <t>BANBIF</t>
  </si>
  <si>
    <t>SCOTIABANK PERU</t>
  </si>
  <si>
    <t>San Sebastian</t>
  </si>
  <si>
    <t>CITIBANK DEL PERU</t>
  </si>
  <si>
    <t>INTERBANK</t>
  </si>
  <si>
    <t>Nuevo Chimbote</t>
  </si>
  <si>
    <t>Cotabambas</t>
  </si>
  <si>
    <t>Challhuahuacho</t>
  </si>
  <si>
    <t>Pataz</t>
  </si>
  <si>
    <t>Parcoy</t>
  </si>
  <si>
    <t>Yanacancha</t>
  </si>
  <si>
    <t>MIBANCO</t>
  </si>
  <si>
    <t>Bongara</t>
  </si>
  <si>
    <t>Jazán</t>
  </si>
  <si>
    <t>Huarmey</t>
  </si>
  <si>
    <t>Nepeña</t>
  </si>
  <si>
    <t>Huari</t>
  </si>
  <si>
    <t>San Marcos</t>
  </si>
  <si>
    <t>Carhuaz</t>
  </si>
  <si>
    <t>Yungay</t>
  </si>
  <si>
    <t>Recuay</t>
  </si>
  <si>
    <t>Sihuas</t>
  </si>
  <si>
    <t>Bolognesi</t>
  </si>
  <si>
    <t>Chiquian</t>
  </si>
  <si>
    <t>Pomabamba</t>
  </si>
  <si>
    <t>Curahuasi</t>
  </si>
  <si>
    <t>Huancarama</t>
  </si>
  <si>
    <t>La Joya</t>
  </si>
  <si>
    <t>Alto Selva Alegre</t>
  </si>
  <si>
    <t>Yura</t>
  </si>
  <si>
    <t>Aplao</t>
  </si>
  <si>
    <t>Pampacolca</t>
  </si>
  <si>
    <t>Cocachacra</t>
  </si>
  <si>
    <t>Punta de Bombon</t>
  </si>
  <si>
    <t>Huanta</t>
  </si>
  <si>
    <t>La Mar</t>
  </si>
  <si>
    <t>Tambo</t>
  </si>
  <si>
    <t>Cangallo</t>
  </si>
  <si>
    <t>Cajabamba</t>
  </si>
  <si>
    <t>Celendin</t>
  </si>
  <si>
    <t>Sorochuco</t>
  </si>
  <si>
    <t>Paccha</t>
  </si>
  <si>
    <t>Tacabamba</t>
  </si>
  <si>
    <t>Cutervo</t>
  </si>
  <si>
    <t>Hualgayoc</t>
  </si>
  <si>
    <t>Bambamarca</t>
  </si>
  <si>
    <t>Pedro Galvez</t>
  </si>
  <si>
    <t>San Pablo</t>
  </si>
  <si>
    <t>Tongod</t>
  </si>
  <si>
    <t>Santa Cruz</t>
  </si>
  <si>
    <t>San Ignacio</t>
  </si>
  <si>
    <t>Anta</t>
  </si>
  <si>
    <t>Calca</t>
  </si>
  <si>
    <t>Combapata</t>
  </si>
  <si>
    <t>Santiago</t>
  </si>
  <si>
    <t>Espinar</t>
  </si>
  <si>
    <t>Echarate</t>
  </si>
  <si>
    <t>Huayopata</t>
  </si>
  <si>
    <t>Quispicanchi</t>
  </si>
  <si>
    <t>Urcos</t>
  </si>
  <si>
    <t>Acomayo</t>
  </si>
  <si>
    <t>Pomacanchi</t>
  </si>
  <si>
    <t>Chumbivilcas</t>
  </si>
  <si>
    <t>Santo Tomas</t>
  </si>
  <si>
    <t>Paucartambo</t>
  </si>
  <si>
    <t>Acobamba</t>
  </si>
  <si>
    <t>Paucara</t>
  </si>
  <si>
    <t>Tayacaja</t>
  </si>
  <si>
    <t>Pampas</t>
  </si>
  <si>
    <t>Jose Crespo y Castillo</t>
  </si>
  <si>
    <t>Dos de Mayo</t>
  </si>
  <si>
    <t>La Union</t>
  </si>
  <si>
    <t>Pachitea</t>
  </si>
  <si>
    <t>Panao</t>
  </si>
  <si>
    <t>Parcona</t>
  </si>
  <si>
    <t>Chupaca</t>
  </si>
  <si>
    <t>Chilca</t>
  </si>
  <si>
    <t>Concepcion</t>
  </si>
  <si>
    <t>Ascope</t>
  </si>
  <si>
    <t>Chocope</t>
  </si>
  <si>
    <t>Otuzco</t>
  </si>
  <si>
    <t>La Esperanza</t>
  </si>
  <si>
    <t>Huanchaco</t>
  </si>
  <si>
    <t>Viru</t>
  </si>
  <si>
    <t>Santiago de Chuco</t>
  </si>
  <si>
    <t>Cayaltí</t>
  </si>
  <si>
    <t>Pimentel</t>
  </si>
  <si>
    <t>Pomalca</t>
  </si>
  <si>
    <t>Oyotun</t>
  </si>
  <si>
    <t>Patapo</t>
  </si>
  <si>
    <t>Olmos</t>
  </si>
  <si>
    <t>Motupe</t>
  </si>
  <si>
    <t>Mochumi</t>
  </si>
  <si>
    <t>Morrope</t>
  </si>
  <si>
    <t>Ferreñafe</t>
  </si>
  <si>
    <t>Ancon</t>
  </si>
  <si>
    <t>Huarochiri</t>
  </si>
  <si>
    <t>San Antonio</t>
  </si>
  <si>
    <t>Villa Rica</t>
  </si>
  <si>
    <t>Ayabaca</t>
  </si>
  <si>
    <t>Paimas</t>
  </si>
  <si>
    <t>Huancabamba</t>
  </si>
  <si>
    <t>Canchaque</t>
  </si>
  <si>
    <t>La Matanza</t>
  </si>
  <si>
    <t>Colan</t>
  </si>
  <si>
    <t>Las Lomas</t>
  </si>
  <si>
    <t>Catacaos</t>
  </si>
  <si>
    <t>Ignacio Escudero</t>
  </si>
  <si>
    <t>Los Organos</t>
  </si>
  <si>
    <t>Chucuito</t>
  </si>
  <si>
    <t>Desaguadero</t>
  </si>
  <si>
    <t>Juli</t>
  </si>
  <si>
    <t>El Collao</t>
  </si>
  <si>
    <t>Ilave</t>
  </si>
  <si>
    <t>Mañazo</t>
  </si>
  <si>
    <t>Yunguyo</t>
  </si>
  <si>
    <t>Carabaya</t>
  </si>
  <si>
    <t>Macusani</t>
  </si>
  <si>
    <t>Huancane</t>
  </si>
  <si>
    <t>Azangaro</t>
  </si>
  <si>
    <t>Melgar</t>
  </si>
  <si>
    <t>Ayaviri</t>
  </si>
  <si>
    <t>Huallaga</t>
  </si>
  <si>
    <t>Saposoa</t>
  </si>
  <si>
    <t>El Dorado</t>
  </si>
  <si>
    <t>San Jose de Sisa</t>
  </si>
  <si>
    <t>Tocache</t>
  </si>
  <si>
    <t>Ciudad Nueva</t>
  </si>
  <si>
    <t>Coronel Gregorio Albarracín L</t>
  </si>
  <si>
    <t>Contralmirante Villar</t>
  </si>
  <si>
    <t>Zorritos</t>
  </si>
  <si>
    <t>Padre Abad</t>
  </si>
  <si>
    <t>BANCO GNB</t>
  </si>
  <si>
    <t>BANCO FALABELLA</t>
  </si>
  <si>
    <t>Punta Hermosa</t>
  </si>
  <si>
    <t>Veintiséis de Octubre</t>
  </si>
  <si>
    <t>SANTANDER PERU</t>
  </si>
  <si>
    <t>BANCO RIPLEY</t>
  </si>
  <si>
    <t>BBVA</t>
  </si>
  <si>
    <t>BANK OF CHINA (PERU)</t>
  </si>
  <si>
    <t>ICBC PERU BANK S.A.</t>
  </si>
  <si>
    <t>ALFIN BANCO</t>
  </si>
  <si>
    <t>BANCO BCI</t>
  </si>
  <si>
    <t>BANCOM2</t>
  </si>
  <si>
    <t>COMPARTAMOS BANCO</t>
  </si>
  <si>
    <t>Pueblo Nuevo</t>
  </si>
  <si>
    <t>Moche</t>
  </si>
  <si>
    <t>Marcavelica</t>
  </si>
  <si>
    <t>Mancora</t>
  </si>
  <si>
    <t>Zarumilla</t>
  </si>
  <si>
    <t>Total general</t>
  </si>
  <si>
    <t>Número de Tarjetas de Crédito por Tipo de Crédito  y Empresa Bancaria</t>
  </si>
  <si>
    <t>Créditos de Consumo</t>
  </si>
  <si>
    <t xml:space="preserve"> Créditos Corporativos </t>
  </si>
  <si>
    <t>Créditos a Grandes Empresas</t>
  </si>
  <si>
    <t xml:space="preserve"> Créditos a Mediana Empresas </t>
  </si>
  <si>
    <t>Créditos a Pequeñas Empresas</t>
  </si>
  <si>
    <t xml:space="preserve">Créditos  a Microempresas </t>
  </si>
  <si>
    <t>Total  *</t>
  </si>
  <si>
    <t xml:space="preserve">TOTAL BANCA MÚLTIPLE </t>
  </si>
  <si>
    <t>Fuente: Reporte 7 Número de Tarjetas de Crédito</t>
  </si>
  <si>
    <t xml:space="preserve">Nota: Las definiciones de los tipos de crédito se encuentran en el Numeral 4 del Capítulo I del Reglamento para la Evaluación y Clasificación del Deudor y la Exigencia de Provisiones, </t>
  </si>
  <si>
    <t>Nuevos Créditos Hipotecarios para Vivienda por Empresa Bancaria</t>
  </si>
  <si>
    <t xml:space="preserve">N° de nuevos Créditos Desembolsados  </t>
  </si>
  <si>
    <t>Monto de Nuevos Créditos desembolsados en M.N.  (miles de S/)</t>
  </si>
  <si>
    <t>Monto de Nuevos Créditos desembolsados en M.E.  (miles de $)</t>
  </si>
  <si>
    <t>Fuente: Anexo  N° 3 Flujo Crediticio por Tipo de Crédito.</t>
  </si>
  <si>
    <t>Depósitos por Tipo, Persona y Empresa Bancaria</t>
  </si>
  <si>
    <t>Depósitos de Ahorros</t>
  </si>
  <si>
    <t>Depósitos CTS</t>
  </si>
  <si>
    <t>Personas Naturales</t>
  </si>
  <si>
    <t>Personas Jurídicas sin fines de lucro</t>
  </si>
  <si>
    <t>Otras Personas Jurídicas</t>
  </si>
  <si>
    <t>Fuente: Anexo 13  Depósitos según escalas de montos.</t>
  </si>
  <si>
    <t>Número de Personas por Tipo de Depósito y Empresa Bancaria</t>
  </si>
  <si>
    <t>Número de tarjetas de débito por Empresa Bancaria</t>
  </si>
  <si>
    <t>N° Tarjetas de débito</t>
  </si>
  <si>
    <t>Fuente: Anexo 11 Movimiento de los Depósitos según Monto y Número de Cuentas.</t>
  </si>
  <si>
    <t>Nuevos créditos corporativos, a grandes, medianas, pequeñas y a micro empresas por sector económico y Empresa Bancaria</t>
  </si>
  <si>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</si>
  <si>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</si>
  <si>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</si>
  <si>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</si>
  <si>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</si>
  <si>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</si>
  <si>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</si>
  <si>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</si>
  <si>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Balance General por Empresa Bancaria</t>
  </si>
  <si>
    <t xml:space="preserve">(En miles de soles)  </t>
  </si>
  <si>
    <t xml:space="preserve">(En miles de soles) </t>
  </si>
  <si>
    <t>Activo</t>
  </si>
  <si>
    <t>Banco BBVA Perú</t>
  </si>
  <si>
    <r>
      <t>Banco de Crédito del Perú</t>
    </r>
    <r>
      <rPr>
        <b/>
        <vertAlign val="superscript"/>
        <sz val="10"/>
        <rFont val="Arial Narrow"/>
        <family val="2"/>
      </rPr>
      <t xml:space="preserve"> </t>
    </r>
  </si>
  <si>
    <t xml:space="preserve">Banco Pichincha </t>
  </si>
  <si>
    <t>Banco Interamericano de Finanzas</t>
  </si>
  <si>
    <t xml:space="preserve">Interbank </t>
  </si>
  <si>
    <t>Banco GNB</t>
  </si>
  <si>
    <t xml:space="preserve">Banco Falabella Perú </t>
  </si>
  <si>
    <t xml:space="preserve">Banco Santander Perú </t>
  </si>
  <si>
    <t xml:space="preserve">Banco Ripley </t>
  </si>
  <si>
    <t xml:space="preserve">Banco ICBC </t>
  </si>
  <si>
    <t>Total Banca Múltiple</t>
  </si>
  <si>
    <t>Banco de Crédito con Sucursales en el 
Exterior</t>
  </si>
  <si>
    <t>Total Banca Múltiple Incluye Sucursales en el Exterior</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</si>
  <si>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</si>
  <si>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</si>
  <si>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</si>
  <si>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</si>
  <si>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</si>
  <si>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</si>
  <si>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</si>
  <si>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</si>
  <si>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</si>
  <si>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</si>
  <si>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</si>
  <si>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</si>
  <si>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</si>
  <si>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</si>
  <si>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</si>
  <si>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</si>
  <si>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</si>
  <si>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</si>
  <si>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</si>
  <si>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</si>
  <si>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</si>
  <si>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</si>
  <si>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</si>
  <si>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</si>
  <si>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</si>
  <si>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</si>
  <si>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</si>
  <si>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</si>
  <si>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</si>
  <si>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</si>
  <si>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</si>
  <si>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</si>
  <si>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</si>
  <si>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</si>
  <si>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</si>
  <si>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</si>
  <si>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</si>
  <si>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</si>
  <si>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</si>
  <si>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</si>
  <si>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</si>
  <si>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</si>
  <si>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</si>
  <si>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</si>
  <si>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3,722</t>
  </si>
  <si>
    <t>Pasivo</t>
  </si>
  <si>
    <t>Banco de Comercio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</si>
  <si>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</si>
  <si>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</si>
  <si>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</si>
  <si>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</si>
  <si>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</si>
  <si>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</si>
  <si>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</si>
  <si>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</si>
  <si>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</si>
  <si>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</si>
  <si>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</si>
  <si>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</si>
  <si>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</si>
  <si>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</si>
  <si>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</si>
  <si>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</si>
  <si>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</si>
  <si>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</si>
  <si>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</si>
  <si>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</si>
  <si>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</si>
  <si>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</si>
  <si>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</si>
  <si>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</si>
  <si>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</si>
  <si>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</si>
  <si>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</si>
  <si>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</si>
  <si>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</si>
  <si>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</si>
  <si>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</si>
  <si>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</si>
  <si>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</si>
  <si>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</si>
  <si>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</si>
  <si>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</si>
  <si>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</si>
  <si>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</si>
  <si>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</si>
  <si>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</si>
  <si>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</si>
  <si>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</si>
  <si>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</si>
  <si>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</si>
  <si>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</si>
  <si>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</si>
  <si>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</si>
  <si>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</si>
  <si>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</si>
  <si>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</si>
  <si>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</si>
  <si>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</si>
  <si>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Bancaria</t>
  </si>
  <si>
    <t xml:space="preserve">Banco de Crédito del Perú </t>
  </si>
  <si>
    <t>Banco ICBC</t>
  </si>
  <si>
    <t>Banco de Crédito con Sucursales en el Exterior</t>
  </si>
  <si>
    <t>Total Banca Múltiple 
Incluye Sucursales en el Exterior</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</si>
  <si>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</si>
  <si>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</si>
  <si>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</si>
  <si>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</si>
  <si>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</si>
  <si>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</si>
  <si>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</si>
  <si>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</si>
  <si>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</si>
  <si>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</si>
  <si>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</si>
  <si>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</si>
  <si>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</si>
  <si>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</si>
  <si>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</si>
  <si>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</si>
  <si>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</si>
  <si>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</si>
  <si>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</si>
  <si>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</si>
  <si>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</si>
  <si>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</si>
  <si>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</si>
  <si>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</si>
  <si>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</si>
  <si>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</si>
  <si>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</si>
  <si>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</si>
  <si>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</si>
  <si>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</si>
  <si>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</si>
  <si>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</si>
  <si>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</si>
  <si>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</si>
  <si>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</si>
  <si>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</si>
  <si>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</si>
  <si>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</si>
  <si>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</si>
  <si>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</si>
  <si>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</si>
  <si>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</si>
  <si>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</si>
  <si>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</si>
  <si>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</si>
  <si>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</si>
  <si>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</si>
  <si>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</si>
  <si>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</si>
  <si>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</si>
  <si>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 los Adeudos y Obligaciones Financieras por Empresa Bancaria</t>
  </si>
  <si>
    <t>Instituciones del País</t>
  </si>
  <si>
    <t>Instituciones del Exterior y Organismos Internacionales</t>
  </si>
  <si>
    <t>Total Adeudos y                                                        Obligaciones Financieras                                                             (En miles de soles)</t>
  </si>
  <si>
    <t>Corto Plazo</t>
  </si>
  <si>
    <t>Largo Plazo</t>
  </si>
  <si>
    <t>Fuente: Balance de Comprobación.</t>
  </si>
  <si>
    <t>Estructura de los Créditos Indirectos por Empresa Bancaria</t>
  </si>
  <si>
    <t>Avales</t>
  </si>
  <si>
    <t>Cartas                                     Fianzas</t>
  </si>
  <si>
    <t>Cartas de                                        Crédito</t>
  </si>
  <si>
    <t>Aceptaciones                                           Bancarias</t>
  </si>
  <si>
    <t>Lineas de Crédito no utilizadas y Créditos concedidos no desembolsados</t>
  </si>
  <si>
    <t xml:space="preserve">Total Créditos                                                            Indirectos *                                   (En miles de                                soles) </t>
  </si>
  <si>
    <t>Fuente: Balance del Comprobación.</t>
  </si>
  <si>
    <t>Estructura del Activo por Empresa Bancaria</t>
  </si>
  <si>
    <t>Fondos                     Interbancarios</t>
  </si>
  <si>
    <t>Inversiones                            Netas</t>
  </si>
  <si>
    <t>Créditos Netos</t>
  </si>
  <si>
    <t>Cuentas por                                  Cobrar Netas y                                Rendimientos Devengados</t>
  </si>
  <si>
    <r>
      <t xml:space="preserve">Bienes Realiz.,                          Recib. en Pago,                               Adjud. Netos </t>
    </r>
    <r>
      <rPr>
        <vertAlign val="superscript"/>
        <sz val="9.5"/>
        <rFont val="Arial Narrow"/>
        <family val="2"/>
      </rPr>
      <t>1/</t>
    </r>
  </si>
  <si>
    <t>Activo Fijo                           Neto</t>
  </si>
  <si>
    <r>
      <t xml:space="preserve">Otros Activos </t>
    </r>
    <r>
      <rPr>
        <vertAlign val="superscript"/>
        <sz val="9.5"/>
        <rFont val="Arial Narrow"/>
        <family val="2"/>
      </rPr>
      <t>2/</t>
    </r>
  </si>
  <si>
    <t>Total Activo             (En miles de                            soles)</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</si>
  <si>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</si>
  <si>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</si>
  <si>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Bancaria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</si>
  <si>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</si>
  <si>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</si>
  <si>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</si>
  <si>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</si>
  <si>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</si>
  <si>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</si>
  <si>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r>
      <t>Total Pasivo</t>
    </r>
    <r>
      <rPr>
        <b/>
        <vertAlign val="superscript"/>
        <sz val="10"/>
        <rFont val="Arial Narrow"/>
        <family val="2"/>
      </rPr>
      <t xml:space="preserve"> </t>
    </r>
    <r>
      <rPr>
        <b/>
        <sz val="10"/>
        <rFont val="Arial Narrow"/>
        <family val="2"/>
      </rPr>
      <t xml:space="preserve">                           (En miles de soles)</t>
    </r>
  </si>
  <si>
    <t>Del Público</t>
  </si>
  <si>
    <t>Del Sist. Financ. y Org. Internacionales</t>
  </si>
  <si>
    <t>1/ Incluye sobrante de caja, operaciones en trámite, impuestos corrientes y diferidos, otras obligaciones con el público y reclasificaciones de instrumentos que clasifiquen como pasivo financiero.</t>
  </si>
  <si>
    <t>Estructura de los Créditos Directos por Modalidad y Empresa Bancaria</t>
  </si>
  <si>
    <t>Cuentas Corrientes</t>
  </si>
  <si>
    <t>Tarjetas de Crédito*</t>
  </si>
  <si>
    <r>
      <t xml:space="preserve">Descuentos </t>
    </r>
    <r>
      <rPr>
        <vertAlign val="superscript"/>
        <sz val="10"/>
        <rFont val="Arial Narrow"/>
        <family val="2"/>
      </rPr>
      <t>1/</t>
    </r>
  </si>
  <si>
    <t>Hipotecarios para Vivienda</t>
  </si>
  <si>
    <t>Factoring</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</si>
  <si>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</si>
  <si>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</si>
  <si>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</si>
  <si>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</si>
  <si>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</si>
  <si>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</si>
  <si>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</si>
  <si>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</si>
  <si>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Depósitos por Tipo y Empresa Bancaria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</si>
  <si>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</si>
  <si>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</si>
  <si>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</si>
  <si>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</si>
  <si>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</si>
  <si>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</si>
  <si>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</si>
  <si>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</si>
  <si>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Ingresos Financieros por Empresa Bancaria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</si>
  <si>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</si>
  <si>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</si>
  <si>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</si>
  <si>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</si>
  <si>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</si>
  <si>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</si>
  <si>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</si>
  <si>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</si>
  <si>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</si>
  <si>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</si>
  <si>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Bancaria</t>
  </si>
  <si>
    <t>Remuneraciones a Trabajadores</t>
  </si>
  <si>
    <r>
      <t xml:space="preserve"> 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</si>
  <si>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</si>
  <si>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</si>
  <si>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</si>
  <si>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</si>
  <si>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Administración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</si>
  <si>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</si>
  <si>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</si>
  <si>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</si>
  <si>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Fideicomisos y Comisiones de Confianza por Empresa Bancaria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</si>
  <si>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</si>
  <si>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</si>
  <si>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</si>
  <si>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</si>
  <si>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</si>
  <si>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</si>
  <si>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</si>
  <si>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</si>
  <si>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</si>
  <si>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Fuente:  Balance del Comprobación.</t>
  </si>
  <si>
    <t>Patrimonio Efectivo</t>
  </si>
  <si>
    <t>Patrimonio Efectivo de Nivel 1</t>
  </si>
  <si>
    <t>Patrimonio Efectivo de Nivel 2</t>
  </si>
  <si>
    <t>Patrimonio Efectivo Total</t>
  </si>
  <si>
    <t>ENTIDAD</t>
  </si>
  <si>
    <t>Capital Ordinario de Nivel 1</t>
  </si>
  <si>
    <t>Capital Adicional de Nivel 1</t>
  </si>
  <si>
    <t xml:space="preserve"> Alfin Banco</t>
  </si>
  <si>
    <t>B. BCI Perú</t>
  </si>
  <si>
    <t xml:space="preserve"> TOTAL BANCA MÚLTIPLE</t>
  </si>
  <si>
    <t>Fuente: Reporte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</si>
  <si>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</si>
  <si>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Inversiones por Empresa Bancaria</t>
  </si>
  <si>
    <t>Inversiones a Valor Razonable con Cambios en Resultados</t>
  </si>
  <si>
    <t>Inversiones Disponibles para la Venta</t>
  </si>
  <si>
    <t>Inversiones a Vencimiento</t>
  </si>
  <si>
    <t>Inversiones en Subsidiarias, Asociadas y Negocios Conjuntos</t>
  </si>
  <si>
    <t>Inversiones en Commodities</t>
  </si>
  <si>
    <t>Total Inversiones
(En miles de Soles)</t>
  </si>
  <si>
    <t>Instrumentos de capital</t>
  </si>
  <si>
    <t>Instrumentos de deuda</t>
  </si>
  <si>
    <t>Instrumentos representativos de capital</t>
  </si>
  <si>
    <t>Instrumentos representativos de deuda</t>
  </si>
  <si>
    <t>Subsidiarias</t>
  </si>
  <si>
    <t>Estructura de los créditos directos según tipo y modalidad por Empresa Bancaria</t>
  </si>
  <si>
    <t>Concepto</t>
  </si>
  <si>
    <t>Interbank (con sucursales en el exterior)</t>
  </si>
  <si>
    <t>Créditos corporativos</t>
  </si>
  <si>
    <t>Tarjetas de crédito</t>
  </si>
  <si>
    <t>Arrendamiento financiero y Lease-back</t>
  </si>
  <si>
    <t>Comercio exterior</t>
  </si>
  <si>
    <t>Otros 1/</t>
  </si>
  <si>
    <t>Créditos a grandes empresas</t>
  </si>
  <si>
    <t>Arrendamiento financiero y Lease-back**</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</si>
  <si>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</si>
  <si>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</si>
  <si>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</si>
  <si>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</si>
  <si>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</si>
  <si>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</si>
  <si>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</si>
  <si>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</si>
  <si>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</si>
  <si>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</si>
  <si>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</si>
  <si>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</si>
  <si>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http://www.sbs.gob.pe/Portals/0/jer/pfrpv_normatividad/20160719_Res-11356-2008.pdf</t>
  </si>
  <si>
    <t>*Mediante la Resolución SBS N° 00348-2025 del 30.01.2025, se autorizó la conversión de Compartamos Financiera S.A. en banco, adoptando la denominación "Compartamos Banco", vigente a partir de la fecha de la referida Resolución.</t>
  </si>
  <si>
    <t>Estructura de los Gastos Financieros por Empresa Bancaria</t>
  </si>
  <si>
    <t>Primas al Fondo de Seguro de Depósitos</t>
  </si>
  <si>
    <t>Total  Gastos Financieros                           (En miles de soles)</t>
  </si>
  <si>
    <t>Obligaciones con el Público</t>
  </si>
  <si>
    <t>Depósitos del Sistema Financiero y Org. Internacionales</t>
  </si>
  <si>
    <t>Obligaciones en Circulación no Subordinadas</t>
  </si>
  <si>
    <t>Obligaciones en Circulación Subordinadas</t>
  </si>
  <si>
    <t xml:space="preserve">Requerimiento de Patrimonio Efectivo y Ratio de Capital Global </t>
  </si>
  <si>
    <t>por Empresa Bancaria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</si>
  <si>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</si>
  <si>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</si>
  <si>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</si>
  <si>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</si>
  <si>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</si>
  <si>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</si>
  <si>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</si>
  <si>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</si>
  <si>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</si>
  <si>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</si>
  <si>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</si>
  <si>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</si>
  <si>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</si>
  <si>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</si>
  <si>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</si>
  <si>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</si>
  <si>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</si>
  <si>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</si>
  <si>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</si>
  <si>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</si>
  <si>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</si>
  <si>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</si>
  <si>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</si>
  <si>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</si>
  <si>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</si>
  <si>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</si>
  <si>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</si>
  <si>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</si>
  <si>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</si>
  <si>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</si>
  <si>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Indicadores Financieros por Empresa Bancaria</t>
  </si>
  <si>
    <t>( En porcentaje )</t>
  </si>
  <si>
    <t>Actualizado el 05.06.2025</t>
  </si>
  <si>
    <t>B. De Crédito del Perú (con sucursales en el exterior)</t>
  </si>
  <si>
    <t>Compartamos Banco***</t>
  </si>
  <si>
    <t xml:space="preserve">Total Banca Múltiple (con sucursales en el exterior) </t>
  </si>
  <si>
    <t>HSBC Bank Perú</t>
  </si>
  <si>
    <t>SOLVENCIA</t>
  </si>
  <si>
    <t>Ratio de Capital Global (al 31/12/2024)</t>
  </si>
  <si>
    <t>17,41****</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</si>
  <si>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</si>
  <si>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</si>
  <si>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</si>
  <si>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</si>
  <si>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</si>
  <si>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Créditos Atrasados MN (criterio SBS)* / Créditos Directos MN</t>
  </si>
  <si>
    <t>Créditos Atrasados ME (criterio SBS)* / Créditos Directos ME</t>
  </si>
  <si>
    <t xml:space="preserve">Provisiones / Créditos Atrasados </t>
  </si>
  <si>
    <t>EFICIENCIA Y GESTIÓN</t>
  </si>
  <si>
    <t xml:space="preserve">Gastos de Administración Anualizados / Activo Productivo Promedio </t>
  </si>
  <si>
    <t>Gastos de Operación / Margen Financiero Total</t>
  </si>
  <si>
    <t>Ingresos Financieros / Ingresos Totales</t>
  </si>
  <si>
    <t xml:space="preserve">Ingresos Financieros Anualizados / Activo Productivo Promedio </t>
  </si>
  <si>
    <t>Créditos Directos / Personal ( S/ Miles )</t>
  </si>
  <si>
    <t>Depósitos / Número de Oficinas ( S/ Miles )</t>
  </si>
  <si>
    <t>RENTABILIDAD</t>
  </si>
  <si>
    <t>Utilidad Neta Anualizada / Patrimonio Promedio</t>
  </si>
  <si>
    <t>Utilidad Neta Anualizada / Activo Promedio</t>
  </si>
  <si>
    <t>LIQUIDEZ</t>
  </si>
  <si>
    <t>Ratio de Liquidez MN (Promedio de saldos del mes)</t>
  </si>
  <si>
    <t>Ratio de Liquidez ME (Promedio de saldos del mes)</t>
  </si>
  <si>
    <t>Caja y Bancos MN / Obligaciones a la Vista MN ( N° de veces )</t>
  </si>
  <si>
    <t>Caja y Bancos en ME / Obligaciones a la Vista ME ( N° de veces)</t>
  </si>
  <si>
    <t>Nota: La definición de los Indicadores se encuentra en el Glosario de Términos e Indicadores.</t>
  </si>
  <si>
    <t xml:space="preserve">         Los valores anualizados se obtienen de la siguiente manera: valor del mes + valor a diciembre del año anterior - valor del mismo mes del año anterior. El promedio corresponde a los últimos doce meses.</t>
  </si>
  <si>
    <t xml:space="preserve">* Para los créditos corporativos, a grandes y a medianas empresas cuando el atraso supera los 15 días; para los créditos a pequeñas y microempresas los 30 días; y para los créditos hipotecarios y de consumo, </t>
  </si>
  <si>
    <t xml:space="preserve">    a los 30 días de atraso se considera la cuota como vencida y a los 90 días el saldo total.</t>
  </si>
  <si>
    <t xml:space="preserve">** En el marco de la Emergencia Nacional ante el Covid-19, se permitió a las  empresas del sistema financiero realizar la modificación de las condiciones contractuales de su cartera de créditos siempre que estos </t>
  </si>
  <si>
    <t xml:space="preserve">   hayan estado al día a la fecha de la declaratoria de emergencia (DS 044-2020) o hayan presentado como máximo 15 días calendario de atraso al 29 de febrero 2020.</t>
  </si>
  <si>
    <t>*** Mediante la Resolución SBS N° 00348-2025 del 30.01.2025, se autorizó la conversión de Compartamos Financiera S.A. en banco, adoptando la denominación "Compartamos Banco", vigente a partir de la fecha de la referida Resolución.</t>
  </si>
  <si>
    <t>**** El Ratio de Capital Global al 31/12/2024 de Banca Multiple no incluye a Compartamos Banco.</t>
  </si>
  <si>
    <t xml:space="preserve"> Personal según Categoría Laboral por Empresa Bancaria</t>
  </si>
  <si>
    <t>(En número de personas)</t>
  </si>
  <si>
    <t>Gerentes</t>
  </si>
  <si>
    <t>Funcionarios</t>
  </si>
  <si>
    <t>Empleados</t>
  </si>
  <si>
    <t>Total*</t>
  </si>
  <si>
    <t>Créditos Directos y Número de Deudores de la Banca Múltiple</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</si>
  <si>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</si>
  <si>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</si>
  <si>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</si>
  <si>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</si>
  <si>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</si>
  <si>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</si>
  <si>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t>CRÉDITOS CORPORATIVOS, GRANDES, MEDIANAS, PEQUEÑAS Y A MICROEMPRESAS</t>
  </si>
  <si>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</si>
  <si>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</si>
  <si>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</si>
  <si>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</si>
  <si>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</si>
  <si>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</si>
  <si>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</si>
  <si>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</si>
  <si>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</si>
  <si>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</si>
  <si>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</si>
  <si>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</si>
  <si>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</si>
  <si>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</si>
  <si>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</si>
  <si>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</si>
  <si>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</si>
  <si>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</si>
  <si>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</si>
  <si>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</si>
  <si>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</si>
  <si>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</si>
  <si>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</si>
  <si>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</si>
  <si>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</si>
  <si>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</si>
  <si>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</si>
  <si>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</si>
  <si>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</si>
  <si>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</si>
  <si>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</si>
  <si>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</si>
  <si>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</si>
  <si>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</si>
  <si>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</si>
  <si>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</si>
  <si>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</si>
  <si>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</si>
  <si>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Incluye información de las sucursales en el exterior.</t>
  </si>
  <si>
    <t>1/  Corresponde a la suma de deudores de cada empresa. Por lo tanto, si un deudor tiene obligaciones con más de un banco, éste se considera tantas veces como el número de bancos con las que mantiene deuda.
* Mediante la Resolución SBS N° 00348-2025 del 30.01.2025, se autorizó la conversión de Compartamos Financiera S.A. en banco, adoptando la denominación "Compartamos Banco", vigente a partir de la fecha de la referida Resolución.</t>
  </si>
  <si>
    <t>Créditos Directos y Depósitos de la Banca Múltiple por Zona Geográfica</t>
  </si>
  <si>
    <t xml:space="preserve">                                     (En miles de soles)</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</si>
  <si>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</si>
  <si>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</si>
  <si>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</si>
  <si>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</si>
  <si>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</si>
  <si>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</si>
  <si>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</si>
  <si>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</si>
  <si>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</si>
  <si>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</si>
  <si>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</si>
  <si>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</si>
  <si>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</si>
  <si>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</si>
  <si>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</si>
  <si>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</si>
  <si>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</si>
  <si>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</si>
  <si>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</si>
  <si>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</si>
  <si>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</si>
  <si>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</si>
  <si>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</si>
  <si>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</si>
  <si>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</si>
  <si>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</si>
  <si>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</si>
  <si>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</si>
  <si>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</si>
  <si>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Total Nacional</t>
  </si>
  <si>
    <t>Total Extranjero</t>
  </si>
  <si>
    <t>Depósitos de la Banca Múltiple según Escala de Montos</t>
  </si>
  <si>
    <t>Escala</t>
  </si>
  <si>
    <t>Personas                                        Naturales</t>
  </si>
  <si>
    <t>Personas Jurídicas</t>
  </si>
  <si>
    <t>TOTAL*</t>
  </si>
  <si>
    <t>Privadas sin fines de lucro</t>
  </si>
  <si>
    <t xml:space="preserve">Otras personas jurídicas </t>
  </si>
  <si>
    <t>( En soles )</t>
  </si>
  <si>
    <t>Número</t>
  </si>
  <si>
    <t>(Miles de soles)</t>
  </si>
  <si>
    <t>Depósitos Vista</t>
  </si>
  <si>
    <t>Hasta</t>
  </si>
  <si>
    <t>de</t>
  </si>
  <si>
    <t>a</t>
  </si>
  <si>
    <t>más</t>
  </si>
  <si>
    <t>Fuente: Anexo N°13 Depósitos según Escala de Montos.</t>
  </si>
  <si>
    <t>Contratos de Arrendamiento Financiero de la Banca Múltiple</t>
  </si>
  <si>
    <t>por Tipo de Bien y Sector Económico</t>
  </si>
  <si>
    <t xml:space="preserve">                    Tipo de Bien</t>
  </si>
  <si>
    <t>Bienes                            Inmuebles</t>
  </si>
  <si>
    <t>Maquinaria                        y  Equipo                      Industrial</t>
  </si>
  <si>
    <t>Maquinaria                           y  Equipo                          de Oficina</t>
  </si>
  <si>
    <t>Maquinaria                         y Equipo de Mov.                                  de  Tierra</t>
  </si>
  <si>
    <t>Unidades de                             Transporte                            Terrestre</t>
  </si>
  <si>
    <t>Sist. de Procesos Electrónicos de Datos</t>
  </si>
  <si>
    <t xml:space="preserve"> INMUEBLES </t>
  </si>
  <si>
    <t xml:space="preserve"> DE OFICINA</t>
  </si>
  <si>
    <t>MOV.TIERRA</t>
  </si>
  <si>
    <t>TRANSP.TERR.</t>
  </si>
  <si>
    <t>ELECT.DATOS</t>
  </si>
  <si>
    <t xml:space="preserve"> Sector Económico</t>
  </si>
  <si>
    <t xml:space="preserve">    Nº</t>
  </si>
  <si>
    <t xml:space="preserve">  Monto</t>
  </si>
  <si>
    <t xml:space="preserve">    Monto</t>
  </si>
  <si>
    <t>Agricultura, Ganadería, Caza y Silvicultura</t>
  </si>
  <si>
    <t>Pesca</t>
  </si>
  <si>
    <t>Minería</t>
  </si>
  <si>
    <t>Electricidad, Gas y Agua</t>
  </si>
  <si>
    <t>Construcción</t>
  </si>
  <si>
    <t>Hoteles y Restaurantes</t>
  </si>
  <si>
    <t>Transporte, Almacenamiento y Comunicaciones</t>
  </si>
  <si>
    <t>Intermediación Financiera</t>
  </si>
  <si>
    <t>Actividades Inmobiliaria, Empresariales y de Alquiler</t>
  </si>
  <si>
    <t>Administración  Pública y Defensa</t>
  </si>
  <si>
    <t>Enseñanza</t>
  </si>
  <si>
    <t>Servicios Sociales y Salud</t>
  </si>
  <si>
    <t>Otras Actividades de Servicios Comunitarios</t>
  </si>
  <si>
    <t>Hogares Privados c/Servicio Doméstico y Órg. Extraterritoriales</t>
  </si>
  <si>
    <t>Fuente: Anexo N° 22 Contratos de Arrendamiento Financiero por Tipo de Bien.</t>
  </si>
  <si>
    <t>Ratios de Morosidad según días de incumplimiento por Empresa Bancaria</t>
  </si>
  <si>
    <t>Actualizado el 12.05.2025</t>
  </si>
  <si>
    <t>Porcentaje de créditos con</t>
  </si>
  <si>
    <t>Morosidad según criterio contable SBS**</t>
  </si>
  <si>
    <t>Más de 30 días de incumplimiento</t>
  </si>
  <si>
    <t>Más de 60 días de incumplimiento</t>
  </si>
  <si>
    <t>Más de 90 días de incumplimiento*</t>
  </si>
  <si>
    <t>Más de 120 días de incumplimiento</t>
  </si>
  <si>
    <t>Fuente: Reporte N° 14 Créditos según días de incumplimiento.</t>
  </si>
  <si>
    <t>*  Morosidad acorde con estándares internacionales. Corresponde a la definición de créditos vencidos establecida en Basilea II.</t>
  </si>
  <si>
    <t>**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</si>
  <si>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</si>
  <si>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Activos y Contingentes Ponderados por Riesgo de Crédito por Empresa Bancaria</t>
  </si>
  <si>
    <r>
      <t>ACT.Y  CONTING. POND. POR RIESGO DE CRÉDITO</t>
    </r>
    <r>
      <rPr>
        <b/>
        <vertAlign val="superscript"/>
        <sz val="10"/>
        <color indexed="8"/>
        <rFont val="Arial Narrow"/>
        <family val="2"/>
      </rPr>
      <t>3/</t>
    </r>
  </si>
  <si>
    <r>
      <t>ACTIVOS Y CONTINGENTES PONDERADOS  POR  RIESGO DE CRÉDITO</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</si>
  <si>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</si>
  <si>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</si>
  <si>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 soberano de ME</t>
  </si>
  <si>
    <t>Ponderador certifcados de particip. en fondos mutuos</t>
  </si>
  <si>
    <t>Ponderador certificados de particip. en fondos de inversión</t>
  </si>
  <si>
    <t>Ponderador derivados crediticios</t>
  </si>
  <si>
    <t>Ponderador</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</si>
  <si>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</si>
  <si>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</si>
  <si>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</si>
  <si>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</si>
  <si>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</si>
  <si>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por Tipo de Crédito y Categoría de Riesgo del Deudor por Empresa Bancaria</t>
  </si>
  <si>
    <t>Empresas*</t>
  </si>
  <si>
    <t>Corporativos</t>
  </si>
  <si>
    <t>Grandes Empresas</t>
  </si>
  <si>
    <t>Medianas Empresas</t>
  </si>
  <si>
    <t>Pequeñas Empresas</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</si>
  <si>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</si>
  <si>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</si>
  <si>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</si>
  <si>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</si>
  <si>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  </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</si>
  <si>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</si>
  <si>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 xml:space="preserve">Estructura de Créditos Directos e Indirectos según Categoría de Riesgo </t>
  </si>
  <si>
    <t>del Deudor por Empresa Bancaria</t>
  </si>
  <si>
    <t>Normal                                                       (0)</t>
  </si>
  <si>
    <t>Con Problemas                                            Potenciales                           (1)</t>
  </si>
  <si>
    <t>Deficiente                                    (2)</t>
  </si>
  <si>
    <t>Dudoso                                         (3)</t>
  </si>
  <si>
    <t>Pérdida                                     (4)</t>
  </si>
  <si>
    <r>
      <t>Total Créditos                                                            Directos e Indirectos</t>
    </r>
    <r>
      <rPr>
        <b/>
        <vertAlign val="superscript"/>
        <sz val="10"/>
        <rFont val="Arial Narrow"/>
        <family val="2"/>
      </rPr>
      <t xml:space="preserve">1/    </t>
    </r>
    <r>
      <rPr>
        <b/>
        <sz val="10"/>
        <rFont val="Arial Narrow"/>
        <family val="2"/>
      </rPr>
      <t xml:space="preserve">                     ( En miles de                         soles)</t>
    </r>
  </si>
  <si>
    <t>Fuente: Anexo N° 5 Informe de Clasificación de  Deudores y Provisiones.</t>
  </si>
  <si>
    <t xml:space="preserve">1/  Corresponde a los créditos directos y la exposición equivalente a riesgo crediticio de los créditos indirectos. </t>
  </si>
  <si>
    <t xml:space="preserve">Nota: Ante la emergencia sanitaria y el Estado de Emergencia Nacional, la SBS permitió que las empresas del sistema financiero puedan efectuar modificaciones en los contratos de créditos que no obedezcan a dificultades estructurales en la capacidad de pago de los prestatarios </t>
  </si>
  <si>
    <t xml:space="preserve">        (créditos reprogramados COVID-19), a efectos de que no sean considerados como refinanciaciones, ni se deteriore la clasificación crediticia del deudor para efectos del Reporte Crediticio de Deudores. Asimismo, ha dispuesto que los créditos de consumo, microempresa y </t>
  </si>
  <si>
    <t xml:space="preserve">        pequeña empresa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</si>
  <si>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Bancaria</t>
  </si>
  <si>
    <t>Vigentes</t>
  </si>
  <si>
    <t>Reestructurados</t>
  </si>
  <si>
    <t>Refinanciados</t>
  </si>
  <si>
    <t>Vencidos</t>
  </si>
  <si>
    <t>Cobranza Judicial</t>
  </si>
  <si>
    <t>Total Créditos                        Directos</t>
  </si>
  <si>
    <t>Reestruct. y Refinanciados</t>
  </si>
  <si>
    <r>
      <t>Alfin Banco</t>
    </r>
    <r>
      <rPr>
        <vertAlign val="superscript"/>
        <sz val="8"/>
        <rFont val="Arial Narrow"/>
        <family val="2"/>
      </rPr>
      <t xml:space="preserve"> 1/ </t>
    </r>
  </si>
  <si>
    <t>Compartamos Banco**</t>
  </si>
  <si>
    <t>Fuente: Anexo N° 2 Créditos Directos e Indirectos por Tipo de Garantía.</t>
  </si>
  <si>
    <r>
      <rPr>
        <i/>
        <sz val="8"/>
        <rFont val="Arial Narrow"/>
        <family val="2"/>
      </rPr>
      <t>Nota</t>
    </r>
    <r>
      <rPr>
        <sz val="8"/>
        <rFont val="Arial Narrow"/>
        <family val="2"/>
      </rPr>
      <t xml:space="preserve">: 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</si>
  <si>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Asimismo, se les permitió suspender el conteo </t>
  </si>
  <si>
    <t xml:space="preserve">         de los días de atraso de aquellos créditos que al 29/02/20 presentaban más de 15 días calendario de atraso, hasta el 31 de agosto 2020.</t>
  </si>
  <si>
    <t>** Mediante la Resolución SBS N° 00348-2025 del 30.01.2025, se autorizó la conversión de Compartamos Financiera S.A. en banco, adoptando la denominación "Compartamos Banco", vigente a partir de la fecha de la referida Resolución.</t>
  </si>
  <si>
    <t>Créditos Directos según Tipo de Crédito y Situación</t>
  </si>
  <si>
    <t>Total Créditos Directos*</t>
  </si>
  <si>
    <t>Revolventes</t>
  </si>
  <si>
    <t>No Revolventes</t>
  </si>
  <si>
    <t>Refinanc. y Reestruct.</t>
  </si>
  <si>
    <t>Atrasados</t>
  </si>
  <si>
    <t>(*) 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</si>
  <si>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 xml:space="preserve">Créditos Directos Corporativos, a Grandes, Medianas, Pequeñas y a Microempresas </t>
  </si>
  <si>
    <r>
      <t>por Sector económico</t>
    </r>
    <r>
      <rPr>
        <vertAlign val="superscript"/>
        <sz val="22"/>
        <rFont val="Times New Roman"/>
        <family val="1"/>
      </rPr>
      <t>1/</t>
    </r>
    <r>
      <rPr>
        <sz val="22"/>
        <rFont val="Times New Roman"/>
        <family val="1"/>
      </rPr>
      <t xml:space="preserve"> y Empresa Bancaria</t>
    </r>
  </si>
  <si>
    <t>Falabella Perú S.A</t>
  </si>
  <si>
    <t>Deutsche Bank Perú</t>
  </si>
  <si>
    <t>Electricidad, Gas, Vapor y Aire Acondicionado</t>
  </si>
  <si>
    <t>Agua, Gestión de Desechos y Descontaminación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</si>
  <si>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</si>
  <si>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</si>
  <si>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</si>
  <si>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</si>
  <si>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</si>
  <si>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</si>
  <si>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</si>
  <si>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</si>
  <si>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</si>
  <si>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</si>
  <si>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</si>
  <si>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</si>
  <si>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</si>
  <si>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Flujo Credticio por Tipo de Crédito.</t>
  </si>
  <si>
    <t>1/  A partir de julio del 2024, se modificó el Anexo 3 para que considere las secciones y divisiones adoptadas por INEI en la revisión 4 del CIIU, por lo que la lista de sectores y su agrupamiento han variado.</t>
  </si>
  <si>
    <t>Detalle de créditos por tipo, modalidad y moneda por Empresa Bancaria</t>
  </si>
  <si>
    <t>Banco Pichincha</t>
  </si>
  <si>
    <t>Santander Perú S.A.</t>
  </si>
  <si>
    <t>Banco Ripley</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</si>
  <si>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</si>
  <si>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</si>
  <si>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</si>
  <si>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</si>
  <si>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</si>
  <si>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</si>
  <si>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</si>
  <si>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</si>
  <si>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</si>
  <si>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</si>
  <si>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</si>
  <si>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</si>
  <si>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</si>
  <si>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</si>
  <si>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</si>
  <si>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</si>
  <si>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</si>
  <si>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</si>
  <si>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</si>
  <si>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</si>
  <si>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</si>
  <si>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</si>
  <si>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</si>
  <si>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</si>
  <si>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Incluye sucursales en el exterior</t>
  </si>
  <si>
    <t>Morosidad según tipo y modalidad de crédito por Empresa Bancaria</t>
  </si>
  <si>
    <t xml:space="preserve">   Préstamos revolventes</t>
  </si>
  <si>
    <t xml:space="preserve">   Préstamos no revolventes</t>
  </si>
  <si>
    <t xml:space="preserve">     Préstamos autos</t>
  </si>
  <si>
    <t xml:space="preserve">           Total Créditos Directos                     </t>
  </si>
  <si>
    <t>Nota: Información obtenida del Balance de Comprobación.</t>
  </si>
  <si>
    <t>La información contenida en este cuadro se complementa con el cuadro "Estructura de los créditos según tipo y modalidad" que se encuentra dentro de la sección Estructura de las Principales Cuentas</t>
  </si>
  <si>
    <t>Créditos Directos por Tipo de Garantía por Empresa Bancaria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</si>
  <si>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</si>
  <si>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</si>
  <si>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</si>
  <si>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</si>
  <si>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</si>
  <si>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</si>
  <si>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 En miles de soles)</t>
  </si>
  <si>
    <t>Autoliquidables</t>
  </si>
  <si>
    <t>De muy rápida realización</t>
  </si>
  <si>
    <t>Primera hipoteca sobre inmuebles</t>
  </si>
  <si>
    <t>Otras garantías preferidas</t>
  </si>
  <si>
    <t>Fuente: Anexo N° 2 Créditos directos e indirectos según tipo de garantía.</t>
  </si>
  <si>
    <t>Flujo de Créditos Castigados por Tipo de Crédito y Empresa Bancaria</t>
  </si>
  <si>
    <t>en el mes de Enero de 2025</t>
  </si>
  <si>
    <t>( En miles de soles )</t>
  </si>
  <si>
    <t xml:space="preserve">Flujo de castigos </t>
  </si>
  <si>
    <t xml:space="preserve">Grandes Empresas </t>
  </si>
  <si>
    <t xml:space="preserve">Consumo </t>
  </si>
  <si>
    <t>Hipotecarios</t>
  </si>
  <si>
    <t>Fuente: Reporte N° 25 Información de Castigos y Condonaciones de Créditos.</t>
  </si>
  <si>
    <t>Depósitos del público en Moneda Nacional por Empresa Bancaria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</si>
  <si>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</si>
  <si>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</si>
  <si>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</si>
  <si>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</si>
  <si>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</si>
  <si>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</si>
  <si>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</si>
  <si>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</si>
  <si>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</si>
  <si>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Bancaria</t>
  </si>
  <si>
    <t>(En miles de dólares)</t>
  </si>
  <si>
    <t>Fuente: Reporte N° 6-B  Tasas de Interés Pasivas sobre Saldos.</t>
  </si>
  <si>
    <t>Movimiento de los Depósitos Totales en Moneda Nacional por Empresa Bancaria</t>
  </si>
  <si>
    <t>Número de Cuentas</t>
  </si>
  <si>
    <t>Saldo Anterior</t>
  </si>
  <si>
    <t>Abonos</t>
  </si>
  <si>
    <t>Intereses Capitalizados</t>
  </si>
  <si>
    <t>Retiros y Cargos</t>
  </si>
  <si>
    <t>Saldo Final</t>
  </si>
  <si>
    <t>B. Falabella Perú .</t>
  </si>
  <si>
    <t>Fuente: Anexo N° 11 Movimiento de los Depósitos según Monto y Número de Cuentas.</t>
  </si>
  <si>
    <t>Movimiento de los Depósitos Totales en Moneda Extranjera por Empresa Bancaria</t>
  </si>
  <si>
    <t>Ratios de Liquidez en Moneda Nacional y Moneda Extranjera por Empresa Bancaria</t>
  </si>
  <si>
    <t>Liquidez en Moneda Nacional</t>
  </si>
  <si>
    <t>Liquidez en Moneda Extranjera</t>
  </si>
  <si>
    <t>Activos Líquidos (a)              (En miles de soles)</t>
  </si>
  <si>
    <t>Pasivos de Corto Plazo (b)  (En miles de soles)</t>
  </si>
  <si>
    <t>Ratio de Liquidez (a)/(b) (En porcentaje)</t>
  </si>
  <si>
    <t>Activos Líquidos  (c)          (En miles de dólares)</t>
  </si>
  <si>
    <t>Pasivos de Corto Plazo (d)  (En miles de dólares)</t>
  </si>
  <si>
    <t>Ratio de Liquidez (c)/(d) (En porcentaje)</t>
  </si>
  <si>
    <t>Fuente: Anexo N° 15-C Posición Mensual de Liquidez.</t>
  </si>
  <si>
    <t>Requerimiento de Patrimonio Efectivo por Riesgo de Mercado por Empresa Bancaria</t>
  </si>
  <si>
    <r>
      <t>Requerimiento de Patrimonio Efectivo</t>
    </r>
    <r>
      <rPr>
        <b/>
        <vertAlign val="superscript"/>
        <sz val="10"/>
        <rFont val="Arial Narrow"/>
        <family val="2"/>
      </rPr>
      <t>1/</t>
    </r>
  </si>
  <si>
    <r>
      <t xml:space="preserve"> Por Riesgo                               Cambiario</t>
    </r>
    <r>
      <rPr>
        <vertAlign val="superscript"/>
        <sz val="10"/>
        <rFont val="Arial Narrow"/>
        <family val="2"/>
      </rPr>
      <t xml:space="preserve">                                                                </t>
    </r>
    <r>
      <rPr>
        <sz val="10"/>
        <rFont val="Arial Narrow"/>
        <family val="2"/>
      </rPr>
      <t>(a)</t>
    </r>
  </si>
  <si>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</si>
  <si>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</si>
  <si>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</si>
  <si>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</si>
  <si>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</si>
  <si>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r>
      <t xml:space="preserve">Operaciones </t>
    </r>
    <r>
      <rPr>
        <i/>
        <sz val="22"/>
        <rFont val="Times New Roman"/>
        <family val="1"/>
      </rPr>
      <t>Forward</t>
    </r>
    <r>
      <rPr>
        <sz val="22"/>
        <rFont val="Times New Roman"/>
        <family val="1"/>
      </rPr>
      <t xml:space="preserve"> en Moneda Extranjera por Empresa Bancaria</t>
    </r>
  </si>
  <si>
    <r>
      <t xml:space="preserve">Compras de </t>
    </r>
    <r>
      <rPr>
        <i/>
        <sz val="10"/>
        <rFont val="Arial Narrow"/>
        <family val="2"/>
      </rPr>
      <t>Forward</t>
    </r>
  </si>
  <si>
    <r>
      <t xml:space="preserve">Ventas de </t>
    </r>
    <r>
      <rPr>
        <i/>
        <sz val="10"/>
        <rFont val="Arial Narrow"/>
        <family val="2"/>
      </rPr>
      <t>Forward</t>
    </r>
  </si>
  <si>
    <r>
      <t xml:space="preserve">Posición Bruta de </t>
    </r>
    <r>
      <rPr>
        <b/>
        <i/>
        <sz val="10"/>
        <rFont val="Arial Narrow"/>
        <family val="2"/>
      </rPr>
      <t>Forward</t>
    </r>
  </si>
  <si>
    <t>Posición Global en Moneda Extranjera por Empresa Bancaria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</si>
  <si>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</si>
  <si>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</si>
  <si>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</si>
  <si>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</si>
  <si>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</si>
  <si>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</si>
  <si>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Operaciones Swaps por Empresa Bancaria</t>
  </si>
  <si>
    <t>Swaps de Tasas de Interés</t>
  </si>
  <si>
    <t>Compras de Swaps de Monedas</t>
  </si>
  <si>
    <t>Ventas de Swaps de Monedas</t>
  </si>
  <si>
    <t>Posición Bruta de Swap</t>
  </si>
  <si>
    <t>Requerimiento de Patrimonio Efectivo por Riesgo Operacional por Empresa Bancaria</t>
  </si>
  <si>
    <t>Actualizado el 03.04.2025</t>
  </si>
  <si>
    <t>Requerimiento según Método del Indicador Básico</t>
  </si>
  <si>
    <t>Requerimiento según Método Estándar Alternativo</t>
  </si>
  <si>
    <t>Requerimiento
Adicional por R. Operacional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</si>
  <si>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</si>
  <si>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</si>
  <si>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</si>
  <si>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</si>
  <si>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</si>
  <si>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</si>
  <si>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</si>
  <si>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</si>
  <si>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</si>
  <si>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</si>
  <si>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</si>
  <si>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</si>
  <si>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</si>
  <si>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</si>
  <si>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</si>
  <si>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</si>
  <si>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</si>
  <si>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</si>
  <si>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</si>
  <si>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</si>
  <si>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</si>
  <si>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</si>
  <si>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</si>
  <si>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</si>
  <si>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</si>
  <si>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1303+1304</t>
  </si>
  <si>
    <t>(C.3)</t>
  </si>
  <si>
    <t>(C.4)</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</si>
  <si>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</si>
  <si>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</si>
  <si>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</si>
  <si>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</si>
  <si>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</si>
  <si>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</si>
  <si>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</si>
  <si>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</si>
  <si>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</si>
  <si>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</si>
  <si>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Aptos Narrow"/>
        <family val="2"/>
        <scheme val="minor"/>
      </rPr>
      <t>2101.01)</t>
    </r>
  </si>
  <si>
    <t>(D.3)</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</si>
  <si>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</si>
  <si>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</si>
  <si>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</si>
  <si>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</si>
  <si>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</si>
  <si>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</si>
  <si>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</si>
  <si>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</si>
  <si>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</si>
  <si>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</si>
  <si>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</si>
  <si>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</si>
  <si>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</si>
  <si>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</si>
  <si>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</si>
  <si>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</si>
  <si>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</si>
  <si>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</si>
  <si>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</si>
  <si>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</si>
  <si>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</si>
  <si>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</si>
  <si>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</si>
  <si>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</si>
  <si>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En Cobranza Judicial</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</si>
  <si>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</si>
  <si>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</si>
  <si>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</si>
  <si>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</si>
  <si>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</si>
  <si>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</si>
  <si>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</si>
  <si>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</si>
  <si>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</si>
  <si>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</si>
  <si>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</si>
  <si>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</si>
  <si>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</si>
  <si>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</si>
  <si>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</si>
  <si>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</si>
  <si>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</si>
  <si>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</si>
  <si>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</si>
  <si>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</si>
  <si>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</si>
  <si>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Aptos Narrow"/>
        <family val="2"/>
        <scheme val="minor"/>
      </rPr>
      <t>1914+SI((1906.01+1906.02-2507.03.01-2507.03.02)&gt;0,(1916.01+1916.02-2517.03.01-2517.03.02)+(1936.01+1936.02-2537.03.01-2537.03.02),0)+1913+1911+1916.09+1917+1918+1919+1934+1933+1931+1936.09+1937+1938+1939</t>
    </r>
  </si>
  <si>
    <r>
      <t xml:space="preserve">ME:
</t>
    </r>
    <r>
      <rPr>
        <sz val="11"/>
        <color theme="1"/>
        <rFont val="Aptos Narrow"/>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</si>
  <si>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</si>
  <si>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</si>
  <si>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</si>
  <si>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</si>
  <si>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</si>
  <si>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Aptos Narrow"/>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</si>
  <si>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</si>
  <si>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</si>
  <si>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</si>
  <si>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</si>
  <si>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</si>
  <si>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</si>
  <si>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</si>
  <si>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</si>
  <si>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</si>
  <si>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</si>
  <si>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</si>
  <si>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</si>
  <si>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</si>
  <si>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</si>
  <si>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</si>
  <si>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</si>
  <si>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</si>
  <si>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</si>
  <si>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</si>
  <si>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</si>
  <si>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</si>
  <si>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</si>
  <si>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</si>
  <si>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</si>
  <si>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</si>
  <si>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</si>
  <si>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</si>
  <si>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</si>
  <si>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</si>
  <si>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</si>
  <si>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</si>
  <si>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</si>
  <si>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</si>
  <si>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</si>
  <si>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</si>
  <si>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</si>
  <si>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</si>
  <si>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</si>
  <si>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</si>
  <si>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</si>
  <si>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</si>
  <si>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</si>
  <si>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</si>
  <si>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</si>
  <si>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</si>
  <si>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</si>
  <si>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</si>
  <si>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</si>
  <si>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</si>
  <si>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</si>
  <si>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</si>
  <si>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</si>
  <si>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</si>
  <si>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</si>
  <si>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</si>
  <si>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</si>
  <si>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</si>
  <si>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</si>
  <si>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</si>
  <si>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</si>
  <si>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</si>
  <si>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</si>
  <si>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</si>
  <si>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</si>
  <si>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</si>
  <si>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Aptos Narrow"/>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</si>
  <si>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Aptos Narrow"/>
        <family val="2"/>
        <scheme val="minor"/>
      </rPr>
      <t xml:space="preserve">
292-2921.01-2921.02+2126-2921.08.01+2921.02.07-2921.07.02-1922+SI((1906.01+1906.02-2507.03.01-2507.03.02)&lt;0, (1916.01+1916.02-2517.03.01-2517.03.02)*(-1),0)+2429+2629+2829-2921.07.06</t>
    </r>
  </si>
  <si>
    <t>(R)</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</si>
  <si>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</si>
  <si>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</si>
  <si>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</si>
  <si>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</si>
  <si>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</si>
  <si>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</si>
  <si>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</si>
  <si>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</si>
  <si>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</si>
  <si>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</si>
  <si>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</si>
  <si>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</si>
  <si>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</si>
  <si>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</si>
  <si>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</si>
  <si>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</si>
  <si>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</si>
  <si>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</si>
  <si>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</si>
  <si>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</si>
  <si>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</si>
  <si>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</si>
  <si>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</si>
  <si>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</si>
  <si>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</si>
  <si>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</si>
  <si>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</si>
  <si>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</si>
  <si>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</si>
  <si>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</si>
  <si>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</si>
  <si>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</si>
  <si>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</si>
  <si>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</si>
  <si>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</si>
  <si>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</si>
  <si>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</si>
  <si>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</si>
  <si>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</si>
  <si>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</si>
  <si>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</si>
  <si>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</si>
  <si>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</si>
  <si>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</si>
  <si>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Aptos Narrow"/>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</si>
  <si>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</si>
  <si>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</si>
  <si>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Aptos Narrow"/>
        <family val="2"/>
        <scheme val="minor"/>
      </rPr>
      <t>(5109.04-4109.04)</t>
    </r>
  </si>
  <si>
    <t>(A.6)</t>
  </si>
  <si>
    <t>Créditos directos</t>
  </si>
  <si>
    <t>5104+5107</t>
  </si>
  <si>
    <t>(A.7)</t>
  </si>
  <si>
    <t>Diferencia de cambio</t>
  </si>
  <si>
    <r>
      <rPr>
        <b/>
        <sz val="10"/>
        <rFont val="Arial"/>
        <family val="2"/>
      </rPr>
      <t>SA</t>
    </r>
    <r>
      <rPr>
        <sz val="11"/>
        <color theme="1"/>
        <rFont val="Aptos Narrow"/>
        <family val="2"/>
        <scheme val="minor"/>
      </rPr>
      <t>((5108.01+5108.04.09+5108.09-4108.01) - (4108.04.09+4108.09))</t>
    </r>
  </si>
  <si>
    <t>(A.8)</t>
  </si>
  <si>
    <t>Ganancias en Productos Financieros Derivados</t>
  </si>
  <si>
    <r>
      <rPr>
        <b/>
        <sz val="10"/>
        <rFont val="Arial"/>
        <family val="2"/>
      </rPr>
      <t>SA</t>
    </r>
    <r>
      <rPr>
        <sz val="11"/>
        <color theme="1"/>
        <rFont val="Aptos Narrow"/>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</si>
  <si>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</si>
  <si>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</si>
  <si>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</si>
  <si>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</si>
  <si>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</si>
  <si>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</si>
  <si>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</si>
  <si>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</si>
  <si>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</si>
  <si>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</si>
  <si>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</si>
  <si>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</si>
  <si>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</si>
  <si>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</si>
  <si>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</si>
  <si>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</si>
  <si>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Aptos Narrow"/>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</si>
  <si>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</si>
  <si>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</si>
  <si>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Aptos Narrow"/>
        <family val="2"/>
        <scheme val="minor"/>
      </rPr>
      <t>(5109.04-4109.04)</t>
    </r>
  </si>
  <si>
    <t>(B.9)</t>
  </si>
  <si>
    <t xml:space="preserve">Primas al Fondo de Seguro de Depósito </t>
  </si>
  <si>
    <t>(B.10)</t>
  </si>
  <si>
    <t>Diferencia de Cambio</t>
  </si>
  <si>
    <r>
      <rPr>
        <b/>
        <sz val="10"/>
        <rFont val="Arial"/>
        <family val="2"/>
      </rPr>
      <t>SD</t>
    </r>
    <r>
      <rPr>
        <sz val="11"/>
        <color theme="1"/>
        <rFont val="Aptos Narrow"/>
        <family val="2"/>
        <scheme val="minor"/>
      </rPr>
      <t>((5108.01+5108.04.09+5108.09) - (4108.01+4108.04.09+4108.09))</t>
    </r>
  </si>
  <si>
    <t>(B.11)</t>
  </si>
  <si>
    <t>Pérdidas en Productos Financieros Derivados</t>
  </si>
  <si>
    <r>
      <rPr>
        <b/>
        <sz val="10"/>
        <rFont val="Arial"/>
        <family val="2"/>
      </rPr>
      <t>SD</t>
    </r>
    <r>
      <rPr>
        <sz val="11"/>
        <color theme="1"/>
        <rFont val="Aptos Narrow"/>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</si>
  <si>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</si>
  <si>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Aptos Narrow"/>
        <family val="2"/>
        <scheme val="minor"/>
      </rPr>
      <t xml:space="preserve">(4109.10-5109.10) + </t>
    </r>
    <r>
      <rPr>
        <b/>
        <sz val="10"/>
        <rFont val="Arial"/>
        <family val="2"/>
      </rPr>
      <t>SD</t>
    </r>
    <r>
      <rPr>
        <sz val="11"/>
        <color theme="1"/>
        <rFont val="Aptos Narrow"/>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</si>
  <si>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</si>
  <si>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</si>
  <si>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</si>
  <si>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</si>
  <si>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</si>
  <si>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</si>
  <si>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</si>
  <si>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</si>
  <si>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</si>
  <si>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</si>
  <si>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</si>
  <si>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</si>
  <si>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</si>
  <si>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</si>
  <si>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</si>
  <si>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</si>
  <si>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</si>
  <si>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</si>
  <si>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</si>
  <si>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</si>
  <si>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</si>
  <si>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</si>
  <si>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</si>
  <si>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</si>
  <si>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</si>
  <si>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</si>
  <si>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</si>
  <si>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</si>
  <si>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</si>
  <si>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</si>
  <si>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</si>
  <si>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</si>
  <si>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</si>
  <si>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</si>
  <si>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</si>
  <si>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</si>
  <si>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</si>
  <si>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</si>
  <si>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</si>
  <si>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</si>
  <si>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</si>
  <si>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</si>
  <si>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</si>
  <si>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</si>
  <si>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</si>
  <si>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</si>
  <si>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</si>
  <si>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</si>
  <si>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</si>
  <si>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</si>
  <si>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</si>
  <si>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</si>
  <si>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</si>
  <si>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</si>
  <si>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</si>
  <si>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</si>
  <si>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</si>
  <si>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</si>
  <si>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</si>
  <si>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</si>
  <si>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</si>
  <si>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</si>
  <si>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</si>
  <si>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</si>
  <si>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</si>
  <si>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</si>
  <si>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</si>
  <si>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</si>
  <si>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</si>
  <si>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</si>
  <si>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</si>
  <si>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Contratos de Arrendamiento Financiero por Sector Económico y Tipo de Bien</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</si>
  <si>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</si>
  <si>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</si>
  <si>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</si>
  <si>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</si>
  <si>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</si>
  <si>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</si>
  <si>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</si>
  <si>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</si>
  <si>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</si>
  <si>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</si>
  <si>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</si>
  <si>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</si>
  <si>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</si>
  <si>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</si>
  <si>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</si>
  <si>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</si>
  <si>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</si>
  <si>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</si>
  <si>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</si>
  <si>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</si>
  <si>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Operaciones Forward en Moneda Extranjera</t>
  </si>
  <si>
    <t>Operaciones Swaps</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</si>
  <si>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</si>
  <si>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</si>
  <si>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</si>
  <si>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</si>
  <si>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</si>
  <si>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</si>
  <si>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</si>
  <si>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</si>
  <si>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</si>
  <si>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</si>
  <si>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</si>
  <si>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</si>
  <si>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</si>
  <si>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Estructura de Inversiones</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</si>
  <si>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</si>
  <si>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</si>
  <si>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</si>
  <si>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</si>
  <si>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 (País)</t>
  </si>
  <si>
    <t>Distribución de Oficinas por Zona Geográfica (Lima y Callao)</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</si>
  <si>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</si>
  <si>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</si>
  <si>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</si>
  <si>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</si>
  <si>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</si>
  <si>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</si>
  <si>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</si>
  <si>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</si>
  <si>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</si>
  <si>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</si>
  <si>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Boletin Informativo Mensual de la Banca Múltiple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</si>
</sst>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41" formatCode="_(* #,##0_);_(* \(#,##0\);_(* &quot;-&quot;_);_(@_)"/>
    <numFmt numFmtId="43" formatCode="_(* #,##0.00_);_(* \(#,##0.00\);_(* &quot;-&quot;??_);_(@_)"/>
    <numFmt numFmtId="164" formatCode="\A\l\ dd\ &quot;de&quot;\ mmmm\ &quot; de&quot;\ yyyy"/>
    <numFmt numFmtId="165" formatCode="* #\ ###\ ###___ ;\ * #\ ###\ ###\_\ __\ ;* &quot;-&quot;?,_ ;_(@_)"/>
    <numFmt numFmtId="166" formatCode="_ * #,##0_ ;_ * \-#,##0_ ;_ * &quot;-&quot;_ ;_ @_ "/>
    <numFmt numFmtId="167" formatCode="_(* #_);_(* \(#0\)\ ;* &quot;-&quot;\ ;_(@_)"/>
    <numFmt numFmtId="168" formatCode="_([$€-2]\ * #,##0.00_);_([$€-2]\ * \(#,##0.00\);_([$€-2]\ * &quot;-&quot;??_)"/>
    <numFmt numFmtId="169" formatCode="\A\l\ dd\ &quot;de&quot;\ mmmm\ &quot;de&quot;\ yyyy"/>
    <numFmt numFmtId="170" formatCode="_(* #,##0_________);_(* \(#,##0\);_(* &quot;-&quot;????_);_(@_)"/>
    <numFmt numFmtId="171" formatCode="&quot;Tipo de Cambio Contable:&quot;\ #.###"/>
    <numFmt numFmtId="172" formatCode="_ * #,##0_________________________ ;_ * \-#,##0_________________________ ;_ * &quot;-&quot;?????????????_ ;_ @_ "/>
    <numFmt numFmtId="173" formatCode="_ * #,##0_______________ ;_ * \-#,##0_______________ ;_ * &quot;-&quot;????????_ ;_ @_ "/>
    <numFmt numFmtId="174" formatCode="_(* #,###,##0_________)\ ;_(* \(#,###,##0\)\ ;* &quot;-&quot;??????;_(@_)"/>
    <numFmt numFmtId="175" formatCode="_ * #,##0_________________ ;_ * \-#,##0_______________ ;_ * &quot;-&quot;????????_ ;_ @_ "/>
    <numFmt numFmtId="176" formatCode="_ * #,##0_____________________ ;_ * \-#,##0_______________ ;_ * &quot;-&quot;????????_ ;_ @_ "/>
    <numFmt numFmtId="177" formatCode="_ * #,##0____________\ ;_ * \-#,##0____________\ ;_ * &quot;-&quot;??????_ ;_ @_ "/>
    <numFmt numFmtId="178" formatCode="0.000"/>
    <numFmt numFmtId="179" formatCode="_ * #,##0.000____________\ ;_ * \-#,##0.000____________\ ;_ * &quot;-&quot;??????_ ;_ @_ "/>
    <numFmt numFmtId="180" formatCode="_ * #,##0.00_ ;_ * \-#,##0.00_ ;_ * &quot;-&quot;??_ ;_ @_ "/>
    <numFmt numFmtId="181" formatCode="_ * #,##0.0000_ ;_ * \-#,##0.0000_ ;_ * &quot;-&quot;_ ;_ @_ "/>
    <numFmt numFmtId="182" formatCode="_ * #,##0.00_ ;_ * \-#,##0.00_ ;_ * &quot;-&quot;_ ;_ @_ "/>
    <numFmt numFmtId="183" formatCode="_ * #,##0.00000_ ;_ * \-#,##0.00000_ ;_ * &quot;-&quot;_ ;_ @_ "/>
    <numFmt numFmtId="184" formatCode="\(\A\l\ dd\ &quot;de&quot;\ mmmm\ &quot;de&quot;\ yyyy\)"/>
    <numFmt numFmtId="185" formatCode="#,##0_ ;\-#,##0\ "/>
    <numFmt numFmtId="186" formatCode="_(* #,##0_);_(* \(#,##0\);_(* &quot;-&quot;??_);_(@_)"/>
    <numFmt numFmtId="187" formatCode="\D\e\s\e\m\b\o\l\s\a\d\o\s\ \e\n\ \e\l\ \m\e\s\ &quot;de&quot;\ mmmm\ &quot;de&quot;\ yyyy"/>
    <numFmt numFmtId="188" formatCode="&quot;Al &quot;dd&quot; de &quot;mmmm&quot; de &quot;yyyy"/>
    <numFmt numFmtId="189" formatCode="_-* #,##0\ _P_t_a_-;\-* #,##0\ _P_t_a_-;_-* &quot;-&quot;\ _P_t_a_-;_-@_-"/>
    <numFmt numFmtId="190" formatCode="_(* #,##0.000_);_(* \(#,##0.000\);_(* &quot;-&quot;??_);_(@_)"/>
    <numFmt numFmtId="191" formatCode="_-* #,##0.00\ _P_t_a_-;\-* #,##0.00\ _P_t_a_-;_-* &quot;-&quot;\ _P_t_a_-;_-@_-"/>
    <numFmt numFmtId="192" formatCode="_(* #,##0_________________________);_(* \(#,##0\);_(* &quot;-&quot;????????????_);_(@_)"/>
    <numFmt numFmtId="193" formatCode="_(&quot;S/.&quot;\ * #,##0.00_);_(&quot;S/.&quot;\ * \(#,##0.00\);_(&quot;S/.&quot;\ * &quot;-&quot;??_);_(@_)"/>
    <numFmt numFmtId="194" formatCode="_(* #,###,##0_________)\ ;_(* \(#,###,##0\)\ __\ _____ ;* &quot;-&quot;??????;_(@_)"/>
    <numFmt numFmtId="195" formatCode="_(* #\ ###\ ##0_);_(* \(#\ ###\ ##0\)__;* &quot;-&quot;??;_(@_)"/>
    <numFmt numFmtId="196" formatCode="_(* #,###,##0.0_________)\ ;_(* \(#,###,##0.0\)\ __\ _____ ;* &quot;-&quot;??????;_(@_)"/>
    <numFmt numFmtId="197" formatCode="_(* #,###,##0.0000_________)\ ;_(* \(#,###,##0.0000\)\ ;* &quot;-&quot;??????;_(@_)"/>
    <numFmt numFmtId="198" formatCode="&quot;Al&quot;\ d\ &quot;de&quot;\ mmmm\ &quot;de&quot;\ yyyy"/>
    <numFmt numFmtId="199" formatCode="_(* ##,#00_____________________);_(* \(#,##0.00\);_(* &quot;-&quot;??????????_);_(@_)"/>
    <numFmt numFmtId="200" formatCode="_(* #\ #,###,##0.00___________________________);_(* \(#\ ###\ ###\);_(* &quot;-&quot;?????????????_);_(@_)"/>
    <numFmt numFmtId="201" formatCode="_(* #,\ ###,###_______________________);_(* \(#\ ###\ ###\);_(* &quot;-&quot;??????_);_(@_)"/>
    <numFmt numFmtId="202" formatCode="_(* #,##0.00_________);_(* \(#,##0.00\);_(* &quot;-&quot;????_);_(@_)"/>
    <numFmt numFmtId="203" formatCode="_-* #,##0.00\ _P_t_a_-;\-* #,##0.00\ _P_t_a_-;_-* &quot;-&quot;??\ _P_t_a_-;_-@_-"/>
    <numFmt numFmtId="204" formatCode="_(* #,##0.00_______);_(* \(#,##0.00\);_(* &quot;-&quot;???_);_(@_)"/>
    <numFmt numFmtId="205" formatCode="_(* #,##0_______);_(* \(#,##0\);_(* &quot;-&quot;???_);_(@_)"/>
    <numFmt numFmtId="206" formatCode="_(* #,##0.00_________________);_(* \(#,##0.00\);_(* &quot;-&quot;????????_);_(@_)"/>
    <numFmt numFmtId="207" formatCode="_(* #,\ ###,###_______________);_(* \(#\ ###\ ###\);_(* &quot;-&quot;??_);_(@_)"/>
    <numFmt numFmtId="208" formatCode="_(* #,##0_________________);_(* \(#,##0\);_(* &quot;-&quot;????????_);_(@_)"/>
    <numFmt numFmtId="209" formatCode="_-* #,##0\ _P_t_a_-;\-* #,##0\ _P_t_a_-;_-* &quot;-&quot;??\ _P_t_a_-;_-@_-"/>
    <numFmt numFmtId="210" formatCode="&quot;Publicado el&quot;\ dd/mm/yyyy"/>
    <numFmt numFmtId="211" formatCode="* #\ ###\ ###____________;\ * #\ ###\ ###\____________ ;* &quot;-&quot;?????;_(@_)"/>
    <numFmt numFmtId="212" formatCode="&quot;Al&quot;\ dd\ &quot;de&quot;\ mmmm\ &quot;de&quot;\ yyyy"/>
    <numFmt numFmtId="213" formatCode="_(* #,##0.0_);_(* \(#,##0.0\);_(* &quot;-&quot;??_);_(@_)"/>
    <numFmt numFmtId="214" formatCode="0.00_);\(0.00\)"/>
    <numFmt numFmtId="215" formatCode="_(* #,##0.00_____________);_(* \(#,##0.00\)_____________ ;_(* &quot;-&quot;???????_);_(@_)"/>
    <numFmt numFmtId="216" formatCode="_(* #,##0_____________);_(* \(#,##0\)_____________ ;_(* &quot;-&quot;???????,_);_(@_)"/>
    <numFmt numFmtId="217" formatCode="_(* #,##0_____________);_(* \(#,##0\)_____________ ;_(* &quot;-&quot;???????_);_(@_)"/>
    <numFmt numFmtId="218" formatCode="_(* #\ ###\ ##0_________________________);_(* \(#\ ###\ ##0\)\ ;* &quot;-&quot;??????????????;_(@_)"/>
    <numFmt numFmtId="219" formatCode="* #\ ###\ ###__________________;\ * #\ ###\ ###\________________________ ;* &quot;-&quot;???????????;_(@_)"/>
    <numFmt numFmtId="220" formatCode="* #\ ###\ ###;\ * #\ ###\ ###\ ;* &quot;-&quot;?;_(@_)"/>
    <numFmt numFmtId="221" formatCode="_(* #\ ###\ ###_);_(* \(#\ ###\ ###\);_(* &quot;-&quot;??_);_(@_)"/>
    <numFmt numFmtId="222" formatCode="_(* #\ ##0.00_);_(* \(#\ ##0.00\);_(* &quot;-&quot;??_);_(@_)"/>
    <numFmt numFmtId="223" formatCode="0.00000"/>
    <numFmt numFmtId="224" formatCode="_ * #,##0_ ;_ * \-#,##0_ ;_ * &quot;-&quot;??_ ;_ @_ "/>
    <numFmt numFmtId="225" formatCode="_(* #\ ###\ ##0___________);_(* \(#\ ###\ ##0\)\ ;* &quot;-&quot;??????;_(@_)"/>
    <numFmt numFmtId="226" formatCode="_(* #,##0_);_(* \(#,##0\);_(* &quot;-&quot;?_);_(@_)"/>
    <numFmt numFmtId="227" formatCode="_(* #,##0.00000000000_);_(* \(#,##0.00000000000\);_(* &quot;-&quot;??_);_(@_)"/>
    <numFmt numFmtId="228" formatCode="_(* #,##0.0000000_);_(* \(#,##0.0000000\);_(* &quot;-&quot;??_);_(@_)"/>
    <numFmt numFmtId="229" formatCode="[$-C0A]d\ &quot;de&quot;\ mmmm\ &quot;de&quot;\ yyyy;@"/>
    <numFmt numFmtId="230" formatCode="_(* #,##0.00_);_(* \(#,##0.00\);_(* &quot;-&quot;?_);_(@_)"/>
    <numFmt numFmtId="231" formatCode="#,##0_ ;[Red]\-#,##0\ "/>
    <numFmt numFmtId="232" formatCode="&quot;Promedio de Saldos Diarios a &quot;mmmm&quot; de &quot;yyyy"/>
    <numFmt numFmtId="233" formatCode="_ * #,##0___________________ ;_ * \-#,##0_ ;_ * &quot;-&quot;??????????,;_ @_ "/>
    <numFmt numFmtId="234" formatCode="_-* #,##0.0\ _-;_-\(#,##0.0\)\ _-;_-* &quot;-&quot;\ _-;_-@_-"/>
    <numFmt numFmtId="235" formatCode="_(* #,##0___________);_(* \(#,##0\)__________;_(* &quot;-&quot;??????_);_(@_)"/>
    <numFmt numFmtId="236" formatCode="mmmm\-yyyy"/>
    <numFmt numFmtId="237" formatCode="_(* #,##0___________________________);_(* \(#,##0\)__________________________;_(* &quot;-&quot;?????????????_);_(@_)"/>
    <numFmt numFmtId="238" formatCode="_-* #,##0___________-;\-* #,##0___________-;_ &quot;-&quot;_??????;_-@_-"/>
    <numFmt numFmtId="239" formatCode="_-* #,##0___________________-;\-* #,##0___________________-;_ &quot;-&quot;_??????????;_-@_-"/>
  </numFmts>
  <fonts count="193">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i/>
      <sz val="8"/>
      <name val="Arial Narrow"/>
      <family val="2"/>
    </font>
    <font>
      <sz val="6"/>
      <name val="Arial Narrow"/>
      <family val="2"/>
    </font>
    <font>
      <sz val="6"/>
      <name val="Arial"/>
      <family val="2"/>
    </font>
    <font>
      <sz val="8"/>
      <name val="Arial"/>
      <family val="2"/>
    </font>
    <font>
      <b/>
      <sz val="8"/>
      <name val="Arial"/>
      <family val="2"/>
    </font>
    <font>
      <sz val="14.5"/>
      <name val="Times New Roman"/>
      <family val="1"/>
    </font>
    <font>
      <sz val="9"/>
      <name val="Arial"/>
      <family val="2"/>
    </font>
    <font>
      <b/>
      <sz val="10"/>
      <name val="Times New Roman"/>
      <family val="1"/>
    </font>
    <font>
      <b/>
      <sz val="17"/>
      <name val="Times New Roman"/>
      <family val="1"/>
    </font>
    <font>
      <sz val="12"/>
      <name val="Arial"/>
      <family val="2"/>
    </font>
    <font>
      <b/>
      <sz val="12"/>
      <name val="Arial"/>
      <family val="2"/>
    </font>
    <font>
      <sz val="7"/>
      <name val="Arial"/>
      <family val="2"/>
    </font>
    <font>
      <b/>
      <sz val="22"/>
      <name val="Times New Roman"/>
      <family val="1"/>
    </font>
    <font>
      <sz val="14"/>
      <name val="Arial"/>
      <family val="2"/>
    </font>
    <font>
      <sz val="11"/>
      <name val="Times New Roman"/>
      <family val="1"/>
    </font>
    <font>
      <b/>
      <sz val="9"/>
      <name val="Arial"/>
      <family val="2"/>
    </font>
    <font>
      <sz val="10"/>
      <name val="Segoe UI"/>
      <family val="2"/>
    </font>
    <font>
      <b/>
      <vertAlign val="superscript"/>
      <sz val="10"/>
      <name val="Arial Narrow"/>
      <family val="2"/>
    </font>
    <font>
      <sz val="8.6"/>
      <name val="Arial"/>
      <family val="2"/>
    </font>
    <font>
      <b/>
      <sz val="10.5"/>
      <name val="Times New Roman"/>
      <family val="1"/>
    </font>
    <font>
      <sz val="11"/>
      <color theme="1"/>
      <name val="Calibri"/>
      <family val="2"/>
    </font>
    <font>
      <sz val="8"/>
      <color theme="1"/>
      <name val="Calibri"/>
      <family val="2"/>
    </font>
    <font>
      <b/>
      <sz val="8.6"/>
      <name val="Arial"/>
      <family val="2"/>
    </font>
    <font>
      <b/>
      <vertAlign val="superscript"/>
      <sz val="8"/>
      <name val="Arial Narrow"/>
      <family val="2"/>
    </font>
    <font>
      <b/>
      <sz val="7"/>
      <name val="Arial"/>
      <family val="2"/>
    </font>
    <font>
      <sz val="13"/>
      <name val="Times New Roman"/>
      <family val="1"/>
    </font>
    <font>
      <b/>
      <sz val="13.8"/>
      <name val="Times New Roman"/>
      <family val="1"/>
    </font>
    <font>
      <b/>
      <sz val="13"/>
      <name val="Arial Narrow"/>
      <family val="2"/>
    </font>
    <font>
      <sz val="10"/>
      <name val="Times New Roman"/>
      <family val="1"/>
    </font>
    <font>
      <sz val="9.6"/>
      <name val="Arial Narrow"/>
      <family val="2"/>
    </font>
    <font>
      <b/>
      <sz val="12"/>
      <name val="Arial Narrow"/>
      <family val="2"/>
    </font>
    <font>
      <sz val="8"/>
      <color indexed="9"/>
      <name val="Arial Narrow"/>
      <family val="2"/>
    </font>
    <font>
      <sz val="8.5"/>
      <name val="Arial Narrow"/>
      <family val="2"/>
    </font>
    <font>
      <b/>
      <sz val="8.5"/>
      <name val="Arial Narrow"/>
      <family val="2"/>
    </font>
    <font>
      <sz val="8.5"/>
      <color indexed="9"/>
      <name val="Arial Narrow"/>
      <family val="2"/>
    </font>
    <font>
      <sz val="9.5"/>
      <name val="Arial Narrow"/>
      <family val="2"/>
    </font>
    <font>
      <sz val="13"/>
      <name val="Arial Narrow"/>
      <family val="2"/>
    </font>
    <font>
      <sz val="8"/>
      <color indexed="10"/>
      <name val="Arial Narrow"/>
      <family val="2"/>
    </font>
    <font>
      <sz val="7.5"/>
      <name val="Arial Narrow"/>
      <family val="2"/>
    </font>
    <font>
      <sz val="7.5"/>
      <name val="Arial"/>
      <family val="2"/>
    </font>
    <font>
      <b/>
      <sz val="15"/>
      <name val="Times New Roman"/>
      <family val="1"/>
    </font>
    <font>
      <sz val="21"/>
      <name val="Times New Roman"/>
      <family val="1"/>
    </font>
    <font>
      <sz val="21.25"/>
      <name val="Times New Roman"/>
      <family val="1"/>
    </font>
    <font>
      <b/>
      <sz val="14"/>
      <name val="Arial"/>
      <family val="2"/>
    </font>
    <font>
      <sz val="13"/>
      <name val="Arial"/>
      <family val="2"/>
    </font>
    <font>
      <b/>
      <sz val="10"/>
      <color rgb="FF0000FF"/>
      <name val="Arial Narrow"/>
      <family val="2"/>
    </font>
    <font>
      <sz val="10"/>
      <color indexed="9"/>
      <name val="Arial Narrow"/>
      <family val="2"/>
    </font>
    <font>
      <u/>
      <sz val="11"/>
      <color theme="10"/>
      <name val="Aptos Narrow"/>
      <family val="2"/>
      <scheme val="minor"/>
    </font>
    <font>
      <sz val="24"/>
      <name val="Times New Roman"/>
      <family val="1"/>
    </font>
    <font>
      <sz val="15.5"/>
      <name val="Times New Roman"/>
      <family val="1"/>
    </font>
    <font>
      <sz val="9"/>
      <name val="Arial Narrow"/>
      <family val="2"/>
    </font>
    <font>
      <sz val="14"/>
      <name val="Arial Narrow"/>
      <family val="2"/>
    </font>
    <font>
      <sz val="14"/>
      <name val="Times New Roman"/>
      <family val="1"/>
    </font>
    <font>
      <sz val="10.5"/>
      <name val="Arial Narrow"/>
      <family val="2"/>
    </font>
    <font>
      <b/>
      <sz val="9"/>
      <name val="Arial Narrow"/>
      <family val="2"/>
    </font>
    <font>
      <b/>
      <sz val="9"/>
      <color indexed="9"/>
      <name val="Arial Narrow"/>
      <family val="2"/>
    </font>
    <font>
      <sz val="9"/>
      <color indexed="9"/>
      <name val="Arial Narrow"/>
      <family val="2"/>
    </font>
    <font>
      <sz val="8.5"/>
      <name val="Arial"/>
      <family val="2"/>
    </font>
    <font>
      <i/>
      <sz val="7"/>
      <name val="Arial Narrow"/>
      <family val="2"/>
    </font>
    <font>
      <sz val="22"/>
      <name val="Arial"/>
      <family val="2"/>
    </font>
    <font>
      <b/>
      <sz val="15"/>
      <name val="Arial Narrow"/>
      <family val="2"/>
    </font>
    <font>
      <sz val="11"/>
      <name val="Arial Narrow"/>
      <family val="2"/>
    </font>
    <font>
      <b/>
      <sz val="8"/>
      <color theme="1"/>
      <name val="Arial Narrow"/>
      <family val="2"/>
    </font>
    <font>
      <sz val="8"/>
      <color theme="1"/>
      <name val="Arial Narrow"/>
      <family val="2"/>
    </font>
    <font>
      <b/>
      <sz val="10.5"/>
      <name val="Arial Narrow"/>
      <family val="2"/>
    </font>
    <font>
      <sz val="8.6"/>
      <name val="Arial Narrow"/>
      <family val="2"/>
    </font>
    <font>
      <b/>
      <sz val="8.6"/>
      <name val="Arial Narrow"/>
      <family val="2"/>
    </font>
    <font>
      <i/>
      <sz val="9"/>
      <name val="Arial Narrow"/>
      <family val="2"/>
    </font>
    <font>
      <b/>
      <sz val="16"/>
      <name val="Times New Roman"/>
      <family val="1"/>
    </font>
    <font>
      <b/>
      <u/>
      <sz val="8"/>
      <name val="Arial Narrow"/>
      <family val="2"/>
    </font>
    <font>
      <i/>
      <sz val="7"/>
      <name val="Arial"/>
      <family val="2"/>
    </font>
    <font>
      <b/>
      <vertAlign val="superscript"/>
      <sz val="9"/>
      <name val="Arial Narrow"/>
      <family val="2"/>
    </font>
    <font>
      <b/>
      <sz val="7"/>
      <name val="Arial Narrow"/>
      <family val="2"/>
    </font>
    <font>
      <sz val="10"/>
      <color indexed="9"/>
      <name val="Arial"/>
      <family val="2"/>
    </font>
    <font>
      <i/>
      <sz val="8"/>
      <name val="Arial"/>
      <family val="2"/>
    </font>
    <font>
      <b/>
      <sz val="14.5"/>
      <name val="Arial"/>
      <family val="2"/>
    </font>
    <font>
      <sz val="14.5"/>
      <name val="Arial"/>
      <family val="2"/>
    </font>
    <font>
      <b/>
      <sz val="8"/>
      <color indexed="9"/>
      <name val="Arial Narrow"/>
      <family val="2"/>
    </font>
    <font>
      <b/>
      <sz val="10.55"/>
      <name val="Arial Narrow"/>
      <family val="2"/>
    </font>
    <font>
      <sz val="8.25"/>
      <name val="Arial Narrow"/>
      <family val="2"/>
    </font>
    <font>
      <b/>
      <sz val="8.25"/>
      <name val="Arial Narrow"/>
      <family val="2"/>
    </font>
    <font>
      <b/>
      <sz val="14.55"/>
      <name val="Times New Roman"/>
      <family val="1"/>
    </font>
    <font>
      <sz val="14.55"/>
      <name val="Times New Roman"/>
      <family val="1"/>
    </font>
    <font>
      <b/>
      <sz val="10"/>
      <color indexed="14"/>
      <name val="Arial"/>
      <family val="2"/>
    </font>
    <font>
      <vertAlign val="superscript"/>
      <sz val="9.5"/>
      <name val="Arial Narrow"/>
      <family val="2"/>
    </font>
    <font>
      <b/>
      <sz val="9.5"/>
      <name val="Arial Narrow"/>
      <family val="2"/>
    </font>
    <font>
      <sz val="12"/>
      <name val="Arial Narrow"/>
      <family val="2"/>
    </font>
    <font>
      <sz val="12.5"/>
      <name val="Arial Narrow"/>
      <family val="2"/>
    </font>
    <font>
      <sz val="15.6"/>
      <name val="Arial"/>
      <family val="2"/>
    </font>
    <font>
      <vertAlign val="superscript"/>
      <sz val="10"/>
      <name val="Arial Narrow"/>
      <family val="2"/>
    </font>
    <font>
      <sz val="7"/>
      <name val="Arial Narrow"/>
      <family val="2"/>
    </font>
    <font>
      <b/>
      <sz val="10"/>
      <color indexed="10"/>
      <name val="Arial"/>
      <family val="2"/>
    </font>
    <font>
      <i/>
      <sz val="10"/>
      <name val="Arial Narrow"/>
      <family val="2"/>
    </font>
    <font>
      <b/>
      <sz val="11"/>
      <name val="Arial"/>
      <family val="2"/>
    </font>
    <font>
      <b/>
      <sz val="9"/>
      <color indexed="12"/>
      <name val="Arial"/>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sz val="9"/>
      <color indexed="10"/>
      <name val="Arial Narrow"/>
      <family val="2"/>
    </font>
    <font>
      <b/>
      <sz val="9"/>
      <color indexed="10"/>
      <name val="Arial Narrow"/>
      <family val="2"/>
    </font>
    <font>
      <u/>
      <sz val="10"/>
      <color indexed="12"/>
      <name val="Arial"/>
      <family val="2"/>
    </font>
    <font>
      <sz val="8"/>
      <color indexed="8"/>
      <name val="Arial"/>
      <family val="2"/>
    </font>
    <font>
      <i/>
      <sz val="8"/>
      <color indexed="8"/>
      <name val="Arial Narrow"/>
      <family val="2"/>
    </font>
    <font>
      <sz val="8"/>
      <color theme="3" tint="0.499984740745262"/>
      <name val="Arial"/>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b/>
      <sz val="15.5"/>
      <name val="Times New Roman"/>
      <family val="1"/>
    </font>
    <font>
      <i/>
      <sz val="9"/>
      <color theme="1"/>
      <name val="Arial Narrow"/>
      <family val="2"/>
    </font>
    <font>
      <sz val="22"/>
      <color theme="1"/>
      <name val="Arial Narrow"/>
      <family val="2"/>
    </font>
    <font>
      <sz val="14"/>
      <color theme="1"/>
      <name val="Arial Narrow"/>
      <family val="2"/>
    </font>
    <font>
      <sz val="13"/>
      <color theme="1"/>
      <name val="Arial Narrow"/>
      <family val="2"/>
    </font>
    <font>
      <sz val="22.2"/>
      <name val="Times New Roman"/>
      <family val="1"/>
    </font>
    <font>
      <b/>
      <sz val="14.4"/>
      <name val="Times New Roman"/>
      <family val="1"/>
    </font>
    <font>
      <b/>
      <sz val="9"/>
      <name val="Times New Roman"/>
      <family val="1"/>
    </font>
    <font>
      <sz val="11"/>
      <color indexed="9"/>
      <name val="Times New Roman"/>
      <family val="1"/>
    </font>
    <font>
      <sz val="11"/>
      <color indexed="9"/>
      <name val="Arial Narrow"/>
      <family val="2"/>
    </font>
    <font>
      <b/>
      <sz val="8"/>
      <color indexed="9"/>
      <name val="Arial"/>
      <family val="2"/>
    </font>
    <font>
      <b/>
      <sz val="8"/>
      <color indexed="12"/>
      <name val="Arial Narrow"/>
      <family val="2"/>
    </font>
    <font>
      <sz val="10.5"/>
      <color indexed="10"/>
      <name val="Arial Narrow"/>
      <family val="2"/>
    </font>
    <font>
      <sz val="10.5"/>
      <color indexed="9"/>
      <name val="Arial Narrow"/>
      <family val="2"/>
    </font>
    <font>
      <b/>
      <sz val="8"/>
      <color indexed="10"/>
      <name val="Arial Narrow"/>
      <family val="2"/>
    </font>
    <font>
      <sz val="10.3"/>
      <name val="Arial Narrow"/>
      <family val="2"/>
    </font>
    <font>
      <sz val="10.3"/>
      <color indexed="9"/>
      <name val="Arial Narrow"/>
      <family val="2"/>
    </font>
    <font>
      <b/>
      <sz val="10.3"/>
      <name val="Arial Narrow"/>
      <family val="2"/>
    </font>
    <font>
      <sz val="8"/>
      <color indexed="10"/>
      <name val="Arial"/>
      <family val="2"/>
    </font>
    <font>
      <sz val="16"/>
      <name val="Times New Roman"/>
      <family val="1"/>
    </font>
    <font>
      <b/>
      <sz val="12"/>
      <name val="Times New Roman"/>
      <family val="1"/>
    </font>
    <font>
      <b/>
      <sz val="13.5"/>
      <name val="Times New Roman"/>
      <family val="1"/>
    </font>
    <font>
      <sz val="7.2"/>
      <name val="Arial Narrow"/>
      <family val="2"/>
    </font>
    <font>
      <b/>
      <sz val="7.2"/>
      <name val="Arial Narrow"/>
      <family val="2"/>
    </font>
    <font>
      <b/>
      <sz val="11"/>
      <name val="Times New Roman"/>
      <family val="1"/>
    </font>
    <font>
      <b/>
      <vertAlign val="superscript"/>
      <sz val="10"/>
      <color indexed="8"/>
      <name val="Arial Narrow"/>
      <family val="2"/>
    </font>
    <font>
      <sz val="8"/>
      <color rgb="FF000000"/>
      <name val="Arial Narrow"/>
      <family val="2"/>
    </font>
    <font>
      <vertAlign val="superscript"/>
      <sz val="8"/>
      <name val="Arial Narrow"/>
      <family val="2"/>
    </font>
    <font>
      <b/>
      <sz val="10"/>
      <color indexed="9"/>
      <name val="Arial Narrow"/>
      <family val="2"/>
    </font>
    <font>
      <vertAlign val="superscript"/>
      <sz val="22"/>
      <name val="Times New Roman"/>
      <family val="1"/>
    </font>
    <font>
      <sz val="15.6"/>
      <name val="Times New Roman"/>
      <family val="1"/>
    </font>
    <font>
      <b/>
      <sz val="9"/>
      <color indexed="8"/>
      <name val="Arial Narrow"/>
      <family val="2"/>
    </font>
    <font>
      <sz val="10"/>
      <color indexed="10"/>
      <name val="Arial"/>
      <family val="2"/>
    </font>
    <font>
      <b/>
      <u/>
      <sz val="10"/>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10"/>
      <color indexed="10"/>
      <name val="Arial Narrow"/>
      <family val="2"/>
    </font>
    <font>
      <sz val="10"/>
      <color indexed="8"/>
      <name val="Arial"/>
      <family val="2"/>
    </font>
    <font>
      <b/>
      <sz val="13.5"/>
      <color indexed="8"/>
      <name val="Arial Narrow"/>
      <family val="2"/>
    </font>
    <font>
      <sz val="8.25"/>
      <color indexed="8"/>
      <name val="Arial Narrow"/>
      <family val="2"/>
    </font>
    <font>
      <b/>
      <sz val="8.25"/>
      <color indexed="8"/>
      <name val="Arial Narrow"/>
      <family val="2"/>
    </font>
    <font>
      <sz val="9"/>
      <color indexed="8"/>
      <name val="Arial"/>
      <family val="2"/>
    </font>
    <font>
      <sz val="7"/>
      <color indexed="8"/>
      <name val="Arial"/>
      <family val="2"/>
    </font>
    <font>
      <sz val="12.7"/>
      <name val="Times New Roman"/>
      <family val="1"/>
    </font>
    <font>
      <sz val="11.7"/>
      <name val="Times New Roman"/>
      <family val="1"/>
    </font>
    <font>
      <sz val="13"/>
      <color indexed="8"/>
      <name val="Times New Roman"/>
      <family val="1"/>
    </font>
    <font>
      <sz val="10.7"/>
      <name val="Times New Roman"/>
      <family val="1"/>
    </font>
    <font>
      <sz val="7.5"/>
      <color indexed="8"/>
      <name val="Arial"/>
      <family val="2"/>
    </font>
    <font>
      <b/>
      <sz val="10"/>
      <color rgb="FF0000FF"/>
      <name val="Arial"/>
      <family val="2"/>
    </font>
    <font>
      <b/>
      <sz val="13.5"/>
      <name val="Arial Narrow"/>
      <family val="2"/>
    </font>
    <font>
      <i/>
      <sz val="10"/>
      <name val="Arial"/>
      <family val="2"/>
    </font>
    <font>
      <b/>
      <sz val="8"/>
      <color indexed="12"/>
      <name val="Arial"/>
      <family val="2"/>
    </font>
    <font>
      <i/>
      <sz val="22"/>
      <name val="Times New Roman"/>
      <family val="1"/>
    </font>
    <font>
      <b/>
      <i/>
      <sz val="10"/>
      <name val="Arial Narrow"/>
      <family val="2"/>
    </font>
    <font>
      <b/>
      <sz val="14"/>
      <color theme="1"/>
      <name val="Aptos Narrow"/>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z val="20"/>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rgb="FFFFFFFF"/>
        <bgColor indexed="64"/>
      </patternFill>
    </fill>
  </fills>
  <borders count="48">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right/>
      <top style="medium">
        <color indexed="64"/>
      </top>
      <bottom style="hair">
        <color indexed="64"/>
      </bottom>
      <diagonal/>
    </border>
    <border>
      <left/>
      <right/>
      <top style="medium">
        <color indexed="64"/>
      </top>
      <bottom style="thin">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5"/>
      </left>
      <right/>
      <top style="thin">
        <color rgb="FFABABAB"/>
      </top>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s>
  <cellStyleXfs count="63">
    <xf numFmtId="0" fontId="0" fillId="0" borderId="0"/>
    <xf numFmtId="43" fontId="1" fillId="0" borderId="0" applyFont="0" applyFill="0" applyBorder="0" applyAlignment="0" applyProtection="0"/>
    <xf numFmtId="0" fontId="3" fillId="0" borderId="0"/>
    <xf numFmtId="166" fontId="3" fillId="0" borderId="0" applyFont="0" applyFill="0" applyBorder="0" applyAlignment="0" applyProtection="0"/>
    <xf numFmtId="168" fontId="3" fillId="0" borderId="0"/>
    <xf numFmtId="0" fontId="36" fillId="0" borderId="0"/>
    <xf numFmtId="168" fontId="3" fillId="0" borderId="0" applyFont="0" applyFill="0" applyBorder="0" applyAlignment="0" applyProtection="0"/>
    <xf numFmtId="168" fontId="3" fillId="0" borderId="0"/>
    <xf numFmtId="0" fontId="3" fillId="0" borderId="0" applyFont="0" applyFill="0" applyBorder="0" applyAlignment="0" applyProtection="0"/>
    <xf numFmtId="43" fontId="3" fillId="0" borderId="0" applyFont="0" applyFill="0" applyBorder="0" applyAlignment="0" applyProtection="0"/>
    <xf numFmtId="0" fontId="3" fillId="0" borderId="0" applyProtection="0">
      <protection locked="0"/>
    </xf>
    <xf numFmtId="0" fontId="63" fillId="0" borderId="0" applyNumberForma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0" fontId="77" fillId="0" borderId="0"/>
    <xf numFmtId="43" fontId="3" fillId="0" borderId="0" applyFont="0" applyFill="0" applyBorder="0" applyAlignment="0" applyProtection="0"/>
    <xf numFmtId="0" fontId="3" fillId="0" borderId="0"/>
    <xf numFmtId="180"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189" fontId="3" fillId="0" borderId="0" applyFont="0" applyFill="0" applyBorder="0" applyAlignment="0" applyProtection="0"/>
    <xf numFmtId="203"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0" fontId="3" fillId="0" borderId="0"/>
    <xf numFmtId="0" fontId="113" fillId="0" borderId="0"/>
    <xf numFmtId="0" fontId="3" fillId="0" borderId="0"/>
    <xf numFmtId="0" fontId="119" fillId="0" borderId="0" applyNumberFormat="0" applyFill="0" applyBorder="0" applyAlignment="0" applyProtection="0">
      <alignment vertical="top"/>
      <protection locked="0"/>
    </xf>
    <xf numFmtId="180" fontId="3" fillId="0" borderId="0" applyFont="0" applyFill="0" applyBorder="0" applyAlignment="0" applyProtection="0"/>
    <xf numFmtId="0" fontId="3" fillId="0" borderId="0"/>
    <xf numFmtId="189"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xf numFmtId="0" fontId="12" fillId="0" borderId="0"/>
    <xf numFmtId="180" fontId="3" fillId="0" borderId="0" applyFont="0" applyFill="0" applyBorder="0" applyAlignment="0" applyProtection="0"/>
    <xf numFmtId="166" fontId="3" fillId="0" borderId="0" applyFont="0" applyFill="0" applyBorder="0" applyAlignment="0" applyProtection="0"/>
    <xf numFmtId="43" fontId="1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xf numFmtId="0" fontId="163" fillId="0" borderId="0"/>
    <xf numFmtId="0" fontId="1" fillId="0" borderId="0"/>
    <xf numFmtId="0"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0" fontId="3" fillId="0" borderId="0" applyFont="0" applyFill="0" applyBorder="0" applyAlignment="0" applyProtection="0"/>
    <xf numFmtId="0" fontId="1" fillId="0" borderId="0"/>
    <xf numFmtId="0" fontId="1" fillId="0" borderId="0"/>
    <xf numFmtId="180" fontId="1" fillId="0" borderId="0" applyFont="0" applyFill="0" applyBorder="0" applyAlignment="0" applyProtection="0"/>
  </cellStyleXfs>
  <cellXfs count="1465">
    <xf numFmtId="0" fontId="0" fillId="0" borderId="0" xfId="0"/>
    <xf numFmtId="0" fontId="4" fillId="0" borderId="0" xfId="2" applyFont="1"/>
    <xf numFmtId="0" fontId="5" fillId="0" borderId="0" xfId="2" applyFont="1"/>
    <xf numFmtId="0" fontId="6" fillId="0" borderId="0" xfId="2" applyFont="1" applyAlignment="1">
      <alignment horizontal="center"/>
    </xf>
    <xf numFmtId="0" fontId="7" fillId="0" borderId="0" xfId="2" applyFont="1"/>
    <xf numFmtId="164" fontId="8" fillId="0" borderId="0" xfId="2" applyNumberFormat="1" applyFont="1" applyAlignment="1">
      <alignment horizontal="center"/>
    </xf>
    <xf numFmtId="0" fontId="9" fillId="0" borderId="0" xfId="2" applyFont="1"/>
    <xf numFmtId="0" fontId="3" fillId="0" borderId="0" xfId="2"/>
    <xf numFmtId="0" fontId="10" fillId="0" borderId="0" xfId="2" applyFont="1"/>
    <xf numFmtId="0" fontId="11" fillId="0" borderId="1" xfId="2" applyFont="1" applyBorder="1" applyAlignment="1">
      <alignment horizontal="center" vertical="center"/>
    </xf>
    <xf numFmtId="0" fontId="12" fillId="0" borderId="1" xfId="2" applyFont="1" applyBorder="1" applyAlignment="1">
      <alignment textRotation="90"/>
    </xf>
    <xf numFmtId="0" fontId="12" fillId="0" borderId="1" xfId="2" applyFont="1" applyBorder="1" applyAlignment="1">
      <alignment textRotation="90" wrapText="1"/>
    </xf>
    <xf numFmtId="0" fontId="11" fillId="0" borderId="1" xfId="2" applyFont="1" applyBorder="1" applyAlignment="1">
      <alignment textRotation="90"/>
    </xf>
    <xf numFmtId="0" fontId="12" fillId="0" borderId="0" xfId="2" applyFont="1"/>
    <xf numFmtId="0" fontId="13" fillId="0" borderId="2" xfId="2" applyFont="1" applyBorder="1" applyAlignment="1">
      <alignment horizontal="center" vertical="center"/>
    </xf>
    <xf numFmtId="0" fontId="14" fillId="0" borderId="2" xfId="2" applyFont="1" applyBorder="1" applyAlignment="1">
      <alignment textRotation="90"/>
    </xf>
    <xf numFmtId="0" fontId="14" fillId="0" borderId="2" xfId="2" applyFont="1" applyBorder="1" applyAlignment="1">
      <alignment horizontal="left" textRotation="87" wrapText="1"/>
    </xf>
    <xf numFmtId="0" fontId="15" fillId="0" borderId="2" xfId="2" applyFont="1" applyBorder="1" applyAlignment="1">
      <alignment textRotation="90"/>
    </xf>
    <xf numFmtId="0" fontId="14" fillId="0" borderId="0" xfId="2" applyFont="1"/>
    <xf numFmtId="0" fontId="15" fillId="0" borderId="0" xfId="2" applyFont="1"/>
    <xf numFmtId="0" fontId="14" fillId="0" borderId="0" xfId="2" quotePrefix="1" applyFont="1" applyAlignment="1">
      <alignment horizontal="left" vertical="center"/>
    </xf>
    <xf numFmtId="165" fontId="14" fillId="0" borderId="0" xfId="2" applyNumberFormat="1" applyFont="1" applyAlignment="1">
      <alignment horizontal="center" vertical="center"/>
    </xf>
    <xf numFmtId="165" fontId="15" fillId="0" borderId="0" xfId="2" applyNumberFormat="1" applyFont="1" applyAlignment="1">
      <alignment horizontal="center" vertical="center"/>
    </xf>
    <xf numFmtId="165" fontId="14" fillId="0" borderId="0" xfId="2" applyNumberFormat="1" applyFont="1" applyAlignment="1">
      <alignment vertical="center"/>
    </xf>
    <xf numFmtId="0" fontId="14" fillId="0" borderId="0" xfId="2" applyFont="1" applyAlignment="1">
      <alignment vertical="center"/>
    </xf>
    <xf numFmtId="0" fontId="14" fillId="0" borderId="0" xfId="2" quotePrefix="1" applyFont="1" applyAlignment="1">
      <alignment horizontal="left" vertical="center" wrapText="1"/>
    </xf>
    <xf numFmtId="0" fontId="14" fillId="0" borderId="0" xfId="2" applyFont="1" applyAlignment="1">
      <alignment horizontal="left" vertical="center"/>
    </xf>
    <xf numFmtId="49" fontId="14" fillId="0" borderId="0" xfId="3" applyNumberFormat="1" applyFont="1" applyFill="1" applyBorder="1" applyAlignment="1" applyProtection="1">
      <alignment horizontal="left" vertical="center"/>
    </xf>
    <xf numFmtId="0" fontId="14" fillId="0" borderId="3" xfId="2" applyFont="1" applyBorder="1"/>
    <xf numFmtId="0" fontId="15" fillId="0" borderId="3" xfId="2" applyFont="1" applyBorder="1"/>
    <xf numFmtId="0" fontId="16" fillId="0" borderId="0" xfId="2" applyFont="1"/>
    <xf numFmtId="0" fontId="17" fillId="0" borderId="0" xfId="2" applyFont="1"/>
    <xf numFmtId="0" fontId="18" fillId="0" borderId="0" xfId="2" applyFont="1"/>
    <xf numFmtId="0" fontId="16" fillId="0" borderId="0" xfId="2" applyFont="1" applyAlignment="1" applyProtection="1">
      <alignment vertical="center"/>
      <protection locked="0"/>
    </xf>
    <xf numFmtId="0" fontId="15" fillId="0" borderId="0" xfId="2" applyFont="1" applyAlignment="1">
      <alignment horizontal="center" vertical="center"/>
    </xf>
    <xf numFmtId="0" fontId="19" fillId="0" borderId="0" xfId="2" applyFont="1"/>
    <xf numFmtId="0" fontId="20" fillId="0" borderId="0" xfId="2" applyFont="1"/>
    <xf numFmtId="0" fontId="15" fillId="0" borderId="0" xfId="2" applyFont="1" applyAlignment="1">
      <alignment horizontal="center"/>
    </xf>
    <xf numFmtId="0" fontId="4" fillId="0" borderId="0" xfId="2" applyFont="1" applyAlignment="1">
      <alignment horizontal="centerContinuous" vertical="center"/>
    </xf>
    <xf numFmtId="0" fontId="21" fillId="0" borderId="0" xfId="2" applyFont="1"/>
    <xf numFmtId="0" fontId="6" fillId="0" borderId="0" xfId="2" applyFont="1" applyAlignment="1">
      <alignment horizontal="center" vertical="center"/>
    </xf>
    <xf numFmtId="0" fontId="6" fillId="0" borderId="0" xfId="2" applyFont="1"/>
    <xf numFmtId="0" fontId="6" fillId="0" borderId="0" xfId="2" applyFont="1" applyAlignment="1">
      <alignment horizontal="center" vertical="center" wrapText="1"/>
    </xf>
    <xf numFmtId="0" fontId="8" fillId="0" borderId="0" xfId="2" applyFont="1"/>
    <xf numFmtId="0" fontId="22" fillId="0" borderId="0" xfId="2" applyFont="1" applyAlignment="1">
      <alignment horizontal="center"/>
    </xf>
    <xf numFmtId="0" fontId="12" fillId="0" borderId="1" xfId="2" applyFont="1" applyBorder="1"/>
    <xf numFmtId="0" fontId="11"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1" fillId="0" borderId="1" xfId="2" applyFont="1" applyBorder="1" applyAlignment="1">
      <alignment horizontal="centerContinuous"/>
    </xf>
    <xf numFmtId="0" fontId="12" fillId="0" borderId="2" xfId="2" applyFont="1" applyBorder="1" applyAlignment="1">
      <alignment horizontal="center" vertical="center" wrapText="1"/>
    </xf>
    <xf numFmtId="0" fontId="11" fillId="0" borderId="0" xfId="2" applyFont="1"/>
    <xf numFmtId="0" fontId="23" fillId="0" borderId="0" xfId="2" applyFont="1" applyAlignment="1">
      <alignment horizontal="center" vertical="center"/>
    </xf>
    <xf numFmtId="0" fontId="12" fillId="0" borderId="4" xfId="2" applyFont="1" applyBorder="1" applyAlignment="1">
      <alignment horizontal="center" textRotation="90"/>
    </xf>
    <xf numFmtId="0" fontId="11" fillId="0" borderId="4" xfId="2" applyFont="1" applyBorder="1" applyAlignment="1">
      <alignment horizontal="center" textRotation="90"/>
    </xf>
    <xf numFmtId="0" fontId="11" fillId="0" borderId="0" xfId="2" applyFont="1" applyAlignment="1">
      <alignment horizontal="center" textRotation="90" wrapText="1"/>
    </xf>
    <xf numFmtId="0" fontId="12" fillId="0" borderId="0" xfId="2" applyFont="1" applyAlignment="1">
      <alignment horizontal="right" textRotation="90"/>
    </xf>
    <xf numFmtId="0" fontId="12" fillId="0" borderId="0" xfId="2" applyFont="1" applyAlignment="1">
      <alignment horizontal="center" textRotation="90"/>
    </xf>
    <xf numFmtId="0" fontId="11" fillId="0" borderId="0" xfId="2" applyFont="1" applyAlignment="1">
      <alignment horizontal="center" textRotation="90"/>
    </xf>
    <xf numFmtId="0" fontId="24" fillId="0" borderId="2" xfId="2" applyFont="1" applyBorder="1" applyAlignment="1">
      <alignment horizontal="center" vertical="center"/>
    </xf>
    <xf numFmtId="0" fontId="25" fillId="0" borderId="2" xfId="2" applyFont="1" applyBorder="1" applyAlignment="1">
      <alignment horizontal="center" textRotation="90"/>
    </xf>
    <xf numFmtId="0" fontId="26" fillId="0" borderId="2" xfId="2" quotePrefix="1" applyFont="1" applyBorder="1" applyAlignment="1">
      <alignment horizontal="center" textRotation="90"/>
    </xf>
    <xf numFmtId="0" fontId="26" fillId="0" borderId="2" xfId="2" applyFont="1" applyBorder="1" applyAlignment="1">
      <alignment horizontal="center" textRotation="90"/>
    </xf>
    <xf numFmtId="0" fontId="3" fillId="0" borderId="0" xfId="2" applyAlignment="1">
      <alignment vertical="center"/>
    </xf>
    <xf numFmtId="0" fontId="10" fillId="0" borderId="0" xfId="2" applyFont="1" applyAlignment="1">
      <alignment vertical="center"/>
    </xf>
    <xf numFmtId="167" fontId="14" fillId="0" borderId="0" xfId="2" applyNumberFormat="1" applyFont="1" applyAlignment="1">
      <alignment horizontal="center" vertical="center"/>
    </xf>
    <xf numFmtId="167" fontId="14" fillId="0" borderId="0" xfId="2" applyNumberFormat="1" applyFont="1" applyAlignment="1">
      <alignment horizontal="right" vertical="center"/>
    </xf>
    <xf numFmtId="167" fontId="15" fillId="0" borderId="0" xfId="2" applyNumberFormat="1" applyFont="1" applyAlignment="1">
      <alignment horizontal="right" vertical="center"/>
    </xf>
    <xf numFmtId="167" fontId="15" fillId="0" borderId="0" xfId="2" applyNumberFormat="1" applyFont="1" applyAlignment="1">
      <alignment vertical="center"/>
    </xf>
    <xf numFmtId="0" fontId="15" fillId="0" borderId="3" xfId="2" applyFont="1" applyBorder="1" applyAlignment="1">
      <alignment vertical="center"/>
    </xf>
    <xf numFmtId="167" fontId="15" fillId="0" borderId="3" xfId="2" applyNumberFormat="1" applyFont="1" applyBorder="1" applyAlignment="1">
      <alignment horizontal="right" vertical="center"/>
    </xf>
    <xf numFmtId="0" fontId="15" fillId="0" borderId="0" xfId="2" applyFont="1" applyAlignment="1">
      <alignment vertical="center"/>
    </xf>
    <xf numFmtId="167" fontId="19" fillId="0" borderId="0" xfId="2" applyNumberFormat="1" applyFont="1"/>
    <xf numFmtId="167" fontId="27" fillId="0" borderId="0" xfId="2" applyNumberFormat="1" applyFont="1"/>
    <xf numFmtId="0" fontId="27" fillId="0" borderId="0" xfId="2" applyFont="1"/>
    <xf numFmtId="167" fontId="20" fillId="0" borderId="0" xfId="2" applyNumberFormat="1" applyFont="1"/>
    <xf numFmtId="167" fontId="3" fillId="0" borderId="0" xfId="2" applyNumberFormat="1"/>
    <xf numFmtId="168" fontId="4" fillId="0" borderId="0" xfId="4" applyFont="1" applyAlignment="1">
      <alignment vertical="center"/>
    </xf>
    <xf numFmtId="168" fontId="23" fillId="0" borderId="0" xfId="4" applyFont="1" applyAlignment="1">
      <alignment vertical="center"/>
    </xf>
    <xf numFmtId="168" fontId="6" fillId="0" borderId="0" xfId="4" applyFont="1" applyAlignment="1">
      <alignment horizontal="center" wrapText="1"/>
    </xf>
    <xf numFmtId="168" fontId="28" fillId="0" borderId="0" xfId="4" applyFont="1" applyAlignment="1">
      <alignment vertical="center"/>
    </xf>
    <xf numFmtId="169" fontId="8" fillId="0" borderId="0" xfId="4" applyNumberFormat="1" applyFont="1" applyAlignment="1">
      <alignment horizontal="center" vertical="center"/>
    </xf>
    <xf numFmtId="168" fontId="29" fillId="0" borderId="0" xfId="4" applyFont="1" applyAlignment="1">
      <alignment vertical="center"/>
    </xf>
    <xf numFmtId="169" fontId="8" fillId="0" borderId="0" xfId="4" applyNumberFormat="1" applyFont="1" applyAlignment="1">
      <alignment horizontal="center" vertical="center"/>
    </xf>
    <xf numFmtId="1" fontId="8" fillId="0" borderId="0" xfId="4" applyNumberFormat="1" applyFont="1" applyAlignment="1">
      <alignment horizontal="center" vertical="center"/>
    </xf>
    <xf numFmtId="1" fontId="30" fillId="0" borderId="0" xfId="4" applyNumberFormat="1" applyFont="1" applyAlignment="1">
      <alignment horizontal="center" vertical="center"/>
    </xf>
    <xf numFmtId="168" fontId="31" fillId="0" borderId="0" xfId="4" applyFont="1" applyAlignment="1">
      <alignment horizontal="center" vertical="center"/>
    </xf>
    <xf numFmtId="168" fontId="32" fillId="0" borderId="0" xfId="4" applyFont="1"/>
    <xf numFmtId="168" fontId="3" fillId="0" borderId="0" xfId="4" applyAlignment="1">
      <alignment vertical="center"/>
    </xf>
    <xf numFmtId="168" fontId="15" fillId="0" borderId="0" xfId="4" applyFont="1" applyAlignment="1">
      <alignment horizontal="left" vertical="center"/>
    </xf>
    <xf numFmtId="168" fontId="5" fillId="0" borderId="1" xfId="4" applyFont="1" applyBorder="1" applyAlignment="1">
      <alignment horizontal="center" vertical="center" wrapText="1"/>
    </xf>
    <xf numFmtId="2" fontId="12" fillId="0" borderId="1" xfId="4" applyNumberFormat="1" applyFont="1" applyBorder="1" applyAlignment="1">
      <alignment horizontal="center" vertical="center" wrapText="1"/>
    </xf>
    <xf numFmtId="2" fontId="11" fillId="0" borderId="1" xfId="4" applyNumberFormat="1" applyFont="1" applyBorder="1" applyAlignment="1">
      <alignment horizontal="center" vertical="center" wrapText="1"/>
    </xf>
    <xf numFmtId="168" fontId="34" fillId="0" borderId="0" xfId="4" applyFont="1" applyAlignment="1">
      <alignment vertical="center"/>
    </xf>
    <xf numFmtId="168" fontId="5" fillId="0" borderId="2" xfId="4" applyFont="1" applyBorder="1" applyAlignment="1">
      <alignment horizontal="center" vertical="center" wrapText="1"/>
    </xf>
    <xf numFmtId="2" fontId="12" fillId="0" borderId="2" xfId="4" applyNumberFormat="1" applyFont="1" applyBorder="1" applyAlignment="1">
      <alignment horizontal="center" vertical="center" wrapText="1"/>
    </xf>
    <xf numFmtId="168" fontId="3" fillId="0" borderId="2" xfId="4" applyBorder="1" applyAlignment="1">
      <alignment horizontal="center"/>
    </xf>
    <xf numFmtId="168" fontId="35" fillId="2" borderId="0" xfId="4" applyFont="1" applyFill="1" applyAlignment="1">
      <alignment horizontal="center" vertical="center" wrapText="1"/>
    </xf>
    <xf numFmtId="0" fontId="37" fillId="2" borderId="0" xfId="5" applyFont="1" applyFill="1" applyAlignment="1">
      <alignment horizontal="left" vertical="top" wrapText="1"/>
    </xf>
    <xf numFmtId="2" fontId="38" fillId="2" borderId="0" xfId="4" applyNumberFormat="1" applyFont="1" applyFill="1" applyAlignment="1">
      <alignment horizontal="center" vertical="center" wrapText="1"/>
    </xf>
    <xf numFmtId="168" fontId="34" fillId="2" borderId="0" xfId="4" applyFont="1" applyFill="1" applyAlignment="1">
      <alignment vertical="center"/>
    </xf>
    <xf numFmtId="168" fontId="14" fillId="0" borderId="0" xfId="4" applyFont="1" applyAlignment="1">
      <alignment horizontal="left" vertical="center" wrapText="1"/>
    </xf>
    <xf numFmtId="170" fontId="14" fillId="0" borderId="0" xfId="6" applyNumberFormat="1" applyFont="1" applyFill="1" applyBorder="1" applyAlignment="1">
      <alignment horizontal="center" vertical="center"/>
    </xf>
    <xf numFmtId="170" fontId="15" fillId="0" borderId="0" xfId="6" applyNumberFormat="1" applyFont="1" applyFill="1" applyBorder="1" applyAlignment="1">
      <alignment horizontal="center" vertical="center"/>
    </xf>
    <xf numFmtId="1" fontId="14" fillId="0" borderId="0" xfId="4" applyNumberFormat="1" applyFont="1" applyAlignment="1">
      <alignment vertical="center"/>
    </xf>
    <xf numFmtId="168" fontId="14" fillId="0" borderId="0" xfId="4" applyFont="1" applyAlignment="1">
      <alignment vertical="center"/>
    </xf>
    <xf numFmtId="0" fontId="14" fillId="0" borderId="0" xfId="5" applyFont="1" applyAlignment="1">
      <alignment horizontal="left" vertical="center"/>
    </xf>
    <xf numFmtId="168" fontId="15" fillId="0" borderId="3" xfId="4" applyFont="1" applyBorder="1" applyAlignment="1">
      <alignment horizontal="left" wrapText="1"/>
    </xf>
    <xf numFmtId="170" fontId="15" fillId="0" borderId="3" xfId="6" applyNumberFormat="1" applyFont="1" applyFill="1" applyBorder="1" applyAlignment="1">
      <alignment horizontal="center" vertical="center"/>
    </xf>
    <xf numFmtId="168" fontId="15" fillId="0" borderId="0" xfId="4" applyFont="1" applyAlignment="1">
      <alignment vertical="center"/>
    </xf>
    <xf numFmtId="168" fontId="15" fillId="0" borderId="0" xfId="4" applyFont="1" applyAlignment="1">
      <alignment horizontal="left" wrapText="1"/>
    </xf>
    <xf numFmtId="171" fontId="19" fillId="0" borderId="0" xfId="7" applyNumberFormat="1" applyFont="1" applyAlignment="1">
      <alignment horizontal="left" vertical="center"/>
    </xf>
    <xf numFmtId="168" fontId="40" fillId="0" borderId="0" xfId="4" applyFont="1" applyAlignment="1">
      <alignment vertical="center"/>
    </xf>
    <xf numFmtId="168" fontId="27" fillId="0" borderId="0" xfId="4" applyFont="1" applyAlignment="1">
      <alignment vertical="center"/>
    </xf>
    <xf numFmtId="0" fontId="16" fillId="0" borderId="0" xfId="5" applyFont="1" applyAlignment="1">
      <alignment vertical="center"/>
    </xf>
    <xf numFmtId="168" fontId="3" fillId="0" borderId="0" xfId="4"/>
    <xf numFmtId="3" fontId="3" fillId="0" borderId="0" xfId="4" applyNumberFormat="1"/>
    <xf numFmtId="0" fontId="4" fillId="0" borderId="0" xfId="2" applyFont="1" applyAlignment="1" applyProtection="1">
      <alignment vertical="center"/>
      <protection locked="0"/>
    </xf>
    <xf numFmtId="0" fontId="41" fillId="0" borderId="0" xfId="2" applyFont="1" applyAlignment="1" applyProtection="1">
      <alignment vertical="center"/>
      <protection locked="0"/>
    </xf>
    <xf numFmtId="0" fontId="6" fillId="0" borderId="0" xfId="2" applyFont="1" applyAlignment="1" applyProtection="1">
      <alignment horizontal="centerContinuous" vertical="center"/>
      <protection locked="0"/>
    </xf>
    <xf numFmtId="0" fontId="6" fillId="0" borderId="0" xfId="2" applyFont="1" applyAlignment="1" applyProtection="1">
      <alignment vertical="center"/>
      <protection locked="0"/>
    </xf>
    <xf numFmtId="169" fontId="42" fillId="0" borderId="0" xfId="2" applyNumberFormat="1" applyFont="1" applyAlignment="1" applyProtection="1">
      <alignment horizontal="centerContinuous" vertical="center"/>
      <protection locked="0"/>
    </xf>
    <xf numFmtId="0" fontId="42" fillId="0" borderId="0" xfId="2" applyFont="1" applyAlignment="1" applyProtection="1">
      <alignment vertical="center"/>
      <protection locked="0"/>
    </xf>
    <xf numFmtId="0" fontId="41" fillId="0" borderId="0" xfId="2" applyFont="1" applyAlignment="1" applyProtection="1">
      <alignment horizontal="centerContinuous" vertical="center"/>
      <protection locked="0"/>
    </xf>
    <xf numFmtId="0" fontId="43" fillId="0" borderId="0" xfId="2" applyFont="1" applyAlignment="1" applyProtection="1">
      <alignment horizontal="centerContinuous" vertical="center"/>
      <protection locked="0"/>
    </xf>
    <xf numFmtId="0" fontId="44" fillId="0" borderId="0" xfId="2" applyFont="1" applyAlignment="1" applyProtection="1">
      <alignment vertical="center"/>
      <protection locked="0"/>
    </xf>
    <xf numFmtId="0" fontId="12" fillId="0" borderId="0" xfId="2" applyFont="1" applyAlignment="1" applyProtection="1">
      <alignment vertical="center"/>
      <protection locked="0"/>
    </xf>
    <xf numFmtId="0" fontId="3" fillId="0" borderId="0" xfId="2" applyAlignment="1" applyProtection="1">
      <alignment vertical="center"/>
      <protection locked="0"/>
    </xf>
    <xf numFmtId="0" fontId="11" fillId="0" borderId="1" xfId="2" applyFont="1" applyBorder="1" applyAlignment="1" applyProtection="1">
      <alignment horizontal="center" vertical="center"/>
      <protection locked="0"/>
    </xf>
    <xf numFmtId="0" fontId="12" fillId="0" borderId="1" xfId="2" applyFont="1" applyBorder="1" applyAlignment="1" applyProtection="1">
      <alignment horizontal="center" vertical="center"/>
      <protection locked="0"/>
    </xf>
    <xf numFmtId="0" fontId="12" fillId="0" borderId="1" xfId="2" applyFont="1" applyBorder="1" applyAlignment="1" applyProtection="1">
      <alignment horizontal="center" vertical="center" wrapText="1"/>
      <protection locked="0"/>
    </xf>
    <xf numFmtId="0" fontId="45" fillId="0" borderId="0" xfId="2" applyFont="1" applyAlignment="1" applyProtection="1">
      <alignment vertical="center"/>
      <protection locked="0"/>
    </xf>
    <xf numFmtId="0" fontId="12" fillId="0" borderId="2" xfId="2" applyFont="1" applyBorder="1" applyAlignment="1" applyProtection="1">
      <alignment horizontal="center" vertical="center"/>
      <protection locked="0"/>
    </xf>
    <xf numFmtId="0" fontId="12" fillId="0" borderId="2" xfId="2" applyFont="1" applyBorder="1" applyAlignment="1" applyProtection="1">
      <alignment horizontal="center" vertical="center" wrapText="1"/>
      <protection locked="0"/>
    </xf>
    <xf numFmtId="0" fontId="45" fillId="0" borderId="0" xfId="2" applyFont="1" applyAlignment="1" applyProtection="1">
      <alignment horizontal="center" vertical="center"/>
      <protection locked="0"/>
    </xf>
    <xf numFmtId="0" fontId="46" fillId="0" borderId="0" xfId="2" applyFont="1" applyAlignment="1" applyProtection="1">
      <alignment horizontal="center" vertical="center"/>
      <protection locked="0"/>
    </xf>
    <xf numFmtId="0" fontId="45" fillId="0" borderId="0" xfId="2" applyFont="1" applyAlignment="1" applyProtection="1">
      <alignment horizontal="center" vertical="center" wrapText="1"/>
      <protection locked="0"/>
    </xf>
    <xf numFmtId="0" fontId="14" fillId="0" borderId="0" xfId="2" applyFont="1" applyAlignment="1" applyProtection="1">
      <alignment horizontal="center" vertical="center"/>
      <protection locked="0"/>
    </xf>
    <xf numFmtId="0" fontId="47" fillId="0" borderId="0" xfId="2" applyFont="1" applyAlignment="1" applyProtection="1">
      <alignment horizontal="center" vertical="center"/>
      <protection locked="0"/>
    </xf>
    <xf numFmtId="0" fontId="14" fillId="0" borderId="0" xfId="2" applyFont="1" applyAlignment="1" applyProtection="1">
      <alignment horizontal="left" vertical="center"/>
      <protection locked="0"/>
    </xf>
    <xf numFmtId="172" fontId="14" fillId="0" borderId="0" xfId="8" applyNumberFormat="1" applyFont="1" applyFill="1" applyBorder="1" applyAlignment="1" applyProtection="1">
      <alignment horizontal="right" vertical="center"/>
      <protection locked="0"/>
    </xf>
    <xf numFmtId="2" fontId="14" fillId="0" borderId="0" xfId="8" applyNumberFormat="1" applyFont="1" applyFill="1" applyBorder="1" applyAlignment="1" applyProtection="1">
      <alignment horizontal="center" vertical="center"/>
      <protection locked="0"/>
    </xf>
    <xf numFmtId="2" fontId="15" fillId="0" borderId="0" xfId="8" applyNumberFormat="1" applyFont="1" applyFill="1" applyBorder="1" applyAlignment="1" applyProtection="1">
      <alignment horizontal="center" vertical="center"/>
      <protection locked="0"/>
    </xf>
    <xf numFmtId="0" fontId="14" fillId="0" borderId="0" xfId="2" applyFont="1" applyAlignment="1" applyProtection="1">
      <alignment vertical="center"/>
      <protection locked="0"/>
    </xf>
    <xf numFmtId="0" fontId="48" fillId="0" borderId="5" xfId="2" applyFont="1" applyBorder="1" applyAlignment="1" applyProtection="1">
      <alignment vertical="center"/>
      <protection locked="0"/>
    </xf>
    <xf numFmtId="2" fontId="49" fillId="0" borderId="5" xfId="2" applyNumberFormat="1" applyFont="1" applyBorder="1" applyAlignment="1" applyProtection="1">
      <alignment horizontal="left" vertical="center"/>
      <protection locked="0"/>
    </xf>
    <xf numFmtId="173" fontId="50" fillId="3" borderId="5" xfId="8" applyNumberFormat="1" applyFont="1" applyFill="1" applyBorder="1" applyAlignment="1" applyProtection="1">
      <alignment horizontal="right" vertical="center"/>
      <protection locked="0"/>
    </xf>
    <xf numFmtId="2" fontId="48" fillId="0" borderId="5" xfId="8" applyNumberFormat="1" applyFont="1" applyFill="1" applyBorder="1" applyAlignment="1" applyProtection="1">
      <alignment horizontal="center" vertical="center"/>
      <protection locked="0"/>
    </xf>
    <xf numFmtId="0" fontId="48" fillId="0" borderId="0" xfId="2" applyFont="1" applyAlignment="1" applyProtection="1">
      <alignment vertical="center"/>
      <protection locked="0"/>
    </xf>
    <xf numFmtId="0" fontId="14" fillId="0" borderId="0" xfId="2" applyFont="1" applyAlignment="1" applyProtection="1">
      <alignment horizontal="left" vertical="center" wrapText="1"/>
      <protection locked="0"/>
    </xf>
    <xf numFmtId="43" fontId="43" fillId="0" borderId="0" xfId="9" applyFont="1" applyFill="1" applyAlignment="1" applyProtection="1">
      <alignment horizontal="centerContinuous" vertical="center"/>
      <protection locked="0"/>
    </xf>
    <xf numFmtId="0" fontId="51" fillId="0" borderId="0" xfId="2" applyFont="1" applyAlignment="1" applyProtection="1">
      <alignment vertical="center"/>
      <protection locked="0"/>
    </xf>
    <xf numFmtId="0" fontId="51" fillId="0" borderId="0" xfId="2" applyFont="1" applyAlignment="1" applyProtection="1">
      <alignment horizontal="center" vertical="center"/>
      <protection locked="0"/>
    </xf>
    <xf numFmtId="0" fontId="51" fillId="0" borderId="0" xfId="2" applyFont="1" applyAlignment="1" applyProtection="1">
      <alignment horizontal="center" vertical="center" wrapText="1"/>
      <protection locked="0"/>
    </xf>
    <xf numFmtId="0" fontId="43" fillId="0" borderId="1" xfId="2" applyFont="1" applyBorder="1" applyAlignment="1" applyProtection="1">
      <alignment horizontal="center" vertical="center"/>
      <protection locked="0"/>
    </xf>
    <xf numFmtId="0" fontId="52" fillId="0" borderId="1" xfId="2" applyFont="1" applyBorder="1" applyAlignment="1" applyProtection="1">
      <alignment horizontal="center" vertical="center"/>
      <protection locked="0"/>
    </xf>
    <xf numFmtId="0" fontId="52" fillId="0" borderId="2" xfId="2" applyFont="1" applyBorder="1" applyAlignment="1" applyProtection="1">
      <alignment horizontal="center" vertical="center"/>
      <protection locked="0"/>
    </xf>
    <xf numFmtId="173" fontId="50" fillId="0" borderId="5" xfId="8" applyNumberFormat="1" applyFont="1" applyBorder="1" applyAlignment="1" applyProtection="1">
      <alignment horizontal="right" vertical="center"/>
      <protection locked="0"/>
    </xf>
    <xf numFmtId="2" fontId="48" fillId="0" borderId="5" xfId="8" applyNumberFormat="1" applyFont="1" applyBorder="1" applyAlignment="1" applyProtection="1">
      <alignment horizontal="center" vertical="center"/>
      <protection locked="0"/>
    </xf>
    <xf numFmtId="0" fontId="53" fillId="0" borderId="0" xfId="2" applyFont="1" applyAlignment="1" applyProtection="1">
      <alignment vertical="center"/>
      <protection locked="0"/>
    </xf>
    <xf numFmtId="0" fontId="54" fillId="0" borderId="0" xfId="2" applyFont="1" applyAlignment="1" applyProtection="1">
      <alignment vertical="center"/>
      <protection locked="0"/>
    </xf>
    <xf numFmtId="0" fontId="55" fillId="0" borderId="0" xfId="2" applyFont="1" applyAlignment="1" applyProtection="1">
      <alignment vertical="center"/>
      <protection locked="0"/>
    </xf>
    <xf numFmtId="0" fontId="14" fillId="0" borderId="0" xfId="2" applyFont="1" applyProtection="1">
      <protection locked="0"/>
    </xf>
    <xf numFmtId="174" fontId="16" fillId="0" borderId="0" xfId="10" applyNumberFormat="1" applyFont="1" applyAlignment="1" applyProtection="1">
      <alignment horizontal="left" vertical="top" wrapText="1"/>
    </xf>
    <xf numFmtId="0" fontId="3" fillId="0" borderId="0" xfId="2" applyProtection="1">
      <protection locked="0"/>
    </xf>
    <xf numFmtId="0" fontId="8" fillId="0" borderId="0" xfId="2" applyFont="1" applyAlignment="1">
      <alignment vertical="center"/>
    </xf>
    <xf numFmtId="0" fontId="56" fillId="0" borderId="0" xfId="2" applyFont="1" applyAlignment="1">
      <alignment vertical="center"/>
    </xf>
    <xf numFmtId="0" fontId="6" fillId="0" borderId="0" xfId="2" applyFont="1" applyAlignment="1">
      <alignment horizontal="centerContinuous" vertical="center"/>
    </xf>
    <xf numFmtId="0" fontId="57" fillId="0" borderId="0" xfId="2" applyFont="1" applyAlignment="1">
      <alignment horizontal="centerContinuous" vertical="center"/>
    </xf>
    <xf numFmtId="169" fontId="8" fillId="0" borderId="0" xfId="2" applyNumberFormat="1" applyFont="1" applyAlignment="1">
      <alignment horizontal="centerContinuous" vertical="center"/>
    </xf>
    <xf numFmtId="0" fontId="41" fillId="0" borderId="0" xfId="2" applyFont="1" applyAlignment="1">
      <alignment horizontal="centerContinuous" vertical="center"/>
    </xf>
    <xf numFmtId="0" fontId="5" fillId="0" borderId="0" xfId="2" applyFont="1" applyAlignment="1">
      <alignment vertical="center"/>
    </xf>
    <xf numFmtId="0" fontId="44" fillId="0" borderId="0" xfId="2" applyFont="1" applyAlignment="1">
      <alignment vertical="center"/>
    </xf>
    <xf numFmtId="0" fontId="43" fillId="0" borderId="0" xfId="2" applyFont="1" applyAlignment="1">
      <alignment horizontal="centerContinuous" vertical="center"/>
    </xf>
    <xf numFmtId="0" fontId="12" fillId="0" borderId="0" xfId="2" applyFont="1" applyAlignment="1">
      <alignment vertical="center"/>
    </xf>
    <xf numFmtId="0" fontId="11" fillId="0" borderId="1" xfId="2" applyFont="1" applyBorder="1" applyAlignment="1">
      <alignment horizontal="center" vertical="center"/>
    </xf>
    <xf numFmtId="0" fontId="12" fillId="0" borderId="1" xfId="2" applyFont="1" applyBorder="1" applyAlignment="1">
      <alignment horizontal="center" vertical="center"/>
    </xf>
    <xf numFmtId="0" fontId="51" fillId="0" borderId="0" xfId="2" applyFont="1" applyAlignment="1">
      <alignment vertical="center"/>
    </xf>
    <xf numFmtId="0" fontId="12" fillId="0" borderId="2" xfId="2" applyFont="1" applyBorder="1" applyAlignment="1">
      <alignment horizontal="center" vertical="center"/>
    </xf>
    <xf numFmtId="0" fontId="46" fillId="0" borderId="0" xfId="2" applyFont="1" applyAlignment="1">
      <alignment horizontal="center" vertical="center"/>
    </xf>
    <xf numFmtId="0" fontId="51" fillId="0" borderId="0" xfId="2" applyFont="1" applyAlignment="1">
      <alignment horizontal="center" vertical="center"/>
    </xf>
    <xf numFmtId="0" fontId="51" fillId="0" borderId="0" xfId="2" applyFont="1" applyAlignment="1">
      <alignment horizontal="center" vertical="center" wrapText="1"/>
    </xf>
    <xf numFmtId="0" fontId="14" fillId="0" borderId="0" xfId="2" applyFont="1" applyAlignment="1">
      <alignment horizontal="center" vertical="center"/>
    </xf>
    <xf numFmtId="0" fontId="47" fillId="0" borderId="0" xfId="2" applyFont="1" applyAlignment="1">
      <alignment horizontal="center" vertical="center"/>
    </xf>
    <xf numFmtId="173" fontId="14" fillId="0" borderId="0" xfId="8" applyNumberFormat="1" applyFont="1" applyFill="1" applyBorder="1" applyAlignment="1">
      <alignment horizontal="right" vertical="center"/>
    </xf>
    <xf numFmtId="2" fontId="14" fillId="0" borderId="0" xfId="8" applyNumberFormat="1" applyFont="1" applyFill="1" applyBorder="1" applyAlignment="1">
      <alignment horizontal="center" vertical="center"/>
    </xf>
    <xf numFmtId="2" fontId="15" fillId="0" borderId="0" xfId="8" applyNumberFormat="1" applyFont="1" applyFill="1" applyBorder="1" applyAlignment="1">
      <alignment horizontal="center" vertical="center"/>
    </xf>
    <xf numFmtId="0" fontId="48" fillId="0" borderId="5" xfId="2" applyFont="1" applyBorder="1" applyAlignment="1">
      <alignment vertical="center"/>
    </xf>
    <xf numFmtId="0" fontId="14" fillId="0" borderId="5" xfId="2" applyFont="1" applyBorder="1" applyAlignment="1">
      <alignment horizontal="left" vertical="center"/>
    </xf>
    <xf numFmtId="173" fontId="14" fillId="0" borderId="5" xfId="8" applyNumberFormat="1" applyFont="1" applyFill="1" applyBorder="1" applyAlignment="1">
      <alignment horizontal="right" vertical="center"/>
    </xf>
    <xf numFmtId="2" fontId="14" fillId="0" borderId="5" xfId="8" applyNumberFormat="1" applyFont="1" applyFill="1" applyBorder="1" applyAlignment="1">
      <alignment horizontal="center" vertical="center"/>
    </xf>
    <xf numFmtId="0" fontId="48" fillId="0" borderId="0" xfId="2" applyFont="1" applyAlignment="1">
      <alignment vertical="center"/>
    </xf>
    <xf numFmtId="3" fontId="14" fillId="0" borderId="0" xfId="2" applyNumberFormat="1" applyFont="1" applyAlignment="1">
      <alignment vertical="center"/>
    </xf>
    <xf numFmtId="2" fontId="48" fillId="0" borderId="5" xfId="2" applyNumberFormat="1" applyFont="1" applyBorder="1" applyAlignment="1">
      <alignment horizontal="left" vertical="center"/>
    </xf>
    <xf numFmtId="173" fontId="50" fillId="0" borderId="5" xfId="8" applyNumberFormat="1" applyFont="1" applyFill="1" applyBorder="1" applyAlignment="1">
      <alignment horizontal="right" vertical="center"/>
    </xf>
    <xf numFmtId="2" fontId="48" fillId="0" borderId="5" xfId="8" applyNumberFormat="1" applyFont="1" applyFill="1" applyBorder="1" applyAlignment="1">
      <alignment horizontal="center" vertical="center"/>
    </xf>
    <xf numFmtId="2" fontId="14" fillId="0" borderId="0" xfId="2" applyNumberFormat="1" applyFont="1" applyAlignment="1">
      <alignment vertical="center"/>
    </xf>
    <xf numFmtId="4" fontId="48" fillId="0" borderId="5" xfId="8" applyNumberFormat="1" applyFont="1" applyFill="1" applyBorder="1" applyAlignment="1">
      <alignment horizontal="center" vertical="center"/>
    </xf>
    <xf numFmtId="0" fontId="54" fillId="0" borderId="0" xfId="2" applyFont="1" applyAlignment="1">
      <alignment horizontal="center" vertical="center"/>
    </xf>
    <xf numFmtId="0" fontId="54" fillId="0" borderId="0" xfId="2" applyFont="1" applyAlignment="1">
      <alignment vertical="center"/>
    </xf>
    <xf numFmtId="173" fontId="54" fillId="0" borderId="0" xfId="2" applyNumberFormat="1" applyFont="1" applyAlignment="1">
      <alignment vertical="center"/>
    </xf>
    <xf numFmtId="0" fontId="55" fillId="0" borderId="0" xfId="2" applyFont="1" applyAlignment="1">
      <alignment vertical="center"/>
    </xf>
    <xf numFmtId="0" fontId="16" fillId="0" borderId="0" xfId="2" applyFont="1" applyAlignment="1">
      <alignment vertical="center"/>
    </xf>
    <xf numFmtId="0" fontId="40" fillId="0" borderId="0" xfId="8" applyFont="1" applyFill="1" applyBorder="1" applyAlignment="1">
      <alignment horizontal="right"/>
    </xf>
    <xf numFmtId="0" fontId="56" fillId="0" borderId="0" xfId="2" applyFont="1" applyAlignment="1" applyProtection="1">
      <alignment vertical="center"/>
      <protection locked="0"/>
    </xf>
    <xf numFmtId="0" fontId="6" fillId="0" borderId="0" xfId="2" applyFont="1" applyAlignment="1" applyProtection="1">
      <alignment horizontal="centerContinuous"/>
      <protection locked="0"/>
    </xf>
    <xf numFmtId="0" fontId="58" fillId="0" borderId="0" xfId="2" applyFont="1" applyAlignment="1" applyProtection="1">
      <alignment horizontal="centerContinuous"/>
      <protection locked="0"/>
    </xf>
    <xf numFmtId="0" fontId="58" fillId="0" borderId="0" xfId="2" applyFont="1" applyProtection="1">
      <protection locked="0"/>
    </xf>
    <xf numFmtId="169" fontId="8" fillId="0" borderId="0" xfId="2" applyNumberFormat="1" applyFont="1" applyAlignment="1" applyProtection="1">
      <alignment horizontal="centerContinuous" vertical="center"/>
      <protection locked="0"/>
    </xf>
    <xf numFmtId="0" fontId="8" fillId="0" borderId="0" xfId="2" applyFont="1" applyAlignment="1" applyProtection="1">
      <alignment horizontal="centerContinuous" vertical="center"/>
      <protection locked="0"/>
    </xf>
    <xf numFmtId="0" fontId="59" fillId="0" borderId="0" xfId="2" applyFont="1" applyAlignment="1" applyProtection="1">
      <alignment horizontal="centerContinuous" vertical="center"/>
      <protection locked="0"/>
    </xf>
    <xf numFmtId="0" fontId="59" fillId="0" borderId="0" xfId="2" applyFont="1" applyAlignment="1" applyProtection="1">
      <alignment vertical="center"/>
      <protection locked="0"/>
    </xf>
    <xf numFmtId="0" fontId="60" fillId="0" borderId="0" xfId="2" applyFont="1" applyAlignment="1" applyProtection="1">
      <alignment horizontal="centerContinuous" vertical="center"/>
      <protection locked="0"/>
    </xf>
    <xf numFmtId="0" fontId="60" fillId="0" borderId="0" xfId="2" applyFont="1" applyAlignment="1" applyProtection="1">
      <alignment vertical="center"/>
      <protection locked="0"/>
    </xf>
    <xf numFmtId="0" fontId="11" fillId="0" borderId="0" xfId="2" applyFont="1" applyAlignment="1" applyProtection="1">
      <alignment horizontal="centerContinuous" vertical="center"/>
      <protection locked="0"/>
    </xf>
    <xf numFmtId="0" fontId="61" fillId="0" borderId="0" xfId="10" applyFont="1" applyProtection="1"/>
    <xf numFmtId="0" fontId="11" fillId="0" borderId="1" xfId="2" applyFont="1" applyBorder="1" applyAlignment="1" applyProtection="1">
      <alignment horizontal="center" vertical="center" wrapText="1"/>
      <protection locked="0"/>
    </xf>
    <xf numFmtId="0" fontId="12" fillId="0" borderId="1" xfId="2" applyFont="1" applyBorder="1" applyAlignment="1" applyProtection="1">
      <alignment horizontal="center" vertical="center"/>
      <protection locked="0"/>
    </xf>
    <xf numFmtId="0" fontId="11" fillId="0" borderId="2" xfId="2" applyFont="1" applyBorder="1" applyAlignment="1" applyProtection="1">
      <alignment horizontal="center" vertical="center" wrapText="1"/>
      <protection locked="0"/>
    </xf>
    <xf numFmtId="0" fontId="12" fillId="0" borderId="2" xfId="2" applyFont="1" applyBorder="1" applyAlignment="1" applyProtection="1">
      <alignment horizontal="center" vertical="center"/>
      <protection locked="0"/>
    </xf>
    <xf numFmtId="175" fontId="14" fillId="0" borderId="0" xfId="2" applyNumberFormat="1" applyFont="1" applyAlignment="1" applyProtection="1">
      <alignment horizontal="center" vertical="center"/>
      <protection locked="0"/>
    </xf>
    <xf numFmtId="2" fontId="14" fillId="0" borderId="0" xfId="2" applyNumberFormat="1" applyFont="1" applyAlignment="1" applyProtection="1">
      <alignment horizontal="center" vertical="center"/>
      <protection locked="0"/>
    </xf>
    <xf numFmtId="4" fontId="15" fillId="0" borderId="0" xfId="2" applyNumberFormat="1" applyFont="1" applyAlignment="1" applyProtection="1">
      <alignment horizontal="center" vertical="center"/>
      <protection locked="0"/>
    </xf>
    <xf numFmtId="4" fontId="3" fillId="0" borderId="0" xfId="2" applyNumberFormat="1" applyAlignment="1" applyProtection="1">
      <alignment vertical="center"/>
      <protection locked="0"/>
    </xf>
    <xf numFmtId="49" fontId="14" fillId="0" borderId="0" xfId="2" applyNumberFormat="1" applyFont="1" applyAlignment="1" applyProtection="1">
      <alignment horizontal="left" vertical="center"/>
      <protection locked="0"/>
    </xf>
    <xf numFmtId="0" fontId="48" fillId="0" borderId="0" xfId="2" applyFont="1" applyAlignment="1" applyProtection="1">
      <alignment horizontal="center" vertical="center"/>
      <protection locked="0"/>
    </xf>
    <xf numFmtId="175" fontId="47" fillId="0" borderId="5" xfId="2" applyNumberFormat="1" applyFont="1" applyBorder="1" applyAlignment="1" applyProtection="1">
      <alignment horizontal="center" vertical="center"/>
      <protection locked="0"/>
    </xf>
    <xf numFmtId="4" fontId="48" fillId="0" borderId="5" xfId="2" applyNumberFormat="1" applyFont="1" applyBorder="1" applyAlignment="1" applyProtection="1">
      <alignment horizontal="center" vertical="center"/>
      <protection locked="0"/>
    </xf>
    <xf numFmtId="176" fontId="14" fillId="0" borderId="0" xfId="2" applyNumberFormat="1" applyFont="1" applyAlignment="1" applyProtection="1">
      <alignment vertical="center"/>
      <protection locked="0"/>
    </xf>
    <xf numFmtId="173" fontId="12" fillId="0" borderId="0" xfId="2" applyNumberFormat="1" applyFont="1" applyAlignment="1" applyProtection="1">
      <alignment vertical="center"/>
      <protection locked="0"/>
    </xf>
    <xf numFmtId="0" fontId="11" fillId="0" borderId="2" xfId="2" applyFont="1" applyBorder="1" applyAlignment="1" applyProtection="1">
      <alignment horizontal="center" vertical="center"/>
      <protection locked="0"/>
    </xf>
    <xf numFmtId="0" fontId="62" fillId="0" borderId="0" xfId="2" applyFont="1" applyAlignment="1" applyProtection="1">
      <alignment horizontal="center" vertical="center"/>
      <protection locked="0"/>
    </xf>
    <xf numFmtId="4" fontId="14" fillId="0" borderId="0" xfId="2" applyNumberFormat="1" applyFont="1" applyAlignment="1" applyProtection="1">
      <alignment vertical="center"/>
      <protection locked="0"/>
    </xf>
    <xf numFmtId="4" fontId="12" fillId="0" borderId="0" xfId="2" applyNumberFormat="1" applyFont="1" applyAlignment="1" applyProtection="1">
      <alignment vertical="center"/>
      <protection locked="0"/>
    </xf>
    <xf numFmtId="0" fontId="14" fillId="0" borderId="5" xfId="2" applyFont="1" applyBorder="1" applyProtection="1">
      <protection locked="0"/>
    </xf>
    <xf numFmtId="0" fontId="3" fillId="0" borderId="0" xfId="2" applyAlignment="1" applyProtection="1">
      <alignment horizontal="center"/>
      <protection locked="0"/>
    </xf>
    <xf numFmtId="0" fontId="16" fillId="0" borderId="0" xfId="2" applyFont="1" applyProtection="1">
      <protection locked="0"/>
    </xf>
    <xf numFmtId="173" fontId="14" fillId="0" borderId="0" xfId="2" applyNumberFormat="1" applyFont="1" applyProtection="1">
      <protection locked="0"/>
    </xf>
    <xf numFmtId="175" fontId="14" fillId="0" borderId="0" xfId="2" applyNumberFormat="1" applyFont="1" applyProtection="1">
      <protection locked="0"/>
    </xf>
    <xf numFmtId="0" fontId="26" fillId="0" borderId="0" xfId="2" applyFont="1" applyProtection="1">
      <protection locked="0"/>
    </xf>
    <xf numFmtId="0" fontId="6" fillId="0" borderId="0" xfId="2" applyFont="1" applyAlignment="1" applyProtection="1">
      <alignment horizontal="center" vertical="center"/>
      <protection locked="0"/>
    </xf>
    <xf numFmtId="0" fontId="64" fillId="0" borderId="0" xfId="2" applyFont="1" applyAlignment="1" applyProtection="1">
      <alignment vertical="center"/>
      <protection locked="0"/>
    </xf>
    <xf numFmtId="169" fontId="8" fillId="0" borderId="0" xfId="2" applyNumberFormat="1" applyFont="1" applyAlignment="1" applyProtection="1">
      <alignment horizontal="center" vertical="center"/>
      <protection locked="0"/>
    </xf>
    <xf numFmtId="0" fontId="65" fillId="0" borderId="0" xfId="2" applyFont="1" applyAlignment="1" applyProtection="1">
      <alignment vertical="center"/>
      <protection locked="0"/>
    </xf>
    <xf numFmtId="0" fontId="41" fillId="0" borderId="0" xfId="2" applyFont="1" applyAlignment="1" applyProtection="1">
      <alignment horizontal="center" vertical="center"/>
      <protection locked="0"/>
    </xf>
    <xf numFmtId="0" fontId="21" fillId="0" borderId="0" xfId="2" applyFont="1" applyAlignment="1" applyProtection="1">
      <alignment vertical="center"/>
      <protection locked="0"/>
    </xf>
    <xf numFmtId="0" fontId="66" fillId="0" borderId="0" xfId="2" applyFont="1" applyAlignment="1" applyProtection="1">
      <alignment vertical="center"/>
      <protection locked="0"/>
    </xf>
    <xf numFmtId="0" fontId="67" fillId="0" borderId="0" xfId="2" applyFont="1" applyAlignment="1" applyProtection="1">
      <alignment vertical="center"/>
      <protection locked="0"/>
    </xf>
    <xf numFmtId="0" fontId="43" fillId="0" borderId="0" xfId="2" applyFont="1" applyAlignment="1" applyProtection="1">
      <alignment horizontal="center" vertical="center"/>
      <protection locked="0"/>
    </xf>
    <xf numFmtId="0" fontId="68" fillId="0" borderId="0" xfId="2" applyFont="1" applyAlignment="1" applyProtection="1">
      <alignment vertical="center"/>
      <protection locked="0"/>
    </xf>
    <xf numFmtId="0" fontId="69" fillId="0" borderId="0" xfId="2" applyFont="1" applyAlignment="1" applyProtection="1">
      <alignment vertical="center"/>
      <protection locked="0"/>
    </xf>
    <xf numFmtId="0" fontId="70" fillId="0" borderId="0" xfId="2" applyFont="1" applyAlignment="1" applyProtection="1">
      <alignment horizontal="center" vertical="center"/>
      <protection locked="0"/>
    </xf>
    <xf numFmtId="0" fontId="70" fillId="0" borderId="0" xfId="2" applyFont="1" applyAlignment="1" applyProtection="1">
      <alignment horizontal="center" vertical="center" wrapText="1"/>
      <protection locked="0"/>
    </xf>
    <xf numFmtId="170" fontId="14" fillId="0" borderId="0" xfId="12" applyNumberFormat="1" applyFont="1" applyFill="1" applyBorder="1" applyAlignment="1" applyProtection="1">
      <alignment horizontal="center" vertical="center"/>
      <protection locked="0"/>
    </xf>
    <xf numFmtId="2" fontId="14" fillId="0" borderId="0" xfId="13" applyNumberFormat="1" applyFont="1" applyFill="1" applyBorder="1" applyAlignment="1" applyProtection="1">
      <alignment horizontal="center" vertical="center"/>
      <protection locked="0"/>
    </xf>
    <xf numFmtId="2" fontId="15" fillId="0" borderId="0" xfId="13" applyNumberFormat="1" applyFont="1" applyFill="1" applyBorder="1" applyAlignment="1" applyProtection="1">
      <alignment horizontal="center" vertical="center"/>
      <protection locked="0"/>
    </xf>
    <xf numFmtId="0" fontId="70" fillId="0" borderId="5" xfId="2" applyFont="1" applyBorder="1" applyAlignment="1" applyProtection="1">
      <alignment vertical="center"/>
      <protection locked="0"/>
    </xf>
    <xf numFmtId="2" fontId="70" fillId="0" borderId="5" xfId="2" applyNumberFormat="1" applyFont="1" applyBorder="1" applyAlignment="1" applyProtection="1">
      <alignment horizontal="left" vertical="center"/>
      <protection locked="0"/>
    </xf>
    <xf numFmtId="177" fontId="71" fillId="0" borderId="5" xfId="2" applyNumberFormat="1" applyFont="1" applyBorder="1" applyAlignment="1" applyProtection="1">
      <alignment vertical="center"/>
      <protection locked="0"/>
    </xf>
    <xf numFmtId="2" fontId="70" fillId="0" borderId="5" xfId="13" applyNumberFormat="1" applyFont="1" applyFill="1" applyBorder="1" applyAlignment="1" applyProtection="1">
      <alignment horizontal="center" vertical="center"/>
      <protection locked="0"/>
    </xf>
    <xf numFmtId="0" fontId="70" fillId="0" borderId="0" xfId="2" applyFont="1" applyAlignment="1" applyProtection="1">
      <alignment vertical="center"/>
      <protection locked="0"/>
    </xf>
    <xf numFmtId="0" fontId="66" fillId="0" borderId="5" xfId="2" applyFont="1" applyBorder="1" applyAlignment="1" applyProtection="1">
      <alignment vertical="center"/>
      <protection locked="0"/>
    </xf>
    <xf numFmtId="4" fontId="66" fillId="0" borderId="5" xfId="13" applyNumberFormat="1" applyFont="1" applyBorder="1" applyAlignment="1" applyProtection="1">
      <alignment horizontal="center" vertical="center"/>
      <protection locked="0"/>
    </xf>
    <xf numFmtId="3" fontId="72" fillId="0" borderId="5" xfId="13" applyNumberFormat="1" applyFont="1" applyBorder="1" applyAlignment="1" applyProtection="1">
      <alignment horizontal="center" vertical="center"/>
      <protection locked="0"/>
    </xf>
    <xf numFmtId="0" fontId="48" fillId="0" borderId="0" xfId="2" applyFont="1" applyProtection="1">
      <protection locked="0"/>
    </xf>
    <xf numFmtId="0" fontId="73" fillId="0" borderId="0" xfId="2" applyFont="1" applyProtection="1">
      <protection locked="0"/>
    </xf>
    <xf numFmtId="0" fontId="12" fillId="0" borderId="0" xfId="2" applyFont="1" applyProtection="1">
      <protection locked="0"/>
    </xf>
    <xf numFmtId="177" fontId="12" fillId="0" borderId="0" xfId="2" applyNumberFormat="1" applyFont="1" applyProtection="1">
      <protection locked="0"/>
    </xf>
    <xf numFmtId="178" fontId="12" fillId="0" borderId="0" xfId="2" applyNumberFormat="1" applyFont="1" applyProtection="1">
      <protection locked="0"/>
    </xf>
    <xf numFmtId="0" fontId="74" fillId="0" borderId="0" xfId="2" applyFont="1" applyProtection="1">
      <protection locked="0"/>
    </xf>
    <xf numFmtId="179" fontId="15" fillId="0" borderId="0" xfId="2" applyNumberFormat="1" applyFont="1" applyProtection="1">
      <protection locked="0"/>
    </xf>
    <xf numFmtId="0" fontId="15" fillId="0" borderId="0" xfId="2" applyFont="1" applyProtection="1">
      <protection locked="0"/>
    </xf>
    <xf numFmtId="0" fontId="14" fillId="0" borderId="0" xfId="2" applyFont="1" applyAlignment="1" applyProtection="1">
      <alignment vertical="center" wrapText="1"/>
      <protection locked="0"/>
    </xf>
    <xf numFmtId="0" fontId="4" fillId="0" borderId="0" xfId="2" applyFont="1" applyAlignment="1">
      <alignment vertical="center"/>
    </xf>
    <xf numFmtId="0" fontId="21" fillId="0" borderId="0" xfId="2" applyFont="1" applyAlignment="1">
      <alignment vertical="center"/>
    </xf>
    <xf numFmtId="0" fontId="75" fillId="0" borderId="0" xfId="2" applyFont="1" applyAlignment="1">
      <alignment vertical="center"/>
    </xf>
    <xf numFmtId="0" fontId="29" fillId="0" borderId="0" xfId="2" applyFont="1" applyAlignment="1">
      <alignment vertical="center"/>
    </xf>
    <xf numFmtId="0" fontId="41" fillId="0" borderId="0" xfId="2" applyFont="1" applyAlignment="1">
      <alignment vertical="center"/>
    </xf>
    <xf numFmtId="0" fontId="43" fillId="0" borderId="1" xfId="2" applyFont="1" applyBorder="1" applyAlignment="1">
      <alignment horizontal="center" vertical="center"/>
    </xf>
    <xf numFmtId="0" fontId="12" fillId="0" borderId="1" xfId="2" applyFont="1" applyBorder="1" applyAlignment="1">
      <alignment horizontal="center" textRotation="90"/>
    </xf>
    <xf numFmtId="0" fontId="12" fillId="0" borderId="1" xfId="2" applyFont="1" applyBorder="1" applyAlignment="1">
      <alignment horizontal="center" textRotation="90" wrapText="1"/>
    </xf>
    <xf numFmtId="0" fontId="11" fillId="0" borderId="1" xfId="2" applyFont="1" applyBorder="1" applyAlignment="1">
      <alignment textRotation="90" wrapText="1"/>
    </xf>
    <xf numFmtId="0" fontId="11" fillId="0" borderId="0" xfId="2" applyFont="1" applyAlignment="1">
      <alignment textRotation="90" wrapText="1"/>
    </xf>
    <xf numFmtId="0" fontId="76" fillId="0" borderId="2" xfId="2" applyFont="1" applyBorder="1" applyAlignment="1">
      <alignment horizontal="center" vertical="center"/>
    </xf>
    <xf numFmtId="0" fontId="14" fillId="0" borderId="2" xfId="2" applyFont="1" applyBorder="1" applyAlignment="1">
      <alignment horizontal="center" vertical="center" textRotation="90"/>
    </xf>
    <xf numFmtId="0" fontId="15" fillId="0" borderId="2" xfId="2" applyFont="1" applyBorder="1" applyAlignment="1">
      <alignment horizontal="right" vertical="center" textRotation="90" wrapText="1"/>
    </xf>
    <xf numFmtId="0" fontId="15" fillId="0" borderId="0" xfId="2" applyFont="1" applyAlignment="1">
      <alignment horizontal="right" vertical="center" textRotation="90" wrapText="1"/>
    </xf>
    <xf numFmtId="0" fontId="14" fillId="0" borderId="0" xfId="2" applyFont="1" applyAlignment="1">
      <alignment horizontal="right" vertical="center" textRotation="90" wrapText="1"/>
    </xf>
    <xf numFmtId="0" fontId="14" fillId="0" borderId="0" xfId="2" applyFont="1" applyAlignment="1">
      <alignment horizontal="left" vertical="center" wrapText="1"/>
    </xf>
    <xf numFmtId="180" fontId="14" fillId="0" borderId="0" xfId="2" applyNumberFormat="1" applyFont="1" applyAlignment="1">
      <alignment vertical="center"/>
    </xf>
    <xf numFmtId="166" fontId="15" fillId="0" borderId="0" xfId="2" applyNumberFormat="1" applyFont="1" applyAlignment="1">
      <alignment vertical="center"/>
    </xf>
    <xf numFmtId="181" fontId="14" fillId="0" borderId="0" xfId="2" applyNumberFormat="1" applyFont="1" applyAlignment="1">
      <alignment vertical="center"/>
    </xf>
    <xf numFmtId="182" fontId="14" fillId="0" borderId="0" xfId="2" applyNumberFormat="1" applyFont="1" applyAlignment="1">
      <alignment vertical="center"/>
    </xf>
    <xf numFmtId="183" fontId="14" fillId="0" borderId="0" xfId="2" applyNumberFormat="1" applyFont="1" applyAlignment="1">
      <alignment vertical="center"/>
    </xf>
    <xf numFmtId="180" fontId="14" fillId="0" borderId="0" xfId="2" applyNumberFormat="1" applyFont="1" applyAlignment="1">
      <alignment horizontal="center" vertical="center"/>
    </xf>
    <xf numFmtId="166" fontId="15" fillId="0" borderId="0" xfId="2" applyNumberFormat="1" applyFont="1" applyAlignment="1">
      <alignment horizontal="center" vertical="center"/>
    </xf>
    <xf numFmtId="180" fontId="15" fillId="0" borderId="3" xfId="2" applyNumberFormat="1" applyFont="1" applyBorder="1" applyAlignment="1">
      <alignment vertical="center"/>
    </xf>
    <xf numFmtId="166" fontId="15" fillId="0" borderId="3" xfId="2" applyNumberFormat="1" applyFont="1" applyBorder="1" applyAlignment="1">
      <alignment vertical="center"/>
    </xf>
    <xf numFmtId="182" fontId="19" fillId="0" borderId="0" xfId="2" applyNumberFormat="1" applyFont="1"/>
    <xf numFmtId="182" fontId="14" fillId="0" borderId="0" xfId="2" applyNumberFormat="1" applyFont="1"/>
    <xf numFmtId="166" fontId="19" fillId="0" borderId="0" xfId="2" applyNumberFormat="1" applyFont="1"/>
    <xf numFmtId="174" fontId="16" fillId="0" borderId="0" xfId="10" applyNumberFormat="1" applyFont="1" applyAlignment="1" applyProtection="1">
      <alignment vertical="center"/>
    </xf>
    <xf numFmtId="0" fontId="75" fillId="0" borderId="0" xfId="2" applyFont="1"/>
    <xf numFmtId="0" fontId="29" fillId="0" borderId="0" xfId="2" applyFont="1"/>
    <xf numFmtId="0" fontId="60" fillId="0" borderId="0" xfId="2" applyFont="1"/>
    <xf numFmtId="0" fontId="11" fillId="0" borderId="1" xfId="2" applyFont="1" applyBorder="1" applyAlignment="1">
      <alignment horizontal="right" textRotation="90" wrapText="1"/>
    </xf>
    <xf numFmtId="0" fontId="14" fillId="0" borderId="2" xfId="2" applyFont="1" applyBorder="1" applyAlignment="1">
      <alignment horizontal="center" textRotation="90"/>
    </xf>
    <xf numFmtId="0" fontId="15" fillId="0" borderId="2" xfId="2" applyFont="1" applyBorder="1" applyAlignment="1">
      <alignment textRotation="90" wrapText="1"/>
    </xf>
    <xf numFmtId="0" fontId="76" fillId="0" borderId="0" xfId="2" applyFont="1" applyAlignment="1">
      <alignment horizontal="center" vertical="center"/>
    </xf>
    <xf numFmtId="0" fontId="14" fillId="0" borderId="0" xfId="2" applyFont="1" applyAlignment="1">
      <alignment horizontal="center" textRotation="90"/>
    </xf>
    <xf numFmtId="0" fontId="15" fillId="0" borderId="0" xfId="2" applyFont="1" applyAlignment="1">
      <alignment textRotation="90" wrapText="1"/>
    </xf>
    <xf numFmtId="3" fontId="15" fillId="0" borderId="0" xfId="2" applyNumberFormat="1" applyFont="1"/>
    <xf numFmtId="3" fontId="19" fillId="0" borderId="0" xfId="2" applyNumberFormat="1" applyFont="1"/>
    <xf numFmtId="0" fontId="16" fillId="0" borderId="0" xfId="2" applyFont="1" applyAlignment="1" applyProtection="1">
      <alignment vertical="center" wrapText="1"/>
      <protection locked="0"/>
    </xf>
    <xf numFmtId="0" fontId="79" fillId="0" borderId="0" xfId="14" applyFont="1"/>
    <xf numFmtId="0" fontId="79" fillId="0" borderId="0" xfId="14" applyFont="1" applyAlignment="1">
      <alignment horizontal="center"/>
    </xf>
    <xf numFmtId="0" fontId="6" fillId="0" borderId="0" xfId="14" applyFont="1" applyAlignment="1">
      <alignment horizontal="center" vertical="top" wrapText="1"/>
    </xf>
    <xf numFmtId="169" fontId="8" fillId="0" borderId="0" xfId="14" applyNumberFormat="1" applyFont="1" applyAlignment="1">
      <alignment horizontal="center"/>
    </xf>
    <xf numFmtId="184" fontId="41" fillId="0" borderId="0" xfId="14" applyNumberFormat="1" applyFont="1" applyAlignment="1">
      <alignment horizontal="center"/>
    </xf>
    <xf numFmtId="0" fontId="61" fillId="0" borderId="0" xfId="14" applyFont="1"/>
    <xf numFmtId="0" fontId="11" fillId="0" borderId="6" xfId="14" applyFont="1" applyBorder="1" applyAlignment="1">
      <alignment horizontal="left" vertical="center" wrapText="1"/>
    </xf>
    <xf numFmtId="184" fontId="11" fillId="0" borderId="7" xfId="14" applyNumberFormat="1" applyFont="1" applyBorder="1" applyAlignment="1">
      <alignment horizontal="center"/>
    </xf>
    <xf numFmtId="184" fontId="11" fillId="0" borderId="8" xfId="14" applyNumberFormat="1" applyFont="1" applyBorder="1" applyAlignment="1">
      <alignment horizontal="center"/>
    </xf>
    <xf numFmtId="0" fontId="11" fillId="0" borderId="6" xfId="14" applyFont="1" applyBorder="1" applyAlignment="1">
      <alignment horizontal="center" vertical="center" wrapText="1"/>
    </xf>
    <xf numFmtId="184" fontId="11" fillId="0" borderId="9" xfId="14" applyNumberFormat="1" applyFont="1" applyBorder="1" applyAlignment="1">
      <alignment horizontal="center"/>
    </xf>
    <xf numFmtId="0" fontId="11" fillId="0" borderId="7" xfId="14" applyFont="1" applyBorder="1" applyAlignment="1">
      <alignment horizontal="center"/>
    </xf>
    <xf numFmtId="0" fontId="11" fillId="0" borderId="9" xfId="14" applyFont="1" applyBorder="1" applyAlignment="1">
      <alignment horizontal="center"/>
    </xf>
    <xf numFmtId="0" fontId="11" fillId="0" borderId="10" xfId="14" applyFont="1" applyBorder="1" applyAlignment="1">
      <alignment horizontal="left" vertical="center" wrapText="1"/>
    </xf>
    <xf numFmtId="0" fontId="11" fillId="0" borderId="11" xfId="14" applyFont="1" applyBorder="1" applyAlignment="1">
      <alignment horizontal="center" vertical="center" wrapText="1"/>
    </xf>
    <xf numFmtId="0" fontId="11" fillId="0" borderId="6" xfId="14" applyFont="1" applyBorder="1" applyAlignment="1">
      <alignment horizontal="center" vertical="center" wrapText="1"/>
    </xf>
    <xf numFmtId="0" fontId="11" fillId="0" borderId="12" xfId="14" applyFont="1" applyBorder="1" applyAlignment="1">
      <alignment horizontal="center" vertical="center" wrapText="1"/>
    </xf>
    <xf numFmtId="0" fontId="11" fillId="0" borderId="10" xfId="14" applyFont="1" applyBorder="1" applyAlignment="1">
      <alignment horizontal="center" vertical="center" wrapText="1"/>
    </xf>
    <xf numFmtId="0" fontId="11" fillId="0" borderId="9" xfId="14" applyFont="1" applyBorder="1" applyAlignment="1">
      <alignment horizontal="center" vertical="center" wrapText="1"/>
    </xf>
    <xf numFmtId="0" fontId="11" fillId="0" borderId="13" xfId="14" applyFont="1" applyBorder="1" applyAlignment="1">
      <alignment horizontal="center" vertical="center" wrapText="1"/>
    </xf>
    <xf numFmtId="0" fontId="11" fillId="0" borderId="14" xfId="14" applyFont="1" applyBorder="1" applyAlignment="1">
      <alignment horizontal="center" vertical="center" wrapText="1"/>
    </xf>
    <xf numFmtId="0" fontId="3" fillId="0" borderId="15" xfId="2" applyBorder="1"/>
    <xf numFmtId="0" fontId="3" fillId="0" borderId="15" xfId="2" applyBorder="1" applyAlignment="1">
      <alignment horizontal="center"/>
    </xf>
    <xf numFmtId="185" fontId="3" fillId="0" borderId="15" xfId="2" applyNumberFormat="1" applyBorder="1"/>
    <xf numFmtId="185" fontId="3" fillId="0" borderId="16" xfId="2" applyNumberFormat="1" applyBorder="1"/>
    <xf numFmtId="185" fontId="3" fillId="0" borderId="17" xfId="2" applyNumberFormat="1" applyBorder="1"/>
    <xf numFmtId="0" fontId="3" fillId="0" borderId="18" xfId="2" applyBorder="1"/>
    <xf numFmtId="0" fontId="3" fillId="0" borderId="19" xfId="2" applyBorder="1" applyAlignment="1">
      <alignment horizontal="center"/>
    </xf>
    <xf numFmtId="185" fontId="3" fillId="0" borderId="19" xfId="2" applyNumberFormat="1" applyBorder="1"/>
    <xf numFmtId="185" fontId="3" fillId="0" borderId="0" xfId="2" applyNumberFormat="1"/>
    <xf numFmtId="185" fontId="3" fillId="0" borderId="20" xfId="2" applyNumberFormat="1" applyBorder="1"/>
    <xf numFmtId="0" fontId="3" fillId="0" borderId="21" xfId="2" applyBorder="1" applyAlignment="1">
      <alignment horizontal="center"/>
    </xf>
    <xf numFmtId="0" fontId="3" fillId="0" borderId="22" xfId="2" applyBorder="1" applyAlignment="1">
      <alignment horizontal="center"/>
    </xf>
    <xf numFmtId="185" fontId="3" fillId="0" borderId="21" xfId="2" applyNumberFormat="1" applyBorder="1"/>
    <xf numFmtId="185" fontId="3" fillId="0" borderId="23" xfId="2" applyNumberFormat="1" applyBorder="1"/>
    <xf numFmtId="185" fontId="3" fillId="0" borderId="24" xfId="2" applyNumberFormat="1" applyBorder="1"/>
    <xf numFmtId="0" fontId="23" fillId="0" borderId="0" xfId="2" applyFont="1" applyAlignment="1">
      <alignment vertical="center"/>
    </xf>
    <xf numFmtId="0" fontId="6" fillId="0" borderId="0" xfId="2" applyFont="1" applyAlignment="1">
      <alignment horizontal="center" wrapText="1"/>
    </xf>
    <xf numFmtId="0" fontId="28" fillId="0" borderId="0" xfId="2" applyFont="1" applyAlignment="1">
      <alignment vertical="center"/>
    </xf>
    <xf numFmtId="169" fontId="8" fillId="0" borderId="0" xfId="2" applyNumberFormat="1" applyFont="1" applyAlignment="1">
      <alignment horizontal="center" vertical="center"/>
    </xf>
    <xf numFmtId="0" fontId="31" fillId="0" borderId="0" xfId="2" applyFont="1" applyAlignment="1">
      <alignment horizontal="center" vertical="center"/>
    </xf>
    <xf numFmtId="0" fontId="11" fillId="0" borderId="25" xfId="2" applyFont="1" applyBorder="1" applyAlignment="1">
      <alignment horizontal="center" vertical="center" wrapText="1"/>
    </xf>
    <xf numFmtId="0" fontId="34" fillId="0" borderId="0" xfId="2" applyFont="1" applyAlignment="1">
      <alignment vertical="center"/>
    </xf>
    <xf numFmtId="0" fontId="80" fillId="0" borderId="0" xfId="2" applyFont="1" applyAlignment="1">
      <alignment horizontal="center" vertical="center" wrapText="1"/>
    </xf>
    <xf numFmtId="2" fontId="81" fillId="0" borderId="0" xfId="2" applyNumberFormat="1" applyFont="1" applyAlignment="1">
      <alignment horizontal="center" vertical="center" wrapText="1"/>
    </xf>
    <xf numFmtId="2" fontId="82" fillId="0" borderId="0" xfId="2" applyNumberFormat="1" applyFont="1" applyAlignment="1">
      <alignment horizontal="center" vertical="center" wrapText="1"/>
    </xf>
    <xf numFmtId="170" fontId="14" fillId="0" borderId="0" xfId="12" applyNumberFormat="1" applyFont="1" applyFill="1" applyBorder="1" applyAlignment="1">
      <alignment horizontal="center" vertical="center"/>
    </xf>
    <xf numFmtId="170" fontId="15" fillId="0" borderId="0" xfId="12" applyNumberFormat="1" applyFont="1" applyFill="1" applyBorder="1" applyAlignment="1">
      <alignment horizontal="center" vertical="center"/>
    </xf>
    <xf numFmtId="186" fontId="14" fillId="0" borderId="0" xfId="15" applyNumberFormat="1" applyFont="1" applyFill="1" applyBorder="1" applyAlignment="1">
      <alignment vertical="center"/>
    </xf>
    <xf numFmtId="0" fontId="14" fillId="0" borderId="0" xfId="16" applyFont="1" applyAlignment="1">
      <alignment horizontal="left" vertical="center"/>
    </xf>
    <xf numFmtId="0" fontId="15" fillId="0" borderId="3" xfId="2" applyFont="1" applyBorder="1" applyAlignment="1">
      <alignment horizontal="left" vertical="center" wrapText="1"/>
    </xf>
    <xf numFmtId="170" fontId="15" fillId="0" borderId="3" xfId="12" applyNumberFormat="1" applyFont="1" applyFill="1" applyBorder="1" applyAlignment="1">
      <alignment horizontal="center" vertical="center"/>
    </xf>
    <xf numFmtId="0" fontId="27" fillId="0" borderId="0" xfId="2" applyFont="1" applyAlignment="1">
      <alignment vertical="center"/>
    </xf>
    <xf numFmtId="174" fontId="16" fillId="0" borderId="0" xfId="10" applyNumberFormat="1" applyFont="1" applyAlignment="1" applyProtection="1">
      <alignment horizontal="left" vertical="center" wrapText="1"/>
    </xf>
    <xf numFmtId="174" fontId="16" fillId="0" borderId="0" xfId="10" applyNumberFormat="1" applyFont="1" applyAlignment="1" applyProtection="1">
      <alignment vertical="center" wrapText="1"/>
    </xf>
    <xf numFmtId="187" fontId="8" fillId="0" borderId="0" xfId="2" applyNumberFormat="1" applyFont="1" applyAlignment="1">
      <alignment horizontal="center" wrapText="1"/>
    </xf>
    <xf numFmtId="169" fontId="9" fillId="0" borderId="0" xfId="2" applyNumberFormat="1" applyFont="1" applyAlignment="1">
      <alignment horizontal="center" vertical="center"/>
    </xf>
    <xf numFmtId="0" fontId="3" fillId="0" borderId="0" xfId="2" applyAlignment="1">
      <alignment horizontal="center"/>
    </xf>
    <xf numFmtId="0" fontId="11" fillId="0" borderId="26" xfId="2" applyFont="1" applyBorder="1" applyAlignment="1">
      <alignment horizontal="center" vertical="center" wrapText="1"/>
    </xf>
    <xf numFmtId="0" fontId="3" fillId="0" borderId="26" xfId="2" applyBorder="1" applyAlignment="1">
      <alignment horizontal="center" vertical="center" wrapText="1"/>
    </xf>
    <xf numFmtId="37" fontId="14" fillId="0" borderId="0" xfId="15" applyNumberFormat="1" applyFont="1" applyFill="1" applyBorder="1" applyAlignment="1">
      <alignment horizontal="center" vertical="center"/>
    </xf>
    <xf numFmtId="0" fontId="15" fillId="0" borderId="3" xfId="2" applyFont="1" applyBorder="1" applyAlignment="1">
      <alignment horizontal="left" wrapText="1"/>
    </xf>
    <xf numFmtId="37" fontId="15" fillId="0" borderId="3" xfId="15" applyNumberFormat="1" applyFont="1" applyFill="1" applyBorder="1" applyAlignment="1">
      <alignment horizontal="center" vertical="center"/>
    </xf>
    <xf numFmtId="186" fontId="19" fillId="0" borderId="0" xfId="15" applyNumberFormat="1" applyFont="1"/>
    <xf numFmtId="0" fontId="4" fillId="0" borderId="0" xfId="2" applyFont="1" applyAlignment="1">
      <alignment horizontal="center"/>
    </xf>
    <xf numFmtId="0" fontId="44" fillId="0" borderId="0" xfId="2" applyFont="1"/>
    <xf numFmtId="188" fontId="8" fillId="0" borderId="0" xfId="2" applyNumberFormat="1" applyFont="1" applyAlignment="1">
      <alignment horizontal="center"/>
    </xf>
    <xf numFmtId="169" fontId="41" fillId="0" borderId="0" xfId="2" applyNumberFormat="1" applyFont="1" applyAlignment="1">
      <alignment horizontal="center"/>
    </xf>
    <xf numFmtId="14" fontId="3" fillId="0" borderId="3" xfId="2" applyNumberFormat="1" applyBorder="1" applyAlignment="1">
      <alignment horizontal="left"/>
    </xf>
    <xf numFmtId="0" fontId="3" fillId="0" borderId="3" xfId="2" applyBorder="1"/>
    <xf numFmtId="0" fontId="41" fillId="0" borderId="3" xfId="2" applyFont="1" applyBorder="1" applyAlignment="1">
      <alignment horizontal="center"/>
    </xf>
    <xf numFmtId="0" fontId="41" fillId="0" borderId="0" xfId="2" applyFont="1"/>
    <xf numFmtId="0" fontId="11" fillId="0" borderId="0" xfId="2" applyFont="1" applyAlignment="1">
      <alignment horizontal="center" vertical="center"/>
    </xf>
    <xf numFmtId="0" fontId="11" fillId="0" borderId="5" xfId="2" applyFont="1" applyBorder="1" applyAlignment="1">
      <alignment horizontal="center" vertical="center"/>
    </xf>
    <xf numFmtId="0" fontId="12" fillId="0" borderId="5" xfId="2" applyFont="1" applyBorder="1" applyAlignment="1">
      <alignment horizontal="center" vertical="center" wrapText="1"/>
    </xf>
    <xf numFmtId="0" fontId="15" fillId="0" borderId="0" xfId="2" applyFont="1" applyAlignment="1">
      <alignment horizontal="center" vertical="center" wrapText="1"/>
    </xf>
    <xf numFmtId="189" fontId="14" fillId="0" borderId="0" xfId="17" applyNumberFormat="1" applyFont="1" applyFill="1" applyBorder="1" applyAlignment="1">
      <alignment horizontal="center" vertical="center"/>
    </xf>
    <xf numFmtId="170" fontId="14" fillId="0" borderId="0" xfId="18" applyNumberFormat="1" applyFont="1" applyFill="1" applyBorder="1" applyAlignment="1">
      <alignment horizontal="right" vertical="center"/>
    </xf>
    <xf numFmtId="189" fontId="15" fillId="0" borderId="0" xfId="2" applyNumberFormat="1" applyFont="1" applyAlignment="1">
      <alignment vertical="center"/>
    </xf>
    <xf numFmtId="189" fontId="15" fillId="0" borderId="3" xfId="17" applyNumberFormat="1" applyFont="1" applyFill="1" applyBorder="1" applyAlignment="1">
      <alignment horizontal="center" vertical="center"/>
    </xf>
    <xf numFmtId="190" fontId="14" fillId="0" borderId="0" xfId="2" applyNumberFormat="1" applyFont="1" applyAlignment="1">
      <alignment vertical="center"/>
    </xf>
    <xf numFmtId="191" fontId="14" fillId="0" borderId="0" xfId="19" applyNumberFormat="1" applyFont="1" applyBorder="1" applyAlignment="1">
      <alignment horizontal="center"/>
    </xf>
    <xf numFmtId="3" fontId="15" fillId="0" borderId="0" xfId="19" applyNumberFormat="1" applyFont="1" applyBorder="1" applyAlignment="1">
      <alignment horizontal="right"/>
    </xf>
    <xf numFmtId="0" fontId="14" fillId="0" borderId="1" xfId="2" applyFont="1" applyBorder="1" applyAlignment="1">
      <alignment vertical="center"/>
    </xf>
    <xf numFmtId="189" fontId="14" fillId="0" borderId="0" xfId="2" applyNumberFormat="1" applyFont="1" applyAlignment="1">
      <alignment vertical="center"/>
    </xf>
    <xf numFmtId="169" fontId="8" fillId="0" borderId="0" xfId="2" applyNumberFormat="1" applyFont="1" applyAlignment="1">
      <alignment horizontal="center"/>
    </xf>
    <xf numFmtId="169" fontId="68" fillId="0" borderId="0" xfId="2" applyNumberFormat="1" applyFont="1" applyAlignment="1">
      <alignment horizontal="center"/>
    </xf>
    <xf numFmtId="0" fontId="20" fillId="0" borderId="0" xfId="2" applyFont="1" applyAlignment="1">
      <alignment horizontal="center" vertical="center" wrapText="1"/>
    </xf>
    <xf numFmtId="189" fontId="14" fillId="0" borderId="0" xfId="20" applyNumberFormat="1" applyFont="1" applyFill="1" applyBorder="1" applyAlignment="1">
      <alignment horizontal="center" vertical="center"/>
    </xf>
    <xf numFmtId="170" fontId="14" fillId="0" borderId="0" xfId="19" applyNumberFormat="1" applyFont="1" applyFill="1" applyBorder="1" applyAlignment="1">
      <alignment horizontal="right" vertical="center"/>
    </xf>
    <xf numFmtId="189" fontId="15" fillId="0" borderId="3" xfId="20" applyNumberFormat="1" applyFont="1" applyFill="1" applyBorder="1" applyAlignment="1">
      <alignment horizontal="center" vertical="center"/>
    </xf>
    <xf numFmtId="191" fontId="19" fillId="0" borderId="0" xfId="19" applyNumberFormat="1" applyFont="1" applyBorder="1" applyAlignment="1">
      <alignment horizontal="center"/>
    </xf>
    <xf numFmtId="3" fontId="20" fillId="0" borderId="0" xfId="19" applyNumberFormat="1" applyFont="1" applyBorder="1" applyAlignment="1">
      <alignment horizontal="right"/>
    </xf>
    <xf numFmtId="189" fontId="14" fillId="0" borderId="1" xfId="2" applyNumberFormat="1" applyFont="1" applyBorder="1" applyAlignment="1">
      <alignment vertical="center"/>
    </xf>
    <xf numFmtId="14" fontId="3" fillId="0" borderId="0" xfId="2" applyNumberFormat="1" applyAlignment="1">
      <alignment horizontal="left"/>
    </xf>
    <xf numFmtId="0" fontId="11" fillId="0" borderId="5" xfId="2" applyFont="1" applyBorder="1" applyAlignment="1">
      <alignment horizontal="center" vertical="center" wrapText="1"/>
    </xf>
    <xf numFmtId="0" fontId="69" fillId="0" borderId="0" xfId="16" applyFont="1" applyAlignment="1">
      <alignment horizontal="left" vertical="center"/>
    </xf>
    <xf numFmtId="14" fontId="11" fillId="0" borderId="27" xfId="2" applyNumberFormat="1" applyFont="1" applyBorder="1" applyAlignment="1">
      <alignment horizontal="center"/>
    </xf>
    <xf numFmtId="192" fontId="14" fillId="0" borderId="0" xfId="21" applyNumberFormat="1" applyFont="1" applyFill="1" applyBorder="1" applyAlignment="1">
      <alignment horizontal="center" vertical="center"/>
    </xf>
    <xf numFmtId="186" fontId="19" fillId="0" borderId="0" xfId="15" applyNumberFormat="1" applyFont="1" applyAlignment="1">
      <alignment vertical="center"/>
    </xf>
    <xf numFmtId="186" fontId="3" fillId="0" borderId="0" xfId="2" applyNumberFormat="1" applyAlignment="1">
      <alignment vertical="center"/>
    </xf>
    <xf numFmtId="193" fontId="14" fillId="0" borderId="0" xfId="16" applyNumberFormat="1" applyFont="1" applyAlignment="1">
      <alignment horizontal="left" vertical="center" wrapText="1"/>
    </xf>
    <xf numFmtId="43" fontId="0" fillId="0" borderId="0" xfId="15" applyFont="1"/>
    <xf numFmtId="0" fontId="15" fillId="0" borderId="3" xfId="16" applyFont="1" applyBorder="1" applyAlignment="1">
      <alignment horizontal="left" vertical="center"/>
    </xf>
    <xf numFmtId="3" fontId="15" fillId="0" borderId="3" xfId="2" applyNumberFormat="1" applyFont="1" applyBorder="1" applyAlignment="1">
      <alignment horizontal="center" vertical="center"/>
    </xf>
    <xf numFmtId="192" fontId="14" fillId="0" borderId="0" xfId="2" applyNumberFormat="1" applyFont="1"/>
    <xf numFmtId="186" fontId="3" fillId="0" borderId="0" xfId="2" applyNumberFormat="1"/>
    <xf numFmtId="0" fontId="9" fillId="0" borderId="0" xfId="2" applyFont="1" applyAlignment="1">
      <alignment horizontal="center" wrapText="1"/>
    </xf>
    <xf numFmtId="169" fontId="44" fillId="0" borderId="0" xfId="2" applyNumberFormat="1" applyFont="1" applyAlignment="1">
      <alignment horizontal="left" vertical="center"/>
    </xf>
    <xf numFmtId="169" fontId="62" fillId="0" borderId="1" xfId="2" applyNumberFormat="1" applyFont="1" applyBorder="1" applyAlignment="1">
      <alignment horizontal="left" vertical="center"/>
    </xf>
    <xf numFmtId="169" fontId="11" fillId="0" borderId="25" xfId="2" applyNumberFormat="1" applyFont="1" applyBorder="1" applyAlignment="1">
      <alignment horizontal="center" vertical="center" wrapText="1"/>
    </xf>
    <xf numFmtId="169" fontId="12" fillId="0" borderId="1" xfId="2" applyNumberFormat="1" applyFont="1" applyBorder="1" applyAlignment="1">
      <alignment horizontal="center" vertical="center" wrapText="1"/>
    </xf>
    <xf numFmtId="0" fontId="11" fillId="0" borderId="5" xfId="2" applyFont="1" applyBorder="1" applyAlignment="1">
      <alignment horizontal="center" vertical="center" wrapText="1"/>
    </xf>
    <xf numFmtId="170" fontId="14" fillId="0" borderId="0" xfId="12" applyNumberFormat="1" applyFont="1" applyFill="1" applyBorder="1" applyAlignment="1">
      <alignment vertical="center"/>
    </xf>
    <xf numFmtId="170" fontId="15" fillId="0" borderId="3" xfId="12" applyNumberFormat="1" applyFont="1" applyFill="1" applyBorder="1" applyAlignment="1">
      <alignment vertical="center"/>
    </xf>
    <xf numFmtId="0" fontId="16" fillId="0" borderId="0" xfId="2" applyFont="1" applyAlignment="1">
      <alignment horizontal="left" vertical="center"/>
    </xf>
    <xf numFmtId="0" fontId="83" fillId="0" borderId="0" xfId="2" applyFont="1" applyAlignment="1" applyProtection="1">
      <alignment vertical="center" wrapText="1"/>
      <protection locked="0"/>
    </xf>
    <xf numFmtId="186" fontId="14" fillId="0" borderId="0" xfId="15" applyNumberFormat="1" applyFont="1"/>
    <xf numFmtId="0" fontId="4" fillId="0" borderId="0" xfId="10" applyFont="1" applyAlignment="1" applyProtection="1">
      <alignment wrapText="1"/>
      <protection locked="0"/>
    </xf>
    <xf numFmtId="194" fontId="84" fillId="0" borderId="0" xfId="10" applyNumberFormat="1" applyFont="1" applyAlignment="1" applyProtection="1">
      <alignment horizontal="center" wrapText="1"/>
    </xf>
    <xf numFmtId="194" fontId="84" fillId="0" borderId="0" xfId="10" applyNumberFormat="1" applyFont="1" applyAlignment="1" applyProtection="1">
      <alignment horizontal="center" wrapText="1"/>
    </xf>
    <xf numFmtId="0" fontId="6" fillId="0" borderId="0" xfId="10" applyFont="1" applyAlignment="1" applyProtection="1">
      <alignment horizontal="center" wrapText="1"/>
    </xf>
    <xf numFmtId="194" fontId="6" fillId="0" borderId="0" xfId="10" applyNumberFormat="1" applyFont="1" applyAlignment="1" applyProtection="1">
      <alignment horizontal="center" wrapText="1"/>
    </xf>
    <xf numFmtId="194" fontId="6" fillId="0" borderId="0" xfId="10" applyNumberFormat="1" applyFont="1" applyAlignment="1" applyProtection="1">
      <alignment horizontal="center" wrapText="1"/>
    </xf>
    <xf numFmtId="188" fontId="8" fillId="0" borderId="0" xfId="10" applyNumberFormat="1" applyFont="1" applyAlignment="1" applyProtection="1">
      <alignment horizontal="center" wrapText="1"/>
      <protection locked="0"/>
    </xf>
    <xf numFmtId="188" fontId="8" fillId="0" borderId="0" xfId="10" applyNumberFormat="1" applyFont="1" applyAlignment="1" applyProtection="1">
      <alignment horizontal="center" wrapText="1"/>
    </xf>
    <xf numFmtId="188" fontId="8" fillId="0" borderId="0" xfId="10" applyNumberFormat="1" applyFont="1" applyAlignment="1" applyProtection="1">
      <alignment horizontal="center" wrapText="1"/>
    </xf>
    <xf numFmtId="188" fontId="29" fillId="0" borderId="0" xfId="2" applyNumberFormat="1" applyFont="1"/>
    <xf numFmtId="195" fontId="41" fillId="0" borderId="0" xfId="10" applyNumberFormat="1" applyFont="1" applyAlignment="1" applyProtection="1">
      <alignment horizontal="center" wrapText="1"/>
    </xf>
    <xf numFmtId="0" fontId="60" fillId="0" borderId="0" xfId="10" applyFont="1" applyAlignment="1" applyProtection="1">
      <alignment horizontal="center" wrapText="1"/>
    </xf>
    <xf numFmtId="195" fontId="41" fillId="0" borderId="0" xfId="10" applyNumberFormat="1" applyFont="1" applyAlignment="1" applyProtection="1">
      <alignment horizontal="center" wrapText="1"/>
    </xf>
    <xf numFmtId="0" fontId="47" fillId="0" borderId="0" xfId="10" applyFont="1" applyProtection="1"/>
    <xf numFmtId="0" fontId="62" fillId="0" borderId="0" xfId="10" applyFont="1" applyAlignment="1" applyProtection="1">
      <alignment horizontal="left"/>
    </xf>
    <xf numFmtId="0" fontId="62" fillId="0" borderId="0" xfId="10" applyFont="1" applyProtection="1"/>
    <xf numFmtId="0" fontId="62" fillId="0" borderId="0" xfId="10" applyFont="1" applyAlignment="1" applyProtection="1">
      <alignment horizontal="right"/>
    </xf>
    <xf numFmtId="194" fontId="14" fillId="0" borderId="0" xfId="10" applyNumberFormat="1" applyFont="1" applyProtection="1"/>
    <xf numFmtId="194" fontId="12" fillId="0" borderId="0" xfId="10" applyNumberFormat="1" applyFont="1" applyProtection="1"/>
    <xf numFmtId="194" fontId="12" fillId="0" borderId="0" xfId="10" applyNumberFormat="1" applyFont="1" applyAlignment="1" applyProtection="1">
      <alignment horizontal="right"/>
    </xf>
    <xf numFmtId="194" fontId="12" fillId="0" borderId="0" xfId="10" applyNumberFormat="1" applyFont="1" applyAlignment="1" applyProtection="1">
      <alignment horizontal="left"/>
    </xf>
    <xf numFmtId="0" fontId="11" fillId="0" borderId="28" xfId="10" applyFont="1" applyBorder="1" applyAlignment="1" applyProtection="1">
      <alignment horizontal="center" vertical="center"/>
    </xf>
    <xf numFmtId="195" fontId="11" fillId="0" borderId="29" xfId="10" applyNumberFormat="1" applyFont="1" applyBorder="1" applyAlignment="1" applyProtection="1">
      <alignment horizontal="center" vertical="center" wrapText="1"/>
    </xf>
    <xf numFmtId="195" fontId="11" fillId="0" borderId="28" xfId="10" applyNumberFormat="1" applyFont="1" applyBorder="1" applyAlignment="1" applyProtection="1">
      <alignment horizontal="center"/>
    </xf>
    <xf numFmtId="194" fontId="11" fillId="0" borderId="29" xfId="10" applyNumberFormat="1" applyFont="1" applyBorder="1" applyAlignment="1" applyProtection="1">
      <alignment horizontal="center" vertical="center" wrapText="1"/>
    </xf>
    <xf numFmtId="194" fontId="11" fillId="0" borderId="28" xfId="10" applyNumberFormat="1" applyFont="1" applyBorder="1" applyAlignment="1" applyProtection="1">
      <alignment horizontal="center"/>
    </xf>
    <xf numFmtId="0" fontId="11" fillId="0" borderId="28" xfId="10" applyFont="1" applyBorder="1" applyAlignment="1" applyProtection="1">
      <alignment horizontal="center" vertical="center"/>
    </xf>
    <xf numFmtId="0" fontId="11" fillId="0" borderId="29" xfId="10" applyFont="1" applyBorder="1" applyAlignment="1" applyProtection="1">
      <alignment horizontal="center" vertical="center"/>
    </xf>
    <xf numFmtId="194" fontId="11" fillId="0" borderId="29" xfId="10" applyNumberFormat="1" applyFont="1" applyBorder="1" applyAlignment="1" applyProtection="1">
      <alignment horizontal="center" vertical="center" wrapText="1"/>
    </xf>
    <xf numFmtId="0" fontId="11" fillId="0" borderId="5" xfId="10" applyFont="1" applyBorder="1" applyAlignment="1" applyProtection="1">
      <alignment horizontal="center" vertical="center"/>
    </xf>
    <xf numFmtId="195" fontId="11" fillId="0" borderId="5" xfId="10" applyNumberFormat="1" applyFont="1" applyBorder="1" applyAlignment="1" applyProtection="1">
      <alignment horizontal="center" vertical="center"/>
    </xf>
    <xf numFmtId="195" fontId="11" fillId="0" borderId="8" xfId="10" applyNumberFormat="1" applyFont="1" applyBorder="1" applyAlignment="1" applyProtection="1">
      <alignment horizontal="center" vertical="center"/>
    </xf>
    <xf numFmtId="194" fontId="11" fillId="0" borderId="5" xfId="10" applyNumberFormat="1" applyFont="1" applyBorder="1" applyAlignment="1" applyProtection="1">
      <alignment horizontal="center" vertical="center"/>
    </xf>
    <xf numFmtId="194" fontId="11" fillId="0" borderId="8" xfId="10" applyNumberFormat="1" applyFont="1" applyBorder="1" applyAlignment="1" applyProtection="1">
      <alignment horizontal="center" vertical="center"/>
    </xf>
    <xf numFmtId="0" fontId="11" fillId="0" borderId="5" xfId="10" applyFont="1" applyBorder="1" applyAlignment="1" applyProtection="1">
      <alignment horizontal="center" vertical="center"/>
    </xf>
    <xf numFmtId="0" fontId="14" fillId="0" borderId="27" xfId="10" applyFont="1" applyBorder="1" applyAlignment="1" applyProtection="1">
      <alignment horizontal="center" vertical="center"/>
    </xf>
    <xf numFmtId="195" fontId="71" fillId="0" borderId="27" xfId="10" applyNumberFormat="1" applyFont="1" applyBorder="1" applyAlignment="1" applyProtection="1">
      <alignment horizontal="center" vertical="center"/>
    </xf>
    <xf numFmtId="194" fontId="14" fillId="0" borderId="27" xfId="10" applyNumberFormat="1" applyFont="1" applyBorder="1" applyAlignment="1" applyProtection="1">
      <alignment horizontal="center" vertical="center"/>
    </xf>
    <xf numFmtId="174" fontId="15" fillId="0" borderId="2" xfId="10" applyNumberFormat="1" applyFont="1" applyBorder="1" applyAlignment="1" applyProtection="1">
      <alignment horizontal="left" vertical="center"/>
    </xf>
    <xf numFmtId="194" fontId="15" fillId="0" borderId="2" xfId="10" applyNumberFormat="1" applyFont="1" applyBorder="1" applyAlignment="1" applyProtection="1">
      <alignment horizontal="center" vertical="center"/>
    </xf>
    <xf numFmtId="194" fontId="14" fillId="0" borderId="0" xfId="2" applyNumberFormat="1" applyFont="1" applyAlignment="1">
      <alignment vertical="center"/>
    </xf>
    <xf numFmtId="0" fontId="19" fillId="0" borderId="0" xfId="2" applyFont="1" applyAlignment="1">
      <alignment vertical="center"/>
    </xf>
    <xf numFmtId="174" fontId="14" fillId="0" borderId="4" xfId="10" applyNumberFormat="1" applyFont="1" applyBorder="1" applyAlignment="1" applyProtection="1">
      <alignment horizontal="left" vertical="center"/>
    </xf>
    <xf numFmtId="194" fontId="14" fillId="0" borderId="0" xfId="10" applyNumberFormat="1" applyFont="1" applyAlignment="1" applyProtection="1">
      <alignment horizontal="center" vertical="center"/>
    </xf>
    <xf numFmtId="194" fontId="14" fillId="0" borderId="4" xfId="10" applyNumberFormat="1" applyFont="1" applyBorder="1" applyAlignment="1" applyProtection="1">
      <alignment horizontal="center" vertical="center"/>
    </xf>
    <xf numFmtId="174" fontId="14" fillId="0" borderId="0" xfId="10" applyNumberFormat="1" applyFont="1" applyAlignment="1" applyProtection="1">
      <alignment horizontal="left" vertical="center"/>
    </xf>
    <xf numFmtId="174" fontId="15" fillId="0" borderId="0" xfId="10" applyNumberFormat="1" applyFont="1" applyAlignment="1" applyProtection="1">
      <alignment horizontal="left" vertical="center"/>
    </xf>
    <xf numFmtId="194" fontId="15" fillId="0" borderId="0" xfId="10" applyNumberFormat="1" applyFont="1" applyAlignment="1" applyProtection="1">
      <alignment horizontal="center" vertical="center"/>
    </xf>
    <xf numFmtId="43" fontId="14" fillId="0" borderId="0" xfId="2" applyNumberFormat="1" applyFont="1" applyAlignment="1">
      <alignment vertical="center"/>
    </xf>
    <xf numFmtId="196" fontId="14" fillId="0" borderId="0" xfId="2" applyNumberFormat="1" applyFont="1" applyAlignment="1">
      <alignment vertical="center"/>
    </xf>
    <xf numFmtId="194" fontId="14" fillId="0" borderId="0" xfId="10" applyNumberFormat="1" applyFont="1" applyAlignment="1" applyProtection="1">
      <alignment horizontal="left" vertical="center" indent="1"/>
    </xf>
    <xf numFmtId="174" fontId="15" fillId="0" borderId="0" xfId="10" applyNumberFormat="1" applyFont="1" applyAlignment="1" applyProtection="1">
      <alignment horizontal="left" vertical="center" wrapText="1"/>
    </xf>
    <xf numFmtId="174" fontId="85" fillId="0" borderId="0" xfId="10" applyNumberFormat="1" applyFont="1" applyAlignment="1" applyProtection="1">
      <alignment horizontal="left" vertical="center"/>
    </xf>
    <xf numFmtId="174" fontId="15" fillId="0" borderId="30" xfId="10" applyNumberFormat="1" applyFont="1" applyBorder="1" applyAlignment="1" applyProtection="1">
      <alignment horizontal="left" vertical="center"/>
    </xf>
    <xf numFmtId="194" fontId="15" fillId="0" borderId="30" xfId="10" applyNumberFormat="1" applyFont="1" applyBorder="1" applyAlignment="1" applyProtection="1">
      <alignment horizontal="center" vertical="center"/>
    </xf>
    <xf numFmtId="174" fontId="14" fillId="0" borderId="31" xfId="10" applyNumberFormat="1" applyFont="1" applyBorder="1" applyAlignment="1" applyProtection="1">
      <alignment horizontal="center" vertical="center"/>
    </xf>
    <xf numFmtId="174" fontId="15" fillId="0" borderId="31" xfId="10" applyNumberFormat="1" applyFont="1" applyBorder="1" applyAlignment="1" applyProtection="1">
      <alignment horizontal="center" vertical="center"/>
    </xf>
    <xf numFmtId="194" fontId="14" fillId="0" borderId="31" xfId="10" applyNumberFormat="1" applyFont="1" applyBorder="1" applyAlignment="1" applyProtection="1">
      <alignment vertical="center"/>
    </xf>
    <xf numFmtId="194" fontId="15" fillId="0" borderId="31" xfId="10" applyNumberFormat="1" applyFont="1" applyBorder="1" applyAlignment="1" applyProtection="1">
      <alignment vertical="center"/>
    </xf>
    <xf numFmtId="197" fontId="16" fillId="0" borderId="0" xfId="10" applyNumberFormat="1" applyFont="1" applyAlignment="1" applyProtection="1">
      <alignment horizontal="left"/>
    </xf>
    <xf numFmtId="174" fontId="86" fillId="0" borderId="0" xfId="10" applyNumberFormat="1" applyFont="1" applyAlignment="1" applyProtection="1">
      <alignment horizontal="center"/>
    </xf>
    <xf numFmtId="194" fontId="16" fillId="0" borderId="0" xfId="10" applyNumberFormat="1" applyFont="1" applyProtection="1"/>
    <xf numFmtId="194" fontId="86" fillId="0" borderId="0" xfId="10" applyNumberFormat="1" applyFont="1" applyAlignment="1" applyProtection="1">
      <alignment horizontal="right" vertical="center"/>
    </xf>
    <xf numFmtId="194" fontId="86" fillId="0" borderId="0" xfId="10" applyNumberFormat="1" applyFont="1" applyAlignment="1" applyProtection="1">
      <alignment horizontal="right"/>
    </xf>
    <xf numFmtId="0" fontId="86" fillId="0" borderId="0" xfId="2" applyFont="1"/>
    <xf numFmtId="194" fontId="86" fillId="0" borderId="0" xfId="10" applyNumberFormat="1" applyFont="1" applyProtection="1"/>
    <xf numFmtId="174" fontId="86" fillId="0" borderId="0" xfId="10" applyNumberFormat="1" applyFont="1" applyAlignment="1" applyProtection="1">
      <alignment horizontal="left"/>
    </xf>
    <xf numFmtId="194" fontId="40" fillId="0" borderId="0" xfId="10" applyNumberFormat="1" applyFont="1" applyAlignment="1" applyProtection="1">
      <alignment horizontal="center" vertical="center" wrapText="1"/>
    </xf>
    <xf numFmtId="194" fontId="27" fillId="0" borderId="0" xfId="10" applyNumberFormat="1" applyFont="1" applyAlignment="1" applyProtection="1">
      <alignment horizontal="right" vertical="center"/>
    </xf>
    <xf numFmtId="194" fontId="27" fillId="0" borderId="0" xfId="10" applyNumberFormat="1" applyFont="1" applyProtection="1"/>
    <xf numFmtId="194" fontId="27" fillId="0" borderId="0" xfId="10" applyNumberFormat="1" applyFont="1" applyAlignment="1" applyProtection="1">
      <alignment horizontal="right"/>
    </xf>
    <xf numFmtId="194" fontId="27" fillId="0" borderId="0" xfId="10" applyNumberFormat="1" applyFont="1" applyAlignment="1" applyProtection="1">
      <alignment vertical="center"/>
    </xf>
    <xf numFmtId="174" fontId="19" fillId="0" borderId="0" xfId="10" applyNumberFormat="1" applyFont="1" applyAlignment="1" applyProtection="1">
      <alignment horizontal="center"/>
    </xf>
    <xf numFmtId="194" fontId="19" fillId="0" borderId="0" xfId="10" applyNumberFormat="1" applyFont="1" applyAlignment="1" applyProtection="1">
      <alignment vertical="center"/>
    </xf>
    <xf numFmtId="194" fontId="19" fillId="0" borderId="0" xfId="10" applyNumberFormat="1" applyFont="1" applyAlignment="1" applyProtection="1">
      <alignment horizontal="right" vertical="center"/>
    </xf>
    <xf numFmtId="194" fontId="19" fillId="0" borderId="0" xfId="10" applyNumberFormat="1" applyFont="1" applyAlignment="1" applyProtection="1">
      <alignment horizontal="right"/>
    </xf>
    <xf numFmtId="194" fontId="19" fillId="0" borderId="0" xfId="10" applyNumberFormat="1" applyFont="1" applyProtection="1"/>
    <xf numFmtId="174" fontId="14" fillId="0" borderId="0" xfId="10" applyNumberFormat="1" applyFont="1" applyAlignment="1" applyProtection="1">
      <alignment horizontal="center"/>
    </xf>
    <xf numFmtId="174" fontId="66" fillId="0" borderId="0" xfId="10" applyNumberFormat="1" applyFont="1" applyAlignment="1" applyProtection="1">
      <alignment horizontal="center"/>
    </xf>
    <xf numFmtId="194" fontId="66" fillId="0" borderId="0" xfId="10" applyNumberFormat="1" applyFont="1" applyAlignment="1" applyProtection="1">
      <alignment horizontal="right" vertical="center"/>
    </xf>
    <xf numFmtId="194" fontId="66" fillId="0" borderId="0" xfId="10" applyNumberFormat="1" applyFont="1" applyAlignment="1" applyProtection="1">
      <alignment horizontal="left" vertical="center"/>
    </xf>
    <xf numFmtId="194" fontId="66" fillId="0" borderId="0" xfId="10" applyNumberFormat="1" applyFont="1" applyAlignment="1" applyProtection="1">
      <alignment horizontal="right"/>
    </xf>
    <xf numFmtId="194" fontId="14" fillId="0" borderId="0" xfId="10" applyNumberFormat="1" applyFont="1" applyAlignment="1" applyProtection="1">
      <alignment horizontal="right"/>
    </xf>
    <xf numFmtId="174" fontId="6" fillId="0" borderId="0" xfId="10" applyNumberFormat="1" applyFont="1" applyAlignment="1" applyProtection="1">
      <alignment horizontal="center" wrapText="1"/>
    </xf>
    <xf numFmtId="194" fontId="6" fillId="0" borderId="0" xfId="10" applyNumberFormat="1" applyFont="1" applyAlignment="1" applyProtection="1">
      <alignment wrapText="1"/>
    </xf>
    <xf numFmtId="198" fontId="8" fillId="0" borderId="0" xfId="10" applyNumberFormat="1" applyFont="1" applyAlignment="1" applyProtection="1">
      <alignment horizontal="center" wrapText="1"/>
    </xf>
    <xf numFmtId="188" fontId="8" fillId="0" borderId="0" xfId="10" applyNumberFormat="1" applyFont="1" applyAlignment="1" applyProtection="1">
      <alignment wrapText="1"/>
    </xf>
    <xf numFmtId="0" fontId="60" fillId="0" borderId="0" xfId="10" applyFont="1" applyAlignment="1" applyProtection="1">
      <alignment wrapText="1"/>
    </xf>
    <xf numFmtId="174" fontId="12" fillId="0" borderId="0" xfId="10" applyNumberFormat="1" applyFont="1" applyAlignment="1" applyProtection="1">
      <alignment horizontal="center"/>
    </xf>
    <xf numFmtId="194" fontId="12" fillId="0" borderId="0" xfId="10" applyNumberFormat="1" applyFont="1" applyAlignment="1" applyProtection="1">
      <alignment vertical="center"/>
    </xf>
    <xf numFmtId="194" fontId="14" fillId="0" borderId="0" xfId="10" applyNumberFormat="1" applyFont="1" applyAlignment="1" applyProtection="1">
      <alignment vertical="center"/>
    </xf>
    <xf numFmtId="174" fontId="5" fillId="0" borderId="28" xfId="10" applyNumberFormat="1" applyFont="1" applyBorder="1" applyAlignment="1" applyProtection="1">
      <alignment horizontal="center" vertical="center"/>
    </xf>
    <xf numFmtId="174" fontId="11" fillId="0" borderId="29" xfId="10" applyNumberFormat="1" applyFont="1" applyBorder="1" applyAlignment="1" applyProtection="1">
      <alignment horizontal="center" vertical="center" wrapText="1"/>
    </xf>
    <xf numFmtId="174" fontId="11" fillId="0" borderId="28" xfId="10" applyNumberFormat="1" applyFont="1" applyBorder="1" applyAlignment="1" applyProtection="1">
      <alignment horizontal="center"/>
    </xf>
    <xf numFmtId="194" fontId="11" fillId="0" borderId="28" xfId="10" applyNumberFormat="1" applyFont="1" applyBorder="1" applyAlignment="1" applyProtection="1">
      <alignment horizontal="center" vertical="center"/>
    </xf>
    <xf numFmtId="174" fontId="5" fillId="0" borderId="28" xfId="10" applyNumberFormat="1" applyFont="1" applyBorder="1" applyAlignment="1" applyProtection="1">
      <alignment horizontal="center" vertical="center"/>
    </xf>
    <xf numFmtId="174" fontId="5" fillId="0" borderId="5" xfId="10" applyNumberFormat="1" applyFont="1" applyBorder="1" applyAlignment="1" applyProtection="1">
      <alignment horizontal="center" vertical="center"/>
    </xf>
    <xf numFmtId="174" fontId="11" fillId="0" borderId="5" xfId="10" applyNumberFormat="1" applyFont="1" applyBorder="1" applyAlignment="1" applyProtection="1">
      <alignment horizontal="center" vertical="center"/>
    </xf>
    <xf numFmtId="174" fontId="11" fillId="0" borderId="8" xfId="10" applyNumberFormat="1" applyFont="1" applyBorder="1" applyAlignment="1" applyProtection="1">
      <alignment horizontal="center" vertical="center"/>
    </xf>
    <xf numFmtId="0" fontId="5" fillId="0" borderId="5" xfId="10" applyFont="1" applyBorder="1" applyAlignment="1" applyProtection="1">
      <alignment horizontal="center" vertical="center"/>
    </xf>
    <xf numFmtId="174" fontId="5" fillId="0" borderId="5" xfId="10" applyNumberFormat="1" applyFont="1" applyBorder="1" applyAlignment="1" applyProtection="1">
      <alignment horizontal="center" vertical="center"/>
    </xf>
    <xf numFmtId="174" fontId="14" fillId="0" borderId="27" xfId="10" applyNumberFormat="1" applyFont="1" applyBorder="1" applyAlignment="1" applyProtection="1">
      <alignment horizontal="center" vertical="center"/>
    </xf>
    <xf numFmtId="174" fontId="70" fillId="0" borderId="27" xfId="10" applyNumberFormat="1" applyFont="1" applyBorder="1" applyAlignment="1" applyProtection="1">
      <alignment horizontal="center" vertical="center"/>
    </xf>
    <xf numFmtId="194" fontId="70" fillId="0" borderId="27" xfId="10" applyNumberFormat="1" applyFont="1" applyBorder="1" applyAlignment="1" applyProtection="1">
      <alignment horizontal="center" vertical="center"/>
    </xf>
    <xf numFmtId="194" fontId="14" fillId="0" borderId="5" xfId="10" applyNumberFormat="1" applyFont="1" applyBorder="1" applyAlignment="1" applyProtection="1">
      <alignment horizontal="center" vertical="center"/>
    </xf>
    <xf numFmtId="194" fontId="19" fillId="0" borderId="0" xfId="2" applyNumberFormat="1" applyFont="1" applyAlignment="1">
      <alignment vertical="center"/>
    </xf>
    <xf numFmtId="174" fontId="15" fillId="0" borderId="2" xfId="10" applyNumberFormat="1" applyFont="1" applyBorder="1" applyAlignment="1" applyProtection="1">
      <alignment horizontal="left" vertical="center" wrapText="1"/>
    </xf>
    <xf numFmtId="0" fontId="15" fillId="0" borderId="0" xfId="10" applyFont="1" applyAlignment="1" applyProtection="1">
      <alignment vertical="center"/>
    </xf>
    <xf numFmtId="194" fontId="14" fillId="0" borderId="2" xfId="10" applyNumberFormat="1" applyFont="1" applyBorder="1" applyAlignment="1" applyProtection="1">
      <alignment horizontal="center" vertical="center"/>
    </xf>
    <xf numFmtId="174" fontId="66" fillId="0" borderId="31" xfId="10" applyNumberFormat="1" applyFont="1" applyBorder="1" applyAlignment="1" applyProtection="1">
      <alignment horizontal="center" vertical="center"/>
    </xf>
    <xf numFmtId="194" fontId="66" fillId="0" borderId="31" xfId="10" applyNumberFormat="1" applyFont="1" applyBorder="1" applyAlignment="1" applyProtection="1">
      <alignment vertical="center"/>
    </xf>
    <xf numFmtId="194" fontId="15" fillId="0" borderId="31" xfId="10" applyNumberFormat="1" applyFont="1" applyBorder="1" applyAlignment="1" applyProtection="1">
      <alignment horizontal="center" vertical="center"/>
    </xf>
    <xf numFmtId="174" fontId="16" fillId="0" borderId="0" xfId="10" applyNumberFormat="1" applyFont="1" applyAlignment="1" applyProtection="1">
      <alignment horizontal="left"/>
    </xf>
    <xf numFmtId="174" fontId="88" fillId="0" borderId="0" xfId="10" applyNumberFormat="1" applyFont="1" applyAlignment="1" applyProtection="1">
      <alignment horizontal="center"/>
    </xf>
    <xf numFmtId="174" fontId="16" fillId="0" borderId="0" xfId="10" applyNumberFormat="1" applyFont="1" applyAlignment="1" applyProtection="1">
      <alignment horizontal="left" vertical="center"/>
    </xf>
    <xf numFmtId="43" fontId="88" fillId="0" borderId="0" xfId="9" applyFont="1" applyBorder="1" applyAlignment="1">
      <alignment vertical="center"/>
    </xf>
    <xf numFmtId="0" fontId="89" fillId="0" borderId="0" xfId="10" applyFont="1" applyProtection="1">
      <protection locked="0"/>
    </xf>
    <xf numFmtId="194" fontId="90" fillId="0" borderId="0" xfId="10" applyNumberFormat="1" applyFont="1" applyProtection="1">
      <protection locked="0"/>
    </xf>
    <xf numFmtId="194" fontId="89" fillId="0" borderId="0" xfId="10" applyNumberFormat="1" applyFont="1" applyProtection="1">
      <protection locked="0"/>
    </xf>
    <xf numFmtId="0" fontId="89" fillId="0" borderId="0" xfId="2" applyFont="1" applyProtection="1">
      <protection locked="0"/>
    </xf>
    <xf numFmtId="174" fontId="4" fillId="0" borderId="0" xfId="10" applyNumberFormat="1" applyFont="1" applyAlignment="1" applyProtection="1">
      <alignment wrapText="1"/>
    </xf>
    <xf numFmtId="194" fontId="91" fillId="0" borderId="0" xfId="10" applyNumberFormat="1" applyFont="1" applyAlignment="1" applyProtection="1">
      <alignment horizontal="center" wrapText="1"/>
    </xf>
    <xf numFmtId="194" fontId="91" fillId="0" borderId="0" xfId="10" applyNumberFormat="1" applyFont="1" applyAlignment="1" applyProtection="1">
      <alignment horizontal="center" vertical="center" wrapText="1"/>
    </xf>
    <xf numFmtId="0" fontId="92" fillId="0" borderId="0" xfId="2" applyFont="1"/>
    <xf numFmtId="174" fontId="41" fillId="0" borderId="0" xfId="10" applyNumberFormat="1" applyFont="1" applyAlignment="1" applyProtection="1">
      <alignment horizontal="center" wrapText="1"/>
    </xf>
    <xf numFmtId="174" fontId="62" fillId="0" borderId="0" xfId="10" applyNumberFormat="1" applyFont="1" applyAlignment="1" applyProtection="1">
      <alignment horizontal="center"/>
    </xf>
    <xf numFmtId="194" fontId="62" fillId="0" borderId="0" xfId="10" applyNumberFormat="1" applyFont="1" applyProtection="1"/>
    <xf numFmtId="194" fontId="62" fillId="0" borderId="0" xfId="10" applyNumberFormat="1" applyFont="1" applyAlignment="1" applyProtection="1">
      <alignment vertical="center"/>
    </xf>
    <xf numFmtId="194" fontId="62" fillId="0" borderId="0" xfId="10" applyNumberFormat="1" applyFont="1" applyAlignment="1" applyProtection="1">
      <alignment horizontal="right" vertical="center"/>
    </xf>
    <xf numFmtId="194" fontId="62" fillId="0" borderId="0" xfId="10" applyNumberFormat="1" applyFont="1" applyAlignment="1" applyProtection="1">
      <alignment horizontal="right"/>
    </xf>
    <xf numFmtId="0" fontId="89" fillId="0" borderId="0" xfId="2" applyFont="1"/>
    <xf numFmtId="174" fontId="11" fillId="0" borderId="28" xfId="10" applyNumberFormat="1" applyFont="1" applyBorder="1" applyAlignment="1" applyProtection="1">
      <alignment horizontal="center" vertical="center"/>
    </xf>
    <xf numFmtId="174" fontId="12" fillId="0" borderId="5" xfId="10" applyNumberFormat="1" applyFont="1" applyBorder="1" applyAlignment="1" applyProtection="1">
      <alignment horizontal="center" vertical="center"/>
    </xf>
    <xf numFmtId="194" fontId="12" fillId="0" borderId="5" xfId="10" applyNumberFormat="1" applyFont="1" applyBorder="1" applyAlignment="1" applyProtection="1">
      <alignment horizontal="center" vertical="center"/>
    </xf>
    <xf numFmtId="195" fontId="93" fillId="0" borderId="27" xfId="10" applyNumberFormat="1" applyFont="1" applyBorder="1" applyAlignment="1" applyProtection="1">
      <alignment horizontal="center" vertical="center"/>
    </xf>
    <xf numFmtId="174" fontId="15" fillId="0" borderId="27" xfId="10" applyNumberFormat="1" applyFont="1" applyBorder="1" applyAlignment="1" applyProtection="1">
      <alignment horizontal="center" vertical="center"/>
    </xf>
    <xf numFmtId="194" fontId="15" fillId="0" borderId="27" xfId="10" applyNumberFormat="1" applyFont="1" applyBorder="1" applyAlignment="1" applyProtection="1">
      <alignment horizontal="center" vertical="center"/>
    </xf>
    <xf numFmtId="174" fontId="15" fillId="0" borderId="2" xfId="22" applyNumberFormat="1" applyFont="1" applyFill="1" applyBorder="1" applyAlignment="1">
      <alignment horizontal="left" vertical="center"/>
    </xf>
    <xf numFmtId="174" fontId="14" fillId="0" borderId="0" xfId="22" applyNumberFormat="1" applyFont="1" applyFill="1" applyBorder="1" applyAlignment="1">
      <alignment horizontal="left" vertical="center"/>
    </xf>
    <xf numFmtId="174" fontId="15" fillId="0" borderId="31" xfId="10" applyNumberFormat="1" applyFont="1" applyBorder="1" applyAlignment="1" applyProtection="1">
      <alignment horizontal="left" vertical="center"/>
    </xf>
    <xf numFmtId="194" fontId="15" fillId="0" borderId="31" xfId="10" applyNumberFormat="1" applyFont="1" applyBorder="1" applyProtection="1"/>
    <xf numFmtId="194" fontId="16" fillId="0" borderId="0" xfId="2" applyNumberFormat="1" applyFont="1"/>
    <xf numFmtId="186" fontId="0" fillId="0" borderId="0" xfId="9" applyNumberFormat="1" applyFont="1"/>
    <xf numFmtId="194" fontId="3" fillId="0" borderId="0" xfId="2" applyNumberFormat="1"/>
    <xf numFmtId="186" fontId="19" fillId="0" borderId="0" xfId="9" applyNumberFormat="1" applyFont="1"/>
    <xf numFmtId="0" fontId="23" fillId="0" borderId="0" xfId="2" applyFont="1"/>
    <xf numFmtId="0" fontId="6" fillId="0" borderId="0" xfId="2" applyFont="1" applyAlignment="1">
      <alignment horizontal="center"/>
    </xf>
    <xf numFmtId="0" fontId="8" fillId="0" borderId="0" xfId="2" applyFont="1" applyAlignment="1">
      <alignment horizontal="center"/>
    </xf>
    <xf numFmtId="0" fontId="41" fillId="0" borderId="0" xfId="2" applyFont="1" applyAlignment="1">
      <alignment horizontal="center"/>
    </xf>
    <xf numFmtId="0" fontId="11" fillId="0" borderId="0" xfId="2" applyFont="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94" fillId="0" borderId="0" xfId="2" applyFont="1" applyAlignment="1">
      <alignment horizontal="center" vertical="center" wrapText="1"/>
    </xf>
    <xf numFmtId="0" fontId="95" fillId="0" borderId="0" xfId="2" applyFont="1" applyAlignment="1">
      <alignment horizontal="center" vertical="center" wrapText="1"/>
    </xf>
    <xf numFmtId="0" fontId="96" fillId="0" borderId="0" xfId="2" applyFont="1" applyAlignment="1">
      <alignment horizontal="center" vertical="center" wrapText="1"/>
    </xf>
    <xf numFmtId="4" fontId="14" fillId="0" borderId="0" xfId="9" applyNumberFormat="1" applyFont="1" applyFill="1" applyBorder="1" applyAlignment="1">
      <alignment horizontal="center" vertical="center"/>
    </xf>
    <xf numFmtId="37" fontId="15" fillId="0" borderId="0" xfId="21" applyNumberFormat="1" applyFont="1" applyFill="1" applyBorder="1" applyAlignment="1">
      <alignment horizontal="center" vertical="center"/>
    </xf>
    <xf numFmtId="1" fontId="14" fillId="0" borderId="0" xfId="2" applyNumberFormat="1" applyFont="1" applyAlignment="1">
      <alignment vertical="center"/>
    </xf>
    <xf numFmtId="2" fontId="14" fillId="0" borderId="0" xfId="2" applyNumberFormat="1" applyFont="1" applyAlignment="1">
      <alignment horizontal="center" vertical="center"/>
    </xf>
    <xf numFmtId="4" fontId="15" fillId="0" borderId="3" xfId="9" applyNumberFormat="1" applyFont="1" applyFill="1" applyBorder="1" applyAlignment="1">
      <alignment horizontal="center" vertical="center"/>
    </xf>
    <xf numFmtId="37" fontId="15" fillId="0" borderId="3" xfId="21" applyNumberFormat="1" applyFont="1" applyFill="1" applyBorder="1" applyAlignment="1">
      <alignment horizontal="center" vertical="center"/>
    </xf>
    <xf numFmtId="2" fontId="19" fillId="0" borderId="0" xfId="2" applyNumberFormat="1" applyFont="1" applyAlignment="1">
      <alignment horizontal="center" vertical="center"/>
    </xf>
    <xf numFmtId="0" fontId="14" fillId="0" borderId="0" xfId="2" applyFont="1" applyAlignment="1">
      <alignment horizontal="center"/>
    </xf>
    <xf numFmtId="0" fontId="19" fillId="0" borderId="0" xfId="2" applyFont="1" applyAlignment="1">
      <alignment horizontal="center"/>
    </xf>
    <xf numFmtId="3" fontId="19" fillId="0" borderId="0" xfId="2" applyNumberFormat="1" applyFont="1" applyAlignment="1">
      <alignment horizontal="center"/>
    </xf>
    <xf numFmtId="199" fontId="15" fillId="0" borderId="0" xfId="2" applyNumberFormat="1" applyFont="1"/>
    <xf numFmtId="3" fontId="3" fillId="0" borderId="0" xfId="2" applyNumberFormat="1"/>
    <xf numFmtId="0" fontId="16" fillId="0" borderId="0" xfId="2" applyFont="1" applyAlignment="1" applyProtection="1">
      <alignment horizontal="left" vertical="center" wrapText="1"/>
      <protection locked="0"/>
    </xf>
    <xf numFmtId="0" fontId="97" fillId="0" borderId="0" xfId="2" applyFont="1" applyAlignment="1">
      <alignment vertical="center"/>
    </xf>
    <xf numFmtId="0" fontId="98" fillId="0" borderId="0" xfId="2" applyFont="1"/>
    <xf numFmtId="0" fontId="68" fillId="0" borderId="0" xfId="2" applyFont="1"/>
    <xf numFmtId="0" fontId="31" fillId="0" borderId="0" xfId="2" applyFont="1" applyAlignment="1">
      <alignment horizontal="center"/>
    </xf>
    <xf numFmtId="0" fontId="11" fillId="0" borderId="2" xfId="2" applyFont="1" applyBorder="1" applyAlignment="1">
      <alignment horizontal="center" vertical="center" wrapText="1"/>
    </xf>
    <xf numFmtId="0" fontId="46" fillId="0" borderId="0" xfId="2" applyFont="1" applyAlignment="1">
      <alignment horizontal="center" vertical="center" wrapText="1"/>
    </xf>
    <xf numFmtId="0" fontId="14" fillId="0" borderId="0" xfId="2" applyFont="1" applyAlignment="1">
      <alignment horizontal="center" vertical="center" wrapText="1"/>
    </xf>
    <xf numFmtId="200" fontId="14" fillId="0" borderId="0" xfId="21" applyNumberFormat="1" applyFont="1" applyFill="1" applyBorder="1" applyAlignment="1">
      <alignment horizontal="center" vertical="center"/>
    </xf>
    <xf numFmtId="201" fontId="15" fillId="0" borderId="0" xfId="21" applyNumberFormat="1" applyFont="1" applyFill="1" applyBorder="1" applyAlignment="1">
      <alignment horizontal="right" vertical="center"/>
    </xf>
    <xf numFmtId="4" fontId="14" fillId="0" borderId="0" xfId="23" applyNumberFormat="1" applyFont="1" applyFill="1" applyBorder="1" applyAlignment="1">
      <alignment horizontal="center" vertical="center"/>
    </xf>
    <xf numFmtId="3" fontId="14" fillId="0" borderId="0" xfId="23" applyNumberFormat="1" applyFont="1" applyFill="1" applyBorder="1" applyAlignment="1">
      <alignment horizontal="center" vertical="center"/>
    </xf>
    <xf numFmtId="2" fontId="14" fillId="0" borderId="0" xfId="21" applyNumberFormat="1" applyFont="1" applyFill="1" applyBorder="1" applyAlignment="1">
      <alignment horizontal="center" vertical="center"/>
    </xf>
    <xf numFmtId="3" fontId="15" fillId="0" borderId="0" xfId="21" applyNumberFormat="1" applyFont="1" applyFill="1" applyBorder="1" applyAlignment="1">
      <alignment horizontal="center" vertical="center"/>
    </xf>
    <xf numFmtId="2" fontId="15" fillId="0" borderId="3" xfId="21" applyNumberFormat="1" applyFont="1" applyFill="1" applyBorder="1" applyAlignment="1">
      <alignment horizontal="center" vertical="center"/>
    </xf>
    <xf numFmtId="3" fontId="15" fillId="0" borderId="3" xfId="21" applyNumberFormat="1" applyFont="1" applyFill="1" applyBorder="1" applyAlignment="1">
      <alignment horizontal="center" vertical="center"/>
    </xf>
    <xf numFmtId="4" fontId="19" fillId="0" borderId="0" xfId="23" applyNumberFormat="1" applyFont="1" applyBorder="1" applyAlignment="1">
      <alignment horizontal="center" vertical="center"/>
    </xf>
    <xf numFmtId="3" fontId="14" fillId="0" borderId="0" xfId="2" applyNumberFormat="1" applyFont="1" applyAlignment="1">
      <alignment horizontal="center" vertical="center"/>
    </xf>
    <xf numFmtId="0" fontId="58" fillId="0" borderId="0" xfId="2" applyFont="1" applyAlignment="1">
      <alignment horizontal="centerContinuous" vertical="center"/>
    </xf>
    <xf numFmtId="0" fontId="44" fillId="0" borderId="0" xfId="2" applyFont="1" applyAlignment="1">
      <alignment horizontal="center"/>
    </xf>
    <xf numFmtId="169" fontId="42" fillId="0" borderId="0" xfId="2" applyNumberFormat="1" applyFont="1" applyAlignment="1">
      <alignment horizontal="centerContinuous" vertical="center"/>
    </xf>
    <xf numFmtId="0" fontId="23" fillId="0" borderId="0" xfId="2" applyFont="1" applyAlignment="1">
      <alignment horizontal="center"/>
    </xf>
    <xf numFmtId="0" fontId="9" fillId="0" borderId="0" xfId="2" applyFont="1" applyAlignment="1">
      <alignment horizontal="center"/>
    </xf>
    <xf numFmtId="0" fontId="99" fillId="0" borderId="0" xfId="2" applyFont="1"/>
    <xf numFmtId="0" fontId="46" fillId="0" borderId="1" xfId="2" applyFont="1" applyBorder="1" applyAlignment="1">
      <alignment horizontal="center" vertical="center"/>
    </xf>
    <xf numFmtId="0" fontId="51" fillId="0" borderId="1" xfId="2" applyFont="1" applyBorder="1" applyAlignment="1">
      <alignment horizontal="center" vertical="center" wrapText="1"/>
    </xf>
    <xf numFmtId="0" fontId="101" fillId="0" borderId="1" xfId="2" applyFont="1" applyBorder="1" applyAlignment="1">
      <alignment horizontal="center" vertical="center" wrapText="1"/>
    </xf>
    <xf numFmtId="0" fontId="102" fillId="0" borderId="2" xfId="2" applyFont="1" applyBorder="1" applyAlignment="1">
      <alignment vertical="center"/>
    </xf>
    <xf numFmtId="0" fontId="51" fillId="0" borderId="2" xfId="2" applyFont="1" applyBorder="1" applyAlignment="1">
      <alignment vertical="center"/>
    </xf>
    <xf numFmtId="0" fontId="51" fillId="0" borderId="2" xfId="2" applyFont="1" applyBorder="1" applyAlignment="1">
      <alignment horizontal="center" vertical="center" wrapText="1"/>
    </xf>
    <xf numFmtId="0" fontId="101" fillId="0" borderId="2" xfId="2" applyFont="1" applyBorder="1" applyAlignment="1">
      <alignment vertical="center"/>
    </xf>
    <xf numFmtId="0" fontId="103" fillId="0" borderId="0" xfId="2" applyFont="1" applyAlignment="1">
      <alignment vertical="center"/>
    </xf>
    <xf numFmtId="0" fontId="11" fillId="0" borderId="0" xfId="2" applyFont="1" applyAlignment="1">
      <alignment vertical="center"/>
    </xf>
    <xf numFmtId="202" fontId="14" fillId="0" borderId="0" xfId="12" applyNumberFormat="1" applyFont="1" applyFill="1" applyBorder="1" applyAlignment="1">
      <alignment horizontal="center" vertical="center"/>
    </xf>
    <xf numFmtId="170" fontId="15" fillId="0" borderId="0" xfId="12" applyNumberFormat="1" applyFont="1" applyFill="1" applyBorder="1" applyAlignment="1">
      <alignment horizontal="right" vertical="center"/>
    </xf>
    <xf numFmtId="1" fontId="66" fillId="0" borderId="0" xfId="2" applyNumberFormat="1" applyFont="1" applyAlignment="1">
      <alignment vertical="center"/>
    </xf>
    <xf numFmtId="2" fontId="66" fillId="0" borderId="0" xfId="2" applyNumberFormat="1" applyFont="1" applyAlignment="1">
      <alignment vertical="center"/>
    </xf>
    <xf numFmtId="2" fontId="66" fillId="0" borderId="0" xfId="2" applyNumberFormat="1" applyFont="1" applyAlignment="1">
      <alignment horizontal="center" vertical="center"/>
    </xf>
    <xf numFmtId="0" fontId="66" fillId="0" borderId="0" xfId="2" applyFont="1" applyAlignment="1">
      <alignment vertical="center"/>
    </xf>
    <xf numFmtId="202" fontId="15" fillId="0" borderId="3" xfId="12" applyNumberFormat="1" applyFont="1" applyFill="1" applyBorder="1" applyAlignment="1">
      <alignment horizontal="center" vertical="center"/>
    </xf>
    <xf numFmtId="170" fontId="15" fillId="0" borderId="3" xfId="12" applyNumberFormat="1" applyFont="1" applyFill="1" applyBorder="1" applyAlignment="1">
      <alignment horizontal="right" vertical="center"/>
    </xf>
    <xf numFmtId="2" fontId="70" fillId="0" borderId="0" xfId="2" applyNumberFormat="1" applyFont="1" applyAlignment="1">
      <alignment vertical="center"/>
    </xf>
    <xf numFmtId="2" fontId="70" fillId="0" borderId="0" xfId="2" applyNumberFormat="1" applyFont="1" applyAlignment="1">
      <alignment horizontal="center" vertical="center"/>
    </xf>
    <xf numFmtId="0" fontId="70" fillId="0" borderId="0" xfId="2" applyFont="1" applyAlignment="1">
      <alignment vertical="center"/>
    </xf>
    <xf numFmtId="0" fontId="15" fillId="0" borderId="0" xfId="2" applyFont="1" applyAlignment="1">
      <alignment horizontal="left" vertical="center" wrapText="1"/>
    </xf>
    <xf numFmtId="2" fontId="14" fillId="0" borderId="0" xfId="12" applyNumberFormat="1" applyFont="1" applyBorder="1" applyAlignment="1">
      <alignment horizontal="center"/>
    </xf>
    <xf numFmtId="2" fontId="3" fillId="0" borderId="0" xfId="2" applyNumberFormat="1"/>
    <xf numFmtId="2" fontId="19" fillId="0" borderId="0" xfId="2" applyNumberFormat="1" applyFont="1" applyAlignment="1">
      <alignment horizontal="center"/>
    </xf>
    <xf numFmtId="2" fontId="14" fillId="0" borderId="0" xfId="12" applyNumberFormat="1" applyFont="1" applyBorder="1" applyAlignment="1">
      <alignment horizontal="center" vertical="center"/>
    </xf>
    <xf numFmtId="3" fontId="14" fillId="0" borderId="0" xfId="12" applyNumberFormat="1" applyFont="1" applyBorder="1" applyAlignment="1">
      <alignment horizontal="right" vertical="center"/>
    </xf>
    <xf numFmtId="2" fontId="14" fillId="0" borderId="0" xfId="2" applyNumberFormat="1" applyFont="1"/>
    <xf numFmtId="2" fontId="55" fillId="0" borderId="0" xfId="2" applyNumberFormat="1" applyFont="1"/>
    <xf numFmtId="2" fontId="55" fillId="0" borderId="0" xfId="2" applyNumberFormat="1" applyFont="1" applyAlignment="1">
      <alignment horizontal="center"/>
    </xf>
    <xf numFmtId="0" fontId="55" fillId="0" borderId="0" xfId="2" applyFont="1"/>
    <xf numFmtId="2" fontId="55" fillId="0" borderId="0" xfId="2" applyNumberFormat="1" applyFont="1" applyAlignment="1">
      <alignment vertical="center"/>
    </xf>
    <xf numFmtId="2" fontId="55" fillId="0" borderId="0" xfId="2" applyNumberFormat="1" applyFont="1" applyAlignment="1">
      <alignment horizontal="center" vertical="center"/>
    </xf>
    <xf numFmtId="0" fontId="6" fillId="0" borderId="0" xfId="2" applyFont="1" applyAlignment="1">
      <alignment vertical="center"/>
    </xf>
    <xf numFmtId="0" fontId="104" fillId="0" borderId="0" xfId="2" applyFont="1"/>
    <xf numFmtId="0" fontId="11" fillId="0" borderId="25" xfId="2" applyFont="1" applyBorder="1" applyAlignment="1">
      <alignment horizontal="center" vertical="center"/>
    </xf>
    <xf numFmtId="0" fontId="11" fillId="0" borderId="25" xfId="2" applyFont="1" applyBorder="1" applyAlignment="1">
      <alignment horizontal="center" vertical="center" wrapText="1"/>
    </xf>
    <xf numFmtId="0" fontId="12" fillId="0" borderId="25" xfId="2" applyFont="1" applyBorder="1" applyAlignment="1">
      <alignment horizontal="center" vertical="center" wrapText="1"/>
    </xf>
    <xf numFmtId="0" fontId="11" fillId="0" borderId="30" xfId="2" applyFont="1" applyBorder="1" applyAlignment="1">
      <alignment horizontal="center" vertical="center"/>
    </xf>
    <xf numFmtId="0" fontId="12" fillId="0" borderId="30" xfId="2" applyFont="1" applyBorder="1" applyAlignment="1">
      <alignment horizontal="center" vertical="center" wrapText="1"/>
    </xf>
    <xf numFmtId="0" fontId="12" fillId="0" borderId="30" xfId="2" applyFont="1" applyBorder="1" applyAlignment="1">
      <alignment horizontal="center" vertical="center" wrapText="1"/>
    </xf>
    <xf numFmtId="0" fontId="11" fillId="0" borderId="30" xfId="2" applyFont="1" applyBorder="1" applyAlignment="1">
      <alignment horizontal="center" vertical="center" wrapText="1"/>
    </xf>
    <xf numFmtId="204" fontId="14" fillId="0" borderId="0" xfId="24" applyNumberFormat="1" applyFont="1" applyFill="1" applyBorder="1" applyAlignment="1">
      <alignment horizontal="center" vertical="center"/>
    </xf>
    <xf numFmtId="205" fontId="15" fillId="0" borderId="0" xfId="24" applyNumberFormat="1" applyFont="1" applyFill="1" applyBorder="1" applyAlignment="1">
      <alignment horizontal="right" vertical="center"/>
    </xf>
    <xf numFmtId="0" fontId="15" fillId="0" borderId="3" xfId="2" applyFont="1" applyBorder="1" applyAlignment="1">
      <alignment horizontal="left" vertical="center"/>
    </xf>
    <xf numFmtId="204" fontId="15" fillId="0" borderId="3" xfId="24" applyNumberFormat="1" applyFont="1" applyFill="1" applyBorder="1" applyAlignment="1">
      <alignment horizontal="center" vertical="center"/>
    </xf>
    <xf numFmtId="205" fontId="15" fillId="0" borderId="3" xfId="24" applyNumberFormat="1" applyFont="1" applyFill="1" applyBorder="1" applyAlignment="1">
      <alignment horizontal="right" vertical="center"/>
    </xf>
    <xf numFmtId="43" fontId="14" fillId="0" borderId="0" xfId="2" applyNumberFormat="1" applyFont="1" applyAlignment="1">
      <alignment vertical="top"/>
    </xf>
    <xf numFmtId="0" fontId="14" fillId="0" borderId="0" xfId="2" applyFont="1" applyAlignment="1">
      <alignment vertical="top"/>
    </xf>
    <xf numFmtId="189" fontId="14" fillId="0" borderId="0" xfId="25" applyFont="1" applyBorder="1" applyAlignment="1">
      <alignment horizontal="center"/>
    </xf>
    <xf numFmtId="3" fontId="14" fillId="0" borderId="0" xfId="2" applyNumberFormat="1" applyFont="1"/>
    <xf numFmtId="0" fontId="106" fillId="0" borderId="0" xfId="2" applyFont="1"/>
    <xf numFmtId="0" fontId="54" fillId="0" borderId="0" xfId="2" applyFont="1"/>
    <xf numFmtId="0" fontId="44" fillId="0" borderId="0" xfId="2" applyFont="1" applyAlignment="1">
      <alignment horizontal="center" vertical="center"/>
    </xf>
    <xf numFmtId="0" fontId="107" fillId="0" borderId="0" xfId="2" applyFont="1"/>
    <xf numFmtId="0" fontId="12" fillId="0" borderId="25" xfId="2" applyFont="1" applyBorder="1" applyAlignment="1">
      <alignment horizontal="center" vertical="center" wrapText="1"/>
    </xf>
    <xf numFmtId="0" fontId="108" fillId="0" borderId="25" xfId="2" applyFont="1" applyBorder="1" applyAlignment="1">
      <alignment horizontal="center" vertical="center" wrapText="1"/>
    </xf>
    <xf numFmtId="191" fontId="14" fillId="0" borderId="0" xfId="17" applyNumberFormat="1" applyFont="1" applyFill="1" applyBorder="1" applyAlignment="1">
      <alignment horizontal="center" vertical="center"/>
    </xf>
    <xf numFmtId="189" fontId="15" fillId="0" borderId="0" xfId="17" applyNumberFormat="1" applyFont="1" applyFill="1" applyBorder="1" applyAlignment="1">
      <alignment horizontal="center" vertical="center"/>
    </xf>
    <xf numFmtId="191" fontId="14" fillId="0" borderId="0" xfId="2" applyNumberFormat="1" applyFont="1" applyAlignment="1">
      <alignment vertical="center"/>
    </xf>
    <xf numFmtId="191" fontId="15" fillId="0" borderId="3" xfId="17" applyNumberFormat="1" applyFont="1" applyFill="1" applyBorder="1" applyAlignment="1">
      <alignment horizontal="center" vertical="center"/>
    </xf>
    <xf numFmtId="191" fontId="14" fillId="0" borderId="0" xfId="18" applyNumberFormat="1" applyFont="1" applyBorder="1" applyAlignment="1">
      <alignment horizontal="center"/>
    </xf>
    <xf numFmtId="3" fontId="15" fillId="0" borderId="0" xfId="18" applyNumberFormat="1" applyFont="1" applyBorder="1" applyAlignment="1">
      <alignment horizontal="right"/>
    </xf>
    <xf numFmtId="0" fontId="66" fillId="0" borderId="0" xfId="2" applyFont="1"/>
    <xf numFmtId="0" fontId="12" fillId="0" borderId="0" xfId="2" applyFont="1" applyAlignment="1">
      <alignment horizontal="center" vertical="center" wrapText="1"/>
    </xf>
    <xf numFmtId="0" fontId="11" fillId="0" borderId="2" xfId="2" applyFont="1" applyBorder="1" applyAlignment="1">
      <alignment horizontal="center" vertical="center"/>
    </xf>
    <xf numFmtId="0" fontId="70" fillId="0" borderId="0" xfId="2" applyFont="1" applyAlignment="1">
      <alignment horizontal="center" vertical="center" wrapText="1"/>
    </xf>
    <xf numFmtId="0" fontId="70" fillId="0" borderId="0" xfId="2" applyFont="1" applyAlignment="1">
      <alignment vertical="center" wrapText="1"/>
    </xf>
    <xf numFmtId="206" fontId="14" fillId="0" borderId="0" xfId="21" applyNumberFormat="1" applyFont="1" applyFill="1" applyBorder="1" applyAlignment="1">
      <alignment horizontal="center" vertical="center"/>
    </xf>
    <xf numFmtId="207" fontId="15" fillId="0" borderId="0" xfId="26" applyNumberFormat="1" applyFont="1" applyFill="1" applyBorder="1" applyAlignment="1">
      <alignment horizontal="right" vertical="center"/>
    </xf>
    <xf numFmtId="4" fontId="14" fillId="0" borderId="0" xfId="2" applyNumberFormat="1" applyFont="1" applyAlignment="1">
      <alignment vertical="center"/>
    </xf>
    <xf numFmtId="208" fontId="15" fillId="0" borderId="0" xfId="21" applyNumberFormat="1" applyFont="1" applyFill="1" applyBorder="1" applyAlignment="1">
      <alignment horizontal="right" vertical="center"/>
    </xf>
    <xf numFmtId="208" fontId="15" fillId="0" borderId="0" xfId="21" applyNumberFormat="1" applyFont="1" applyFill="1" applyBorder="1" applyAlignment="1">
      <alignment horizontal="center" vertical="center"/>
    </xf>
    <xf numFmtId="206" fontId="15" fillId="0" borderId="3" xfId="21" applyNumberFormat="1" applyFont="1" applyFill="1" applyBorder="1" applyAlignment="1">
      <alignment horizontal="center" vertical="center"/>
    </xf>
    <xf numFmtId="208" fontId="15" fillId="0" borderId="3" xfId="21" applyNumberFormat="1" applyFont="1" applyFill="1" applyBorder="1" applyAlignment="1">
      <alignment horizontal="right" vertical="center"/>
    </xf>
    <xf numFmtId="2" fontId="15" fillId="0" borderId="0" xfId="2" applyNumberFormat="1" applyFont="1" applyAlignment="1">
      <alignment horizontal="center" vertical="center"/>
    </xf>
    <xf numFmtId="0" fontId="109" fillId="0" borderId="0" xfId="2" applyFont="1" applyAlignment="1">
      <alignment horizontal="center"/>
    </xf>
    <xf numFmtId="0" fontId="12" fillId="0" borderId="2" xfId="2" applyFont="1" applyBorder="1"/>
    <xf numFmtId="0" fontId="11" fillId="0" borderId="2" xfId="2" applyFont="1" applyBorder="1"/>
    <xf numFmtId="191" fontId="14" fillId="0" borderId="0" xfId="27" applyNumberFormat="1" applyFont="1" applyFill="1" applyBorder="1" applyAlignment="1">
      <alignment horizontal="center" vertical="center"/>
    </xf>
    <xf numFmtId="189" fontId="15" fillId="0" borderId="0" xfId="27" applyNumberFormat="1" applyFont="1" applyFill="1" applyBorder="1" applyAlignment="1">
      <alignment horizontal="center" vertical="center"/>
    </xf>
    <xf numFmtId="191" fontId="15" fillId="0" borderId="3" xfId="27" applyNumberFormat="1" applyFont="1" applyFill="1" applyBorder="1" applyAlignment="1">
      <alignment horizontal="center" vertical="center"/>
    </xf>
    <xf numFmtId="191" fontId="14" fillId="0" borderId="3" xfId="27" applyNumberFormat="1" applyFont="1" applyFill="1" applyBorder="1" applyAlignment="1">
      <alignment horizontal="center" vertical="center"/>
    </xf>
    <xf numFmtId="189" fontId="15" fillId="0" borderId="3" xfId="27" applyNumberFormat="1" applyFont="1" applyFill="1" applyBorder="1" applyAlignment="1">
      <alignment horizontal="center" vertical="center"/>
    </xf>
    <xf numFmtId="191" fontId="15" fillId="0" borderId="0" xfId="28" applyNumberFormat="1" applyFont="1" applyBorder="1" applyAlignment="1">
      <alignment horizontal="center"/>
    </xf>
    <xf numFmtId="0" fontId="31" fillId="0" borderId="0" xfId="28" applyFont="1" applyBorder="1" applyAlignment="1">
      <alignment horizontal="center"/>
    </xf>
    <xf numFmtId="191" fontId="14" fillId="0" borderId="0" xfId="2" applyNumberFormat="1" applyFont="1"/>
    <xf numFmtId="0" fontId="11" fillId="0" borderId="25" xfId="2" applyFont="1" applyBorder="1" applyAlignment="1">
      <alignment horizontal="center" vertical="center"/>
    </xf>
    <xf numFmtId="0" fontId="13" fillId="0" borderId="0" xfId="2" applyFont="1" applyAlignment="1">
      <alignment horizontal="center" vertical="center"/>
    </xf>
    <xf numFmtId="0" fontId="66" fillId="0" borderId="0" xfId="2" applyFont="1" applyAlignment="1">
      <alignment horizontal="center" vertical="center" wrapText="1"/>
    </xf>
    <xf numFmtId="2" fontId="14" fillId="0" borderId="0" xfId="29" applyNumberFormat="1" applyFont="1" applyFill="1" applyBorder="1" applyAlignment="1">
      <alignment horizontal="center" vertical="center"/>
    </xf>
    <xf numFmtId="3" fontId="15" fillId="0" borderId="0" xfId="29" applyNumberFormat="1" applyFont="1" applyFill="1" applyBorder="1" applyAlignment="1">
      <alignment horizontal="center" vertical="center"/>
    </xf>
    <xf numFmtId="2" fontId="15" fillId="0" borderId="3" xfId="29" applyNumberFormat="1" applyFont="1" applyFill="1" applyBorder="1" applyAlignment="1">
      <alignment horizontal="center" vertical="center"/>
    </xf>
    <xf numFmtId="3" fontId="15" fillId="0" borderId="3" xfId="29" applyNumberFormat="1" applyFont="1" applyFill="1" applyBorder="1" applyAlignment="1">
      <alignment horizontal="center" vertical="center"/>
    </xf>
    <xf numFmtId="0" fontId="14" fillId="0" borderId="0" xfId="30" applyFont="1" applyBorder="1" applyAlignment="1">
      <alignment horizontal="center" vertical="center"/>
    </xf>
    <xf numFmtId="209" fontId="14" fillId="0" borderId="0" xfId="2" applyNumberFormat="1" applyFont="1" applyAlignment="1">
      <alignment vertical="center"/>
    </xf>
    <xf numFmtId="0" fontId="106" fillId="0" borderId="0" xfId="2" applyFont="1" applyAlignment="1">
      <alignment vertical="center"/>
    </xf>
    <xf numFmtId="0" fontId="97" fillId="0" borderId="0" xfId="2" applyFont="1" applyAlignment="1">
      <alignment horizontal="centerContinuous" vertical="center"/>
    </xf>
    <xf numFmtId="0" fontId="11" fillId="0" borderId="26" xfId="2" applyFont="1" applyBorder="1" applyAlignment="1">
      <alignment horizontal="center" vertical="center"/>
    </xf>
    <xf numFmtId="0" fontId="12" fillId="0" borderId="32" xfId="2" applyFont="1" applyBorder="1" applyAlignment="1">
      <alignment horizontal="center" vertical="center" wrapText="1"/>
    </xf>
    <xf numFmtId="3" fontId="14" fillId="0" borderId="0" xfId="9" applyNumberFormat="1" applyFont="1" applyFill="1" applyBorder="1" applyAlignment="1">
      <alignment horizontal="center" vertical="center"/>
    </xf>
    <xf numFmtId="0" fontId="3" fillId="0" borderId="0" xfId="31"/>
    <xf numFmtId="14" fontId="3" fillId="0" borderId="0" xfId="31" applyNumberFormat="1"/>
    <xf numFmtId="0" fontId="6" fillId="3" borderId="0" xfId="31" applyFont="1" applyFill="1" applyAlignment="1">
      <alignment horizontal="center"/>
    </xf>
    <xf numFmtId="169" fontId="8" fillId="3" borderId="0" xfId="31" applyNumberFormat="1" applyFont="1" applyFill="1" applyAlignment="1">
      <alignment horizontal="center"/>
    </xf>
    <xf numFmtId="0" fontId="41" fillId="3" borderId="0" xfId="31" applyFont="1" applyFill="1" applyAlignment="1">
      <alignment horizontal="center"/>
    </xf>
    <xf numFmtId="0" fontId="110" fillId="3" borderId="0" xfId="31" applyFont="1" applyFill="1"/>
    <xf numFmtId="0" fontId="3" fillId="3" borderId="0" xfId="31" applyFill="1"/>
    <xf numFmtId="210" fontId="111" fillId="0" borderId="0" xfId="31" applyNumberFormat="1" applyFont="1" applyAlignment="1">
      <alignment horizontal="left"/>
    </xf>
    <xf numFmtId="0" fontId="112" fillId="3" borderId="1" xfId="31" applyFont="1" applyFill="1" applyBorder="1"/>
    <xf numFmtId="0" fontId="11" fillId="0" borderId="1" xfId="32" applyFont="1" applyBorder="1" applyAlignment="1">
      <alignment horizontal="center" vertical="center" wrapText="1"/>
    </xf>
    <xf numFmtId="0" fontId="11" fillId="2" borderId="1" xfId="32" applyFont="1" applyFill="1" applyBorder="1" applyAlignment="1">
      <alignment horizontal="center" vertical="center" wrapText="1"/>
    </xf>
    <xf numFmtId="0" fontId="112" fillId="3" borderId="0" xfId="31" applyFont="1" applyFill="1" applyAlignment="1">
      <alignment horizontal="center"/>
    </xf>
    <xf numFmtId="0" fontId="12" fillId="0" borderId="33" xfId="32" applyFont="1" applyBorder="1" applyAlignment="1">
      <alignment horizontal="center" vertical="center" wrapText="1"/>
    </xf>
    <xf numFmtId="0" fontId="11" fillId="2" borderId="0" xfId="32" applyFont="1" applyFill="1" applyAlignment="1">
      <alignment horizontal="center" vertical="center" wrapText="1"/>
    </xf>
    <xf numFmtId="0" fontId="112" fillId="3" borderId="5" xfId="31" applyFont="1" applyFill="1" applyBorder="1"/>
    <xf numFmtId="37" fontId="114" fillId="3" borderId="5" xfId="31" quotePrefix="1" applyNumberFormat="1" applyFont="1" applyFill="1" applyBorder="1" applyAlignment="1">
      <alignment horizontal="center" vertical="center"/>
    </xf>
    <xf numFmtId="0" fontId="115" fillId="3" borderId="27" xfId="31" applyFont="1" applyFill="1" applyBorder="1"/>
    <xf numFmtId="37" fontId="115" fillId="3" borderId="0" xfId="31" applyNumberFormat="1" applyFont="1" applyFill="1"/>
    <xf numFmtId="0" fontId="12" fillId="3" borderId="0" xfId="31" applyFont="1" applyFill="1"/>
    <xf numFmtId="211" fontId="115" fillId="3" borderId="0" xfId="31" applyNumberFormat="1" applyFont="1" applyFill="1" applyAlignment="1">
      <alignment horizontal="left" vertical="center"/>
    </xf>
    <xf numFmtId="41" fontId="115" fillId="3" borderId="0" xfId="31" applyNumberFormat="1" applyFont="1" applyFill="1" applyAlignment="1">
      <alignment vertical="center"/>
    </xf>
    <xf numFmtId="41" fontId="116" fillId="3" borderId="0" xfId="31" applyNumberFormat="1" applyFont="1" applyFill="1" applyAlignment="1">
      <alignment vertical="center"/>
    </xf>
    <xf numFmtId="211" fontId="3" fillId="0" borderId="0" xfId="31" applyNumberFormat="1"/>
    <xf numFmtId="0" fontId="14" fillId="0" borderId="0" xfId="31" applyFont="1" applyAlignment="1">
      <alignment horizontal="left" vertical="center" wrapText="1"/>
    </xf>
    <xf numFmtId="211" fontId="115" fillId="3" borderId="0" xfId="31" applyNumberFormat="1" applyFont="1" applyFill="1" applyAlignment="1">
      <alignment horizontal="left" vertical="center" wrapText="1"/>
    </xf>
    <xf numFmtId="49" fontId="14" fillId="0" borderId="0" xfId="31" applyNumberFormat="1" applyFont="1" applyAlignment="1">
      <alignment horizontal="left" vertical="center" wrapText="1"/>
    </xf>
    <xf numFmtId="211" fontId="116" fillId="3" borderId="3" xfId="31" applyNumberFormat="1" applyFont="1" applyFill="1" applyBorder="1" applyAlignment="1">
      <alignment horizontal="left" vertical="center"/>
    </xf>
    <xf numFmtId="41" fontId="116" fillId="3" borderId="3" xfId="31" applyNumberFormat="1" applyFont="1" applyFill="1" applyBorder="1" applyAlignment="1">
      <alignment vertical="center"/>
    </xf>
    <xf numFmtId="211" fontId="19" fillId="0" borderId="0" xfId="31" applyNumberFormat="1" applyFont="1"/>
    <xf numFmtId="211" fontId="14" fillId="0" borderId="0" xfId="31" applyNumberFormat="1" applyFont="1"/>
    <xf numFmtId="0" fontId="14" fillId="0" borderId="0" xfId="31" applyFont="1" applyAlignment="1">
      <alignment horizontal="left" vertical="top" wrapText="1"/>
    </xf>
    <xf numFmtId="0" fontId="115" fillId="2" borderId="0" xfId="31" applyFont="1" applyFill="1" applyAlignment="1">
      <alignment vertical="center"/>
    </xf>
    <xf numFmtId="0" fontId="3" fillId="0" borderId="0" xfId="31" applyAlignment="1">
      <alignment vertical="center" wrapText="1"/>
    </xf>
    <xf numFmtId="0" fontId="4" fillId="0" borderId="0" xfId="33" applyFont="1" applyAlignment="1">
      <alignment vertical="center"/>
    </xf>
    <xf numFmtId="0" fontId="23" fillId="0" borderId="0" xfId="33" applyFont="1"/>
    <xf numFmtId="0" fontId="6" fillId="0" borderId="0" xfId="33" applyFont="1" applyAlignment="1">
      <alignment horizontal="centerContinuous" vertical="center"/>
    </xf>
    <xf numFmtId="0" fontId="6" fillId="0" borderId="0" xfId="33" applyFont="1"/>
    <xf numFmtId="0" fontId="6" fillId="0" borderId="0" xfId="33" applyFont="1" applyAlignment="1">
      <alignment horizontal="center"/>
    </xf>
    <xf numFmtId="169" fontId="8" fillId="0" borderId="0" xfId="33" applyNumberFormat="1" applyFont="1" applyAlignment="1">
      <alignment horizontal="centerContinuous" vertical="center"/>
    </xf>
    <xf numFmtId="0" fontId="8" fillId="0" borderId="0" xfId="33" applyFont="1"/>
    <xf numFmtId="0" fontId="8" fillId="0" borderId="0" xfId="33" applyFont="1" applyAlignment="1">
      <alignment horizontal="center"/>
    </xf>
    <xf numFmtId="0" fontId="41" fillId="0" borderId="0" xfId="33" applyFont="1" applyAlignment="1">
      <alignment horizontal="centerContinuous" vertical="center"/>
    </xf>
    <xf numFmtId="0" fontId="41" fillId="0" borderId="0" xfId="33" applyFont="1"/>
    <xf numFmtId="0" fontId="41" fillId="0" borderId="0" xfId="33" applyFont="1" applyAlignment="1">
      <alignment horizontal="center"/>
    </xf>
    <xf numFmtId="0" fontId="22" fillId="0" borderId="0" xfId="33" applyFont="1" applyAlignment="1">
      <alignment horizontal="center"/>
    </xf>
    <xf numFmtId="0" fontId="3" fillId="0" borderId="0" xfId="33"/>
    <xf numFmtId="0" fontId="11" fillId="0" borderId="1" xfId="33" applyFont="1" applyBorder="1" applyAlignment="1">
      <alignment horizontal="center" vertical="center" wrapText="1"/>
    </xf>
    <xf numFmtId="0" fontId="19" fillId="0" borderId="0" xfId="33" applyFont="1"/>
    <xf numFmtId="0" fontId="11" fillId="0" borderId="0" xfId="33" applyFont="1" applyAlignment="1">
      <alignment horizontal="center" vertical="center" wrapText="1"/>
    </xf>
    <xf numFmtId="0" fontId="12" fillId="0" borderId="4" xfId="33" applyFont="1" applyBorder="1" applyAlignment="1">
      <alignment horizontal="center" vertical="center" wrapText="1"/>
    </xf>
    <xf numFmtId="0" fontId="11" fillId="0" borderId="5" xfId="33" applyFont="1" applyBorder="1" applyAlignment="1">
      <alignment horizontal="center" vertical="center" wrapText="1"/>
    </xf>
    <xf numFmtId="0" fontId="12" fillId="0" borderId="5" xfId="33" applyFont="1" applyBorder="1" applyAlignment="1">
      <alignment horizontal="center" vertical="center" wrapText="1"/>
    </xf>
    <xf numFmtId="0" fontId="94" fillId="0" borderId="0" xfId="33" applyFont="1" applyAlignment="1">
      <alignment horizontal="center" vertical="center" wrapText="1"/>
    </xf>
    <xf numFmtId="0" fontId="95" fillId="0" borderId="0" xfId="33" applyFont="1" applyAlignment="1">
      <alignment horizontal="center" vertical="center" wrapText="1"/>
    </xf>
    <xf numFmtId="0" fontId="96" fillId="0" borderId="0" xfId="33" applyFont="1" applyAlignment="1">
      <alignment horizontal="center" vertical="center" wrapText="1"/>
    </xf>
    <xf numFmtId="0" fontId="14" fillId="0" borderId="0" xfId="33" applyFont="1" applyAlignment="1">
      <alignment horizontal="left" vertical="center" wrapText="1"/>
    </xf>
    <xf numFmtId="43" fontId="14" fillId="0" borderId="0" xfId="9" applyFont="1" applyFill="1" applyBorder="1" applyAlignment="1">
      <alignment horizontal="center" vertical="center"/>
    </xf>
    <xf numFmtId="186" fontId="15" fillId="0" borderId="0" xfId="9" applyNumberFormat="1" applyFont="1" applyFill="1" applyBorder="1" applyAlignment="1">
      <alignment horizontal="center" vertical="center"/>
    </xf>
    <xf numFmtId="1" fontId="14" fillId="0" borderId="0" xfId="33" applyNumberFormat="1" applyFont="1" applyAlignment="1">
      <alignment vertical="center"/>
    </xf>
    <xf numFmtId="2" fontId="14" fillId="0" borderId="0" xfId="33" applyNumberFormat="1" applyFont="1" applyAlignment="1">
      <alignment horizontal="center" vertical="center"/>
    </xf>
    <xf numFmtId="0" fontId="14" fillId="0" borderId="0" xfId="33" applyFont="1" applyAlignment="1">
      <alignment vertical="center"/>
    </xf>
    <xf numFmtId="0" fontId="14" fillId="0" borderId="0" xfId="33" applyFont="1" applyAlignment="1">
      <alignment horizontal="left" vertical="center"/>
    </xf>
    <xf numFmtId="0" fontId="15" fillId="0" borderId="3" xfId="33" applyFont="1" applyBorder="1" applyAlignment="1">
      <alignment horizontal="left" vertical="center" wrapText="1"/>
    </xf>
    <xf numFmtId="43" fontId="15" fillId="0" borderId="3" xfId="9" applyFont="1" applyFill="1" applyBorder="1" applyAlignment="1">
      <alignment horizontal="center" vertical="center"/>
    </xf>
    <xf numFmtId="186" fontId="15" fillId="0" borderId="3" xfId="9" applyNumberFormat="1" applyFont="1" applyFill="1" applyBorder="1" applyAlignment="1">
      <alignment horizontal="center" vertical="center"/>
    </xf>
    <xf numFmtId="2" fontId="19" fillId="0" borderId="0" xfId="33" applyNumberFormat="1" applyFont="1" applyAlignment="1">
      <alignment horizontal="center" vertical="center"/>
    </xf>
    <xf numFmtId="0" fontId="19" fillId="0" borderId="0" xfId="33" applyFont="1" applyAlignment="1">
      <alignment vertical="center"/>
    </xf>
    <xf numFmtId="0" fontId="14" fillId="0" borderId="0" xfId="33" applyFont="1"/>
    <xf numFmtId="0" fontId="14" fillId="0" borderId="0" xfId="33" applyFont="1" applyAlignment="1">
      <alignment horizontal="center"/>
    </xf>
    <xf numFmtId="0" fontId="15" fillId="0" borderId="0" xfId="33" applyFont="1" applyAlignment="1">
      <alignment horizontal="center"/>
    </xf>
    <xf numFmtId="0" fontId="19" fillId="0" borderId="0" xfId="33" applyFont="1" applyAlignment="1">
      <alignment horizontal="center"/>
    </xf>
    <xf numFmtId="3" fontId="19" fillId="0" borderId="0" xfId="33" applyNumberFormat="1" applyFont="1" applyAlignment="1">
      <alignment horizontal="center"/>
    </xf>
    <xf numFmtId="0" fontId="16" fillId="0" borderId="0" xfId="33" applyFont="1"/>
    <xf numFmtId="199" fontId="15" fillId="0" borderId="0" xfId="33" applyNumberFormat="1" applyFont="1"/>
    <xf numFmtId="3" fontId="3" fillId="0" borderId="0" xfId="33" applyNumberFormat="1"/>
    <xf numFmtId="0" fontId="16" fillId="0" borderId="0" xfId="33" applyFont="1" applyAlignment="1" applyProtection="1">
      <alignment horizontal="left" vertical="center" wrapText="1"/>
      <protection locked="0"/>
    </xf>
    <xf numFmtId="0" fontId="3" fillId="0" borderId="0" xfId="2" applyAlignment="1">
      <alignment horizontal="left"/>
    </xf>
    <xf numFmtId="212" fontId="8" fillId="0" borderId="0" xfId="2" applyNumberFormat="1" applyFont="1" applyAlignment="1">
      <alignment horizontal="center"/>
    </xf>
    <xf numFmtId="0" fontId="41" fillId="0" borderId="0" xfId="2" applyFont="1" applyAlignment="1">
      <alignment horizontal="center"/>
    </xf>
    <xf numFmtId="0" fontId="10" fillId="0" borderId="0" xfId="2" applyFont="1" applyAlignment="1">
      <alignment horizontal="left"/>
    </xf>
    <xf numFmtId="0" fontId="117" fillId="0" borderId="2" xfId="2" applyFont="1" applyBorder="1" applyAlignment="1">
      <alignment vertical="center"/>
    </xf>
    <xf numFmtId="0" fontId="118" fillId="0" borderId="2" xfId="2" applyFont="1" applyBorder="1" applyAlignment="1">
      <alignment vertical="center"/>
    </xf>
    <xf numFmtId="0" fontId="12" fillId="0" borderId="34" xfId="2" applyFont="1" applyBorder="1" applyAlignment="1">
      <alignment horizontal="center" textRotation="90" wrapText="1"/>
    </xf>
    <xf numFmtId="0" fontId="12" fillId="0" borderId="25" xfId="2" applyFont="1" applyBorder="1" applyAlignment="1">
      <alignment horizontal="center" textRotation="90" wrapText="1"/>
    </xf>
    <xf numFmtId="0" fontId="11" fillId="0" borderId="34" xfId="2" applyFont="1" applyBorder="1" applyAlignment="1">
      <alignment horizontal="center" textRotation="90" wrapText="1"/>
    </xf>
    <xf numFmtId="0" fontId="15" fillId="0" borderId="30" xfId="2" applyFont="1" applyBorder="1" applyAlignment="1">
      <alignment vertical="center" wrapText="1"/>
    </xf>
    <xf numFmtId="43" fontId="15" fillId="0" borderId="35" xfId="2" applyNumberFormat="1" applyFont="1" applyBorder="1" applyAlignment="1">
      <alignment horizontal="center"/>
    </xf>
    <xf numFmtId="43" fontId="15" fillId="0" borderId="35" xfId="2" applyNumberFormat="1" applyFont="1" applyBorder="1" applyAlignment="1">
      <alignment horizontal="right"/>
    </xf>
    <xf numFmtId="0" fontId="14" fillId="0" borderId="0" xfId="2" quotePrefix="1" applyFont="1" applyAlignment="1">
      <alignment horizontal="left" vertical="center" indent="1"/>
    </xf>
    <xf numFmtId="43" fontId="14" fillId="0" borderId="36" xfId="2" applyNumberFormat="1" applyFont="1" applyBorder="1" applyAlignment="1">
      <alignment horizontal="center"/>
    </xf>
    <xf numFmtId="43" fontId="14" fillId="0" borderId="36" xfId="2" applyNumberFormat="1" applyFont="1" applyBorder="1" applyAlignment="1">
      <alignment horizontal="right"/>
    </xf>
    <xf numFmtId="43" fontId="14" fillId="0" borderId="36" xfId="2" applyNumberFormat="1" applyFont="1" applyBorder="1"/>
    <xf numFmtId="43" fontId="14" fillId="0" borderId="0" xfId="2" applyNumberFormat="1" applyFont="1"/>
    <xf numFmtId="43" fontId="14" fillId="0" borderId="0" xfId="2" applyNumberFormat="1" applyFont="1" applyAlignment="1">
      <alignment horizontal="right"/>
    </xf>
    <xf numFmtId="43" fontId="15" fillId="0" borderId="36" xfId="2" applyNumberFormat="1" applyFont="1" applyBorder="1"/>
    <xf numFmtId="43" fontId="15" fillId="0" borderId="35" xfId="2" applyNumberFormat="1" applyFont="1" applyBorder="1"/>
    <xf numFmtId="0" fontId="14" fillId="0" borderId="0" xfId="2" applyFont="1" applyAlignment="1">
      <alignment horizontal="left" vertical="center" indent="2"/>
    </xf>
    <xf numFmtId="0" fontId="14" fillId="0" borderId="0" xfId="2" applyFont="1" applyAlignment="1">
      <alignment horizontal="left" vertical="center" indent="3"/>
    </xf>
    <xf numFmtId="43" fontId="15" fillId="0" borderId="0" xfId="9" applyFont="1" applyBorder="1" applyAlignment="1">
      <alignment horizontal="center" vertical="center" wrapText="1"/>
    </xf>
    <xf numFmtId="0" fontId="14" fillId="0" borderId="36" xfId="2" applyFont="1" applyBorder="1"/>
    <xf numFmtId="0" fontId="14" fillId="0" borderId="0" xfId="2" applyFont="1" applyAlignment="1">
      <alignment horizontal="right"/>
    </xf>
    <xf numFmtId="0" fontId="15" fillId="0" borderId="36" xfId="2" applyFont="1" applyBorder="1"/>
    <xf numFmtId="0" fontId="15" fillId="0" borderId="4" xfId="2" applyFont="1" applyBorder="1" applyAlignment="1">
      <alignment vertical="center" wrapText="1"/>
    </xf>
    <xf numFmtId="186" fontId="15" fillId="0" borderId="37" xfId="9" applyNumberFormat="1" applyFont="1" applyBorder="1"/>
    <xf numFmtId="186" fontId="15" fillId="0" borderId="37" xfId="9" applyNumberFormat="1" applyFont="1" applyBorder="1" applyAlignment="1">
      <alignment horizontal="right"/>
    </xf>
    <xf numFmtId="0" fontId="14" fillId="0" borderId="3" xfId="2" applyFont="1" applyBorder="1" applyAlignment="1">
      <alignment horizontal="left"/>
    </xf>
    <xf numFmtId="213" fontId="53" fillId="0" borderId="0" xfId="2" applyNumberFormat="1" applyFont="1"/>
    <xf numFmtId="0" fontId="119" fillId="0" borderId="0" xfId="34" applyFill="1" applyBorder="1" applyAlignment="1" applyProtection="1">
      <alignment horizontal="left"/>
    </xf>
    <xf numFmtId="186" fontId="3" fillId="0" borderId="0" xfId="9" applyNumberFormat="1" applyFont="1" applyBorder="1"/>
    <xf numFmtId="0" fontId="12" fillId="0" borderId="2" xfId="2" applyFont="1" applyBorder="1" applyAlignment="1">
      <alignment horizontal="center" vertical="center" wrapText="1"/>
    </xf>
    <xf numFmtId="214" fontId="14" fillId="0" borderId="0" xfId="27" applyNumberFormat="1" applyFont="1" applyFill="1" applyBorder="1" applyAlignment="1">
      <alignment horizontal="center" vertical="center"/>
    </xf>
    <xf numFmtId="3" fontId="15" fillId="0" borderId="0" xfId="27" applyNumberFormat="1" applyFont="1" applyFill="1" applyBorder="1" applyAlignment="1">
      <alignment horizontal="center" vertical="center"/>
    </xf>
    <xf numFmtId="214" fontId="15" fillId="0" borderId="3" xfId="27" applyNumberFormat="1" applyFont="1" applyFill="1" applyBorder="1" applyAlignment="1">
      <alignment horizontal="center" vertical="center"/>
    </xf>
    <xf numFmtId="3" fontId="15" fillId="0" borderId="3" xfId="27" applyNumberFormat="1" applyFont="1" applyFill="1" applyBorder="1" applyAlignment="1">
      <alignment horizontal="center" vertical="center"/>
    </xf>
    <xf numFmtId="0" fontId="20" fillId="0" borderId="0" xfId="28" applyFont="1" applyBorder="1" applyAlignment="1">
      <alignment horizontal="center"/>
    </xf>
    <xf numFmtId="0" fontId="26" fillId="0" borderId="0" xfId="2" applyFont="1"/>
    <xf numFmtId="14" fontId="26" fillId="0" borderId="0" xfId="2" applyNumberFormat="1" applyFont="1"/>
    <xf numFmtId="210" fontId="111" fillId="0" borderId="0" xfId="2" applyNumberFormat="1" applyFont="1" applyAlignment="1">
      <alignment horizontal="left"/>
    </xf>
    <xf numFmtId="0" fontId="112" fillId="0" borderId="1" xfId="2" applyFont="1" applyBorder="1"/>
    <xf numFmtId="0" fontId="11" fillId="0" borderId="25" xfId="32" applyFont="1" applyBorder="1" applyAlignment="1">
      <alignment horizontal="center"/>
    </xf>
    <xf numFmtId="0" fontId="112" fillId="0" borderId="0" xfId="2" applyFont="1"/>
    <xf numFmtId="0" fontId="11" fillId="0" borderId="0" xfId="32" applyFont="1" applyAlignment="1">
      <alignment horizontal="center" vertical="center" wrapText="1"/>
    </xf>
    <xf numFmtId="0" fontId="11" fillId="0" borderId="4" xfId="32" applyFont="1" applyBorder="1" applyAlignment="1">
      <alignment horizontal="center" vertical="center" wrapText="1"/>
    </xf>
    <xf numFmtId="0" fontId="11" fillId="2" borderId="4" xfId="32" applyFont="1" applyFill="1" applyBorder="1" applyAlignment="1">
      <alignment horizontal="center" vertical="center" wrapText="1"/>
    </xf>
    <xf numFmtId="0" fontId="112" fillId="0" borderId="0" xfId="2" applyFont="1" applyAlignment="1">
      <alignment horizontal="center"/>
    </xf>
    <xf numFmtId="0" fontId="112" fillId="0" borderId="5" xfId="2" applyFont="1" applyBorder="1"/>
    <xf numFmtId="37" fontId="112" fillId="0" borderId="5" xfId="2" quotePrefix="1" applyNumberFormat="1" applyFont="1" applyBorder="1" applyAlignment="1">
      <alignment horizontal="center" vertical="center"/>
    </xf>
    <xf numFmtId="37" fontId="112" fillId="2" borderId="5" xfId="2" quotePrefix="1" applyNumberFormat="1" applyFont="1" applyFill="1" applyBorder="1" applyAlignment="1">
      <alignment horizontal="center" vertical="center"/>
    </xf>
    <xf numFmtId="0" fontId="11" fillId="0" borderId="5" xfId="2" applyFont="1" applyBorder="1" applyAlignment="1">
      <alignment horizontal="center"/>
    </xf>
    <xf numFmtId="0" fontId="120" fillId="0" borderId="27" xfId="2" applyFont="1" applyBorder="1"/>
    <xf numFmtId="37" fontId="120" fillId="0" borderId="27" xfId="2" applyNumberFormat="1" applyFont="1" applyBorder="1"/>
    <xf numFmtId="37" fontId="120" fillId="0" borderId="0" xfId="2" applyNumberFormat="1" applyFont="1"/>
    <xf numFmtId="0" fontId="19" fillId="0" borderId="27" xfId="2" applyFont="1" applyBorder="1" applyAlignment="1">
      <alignment horizontal="center"/>
    </xf>
    <xf numFmtId="186" fontId="115" fillId="0" borderId="0" xfId="2" applyNumberFormat="1" applyFont="1" applyAlignment="1">
      <alignment vertical="center"/>
    </xf>
    <xf numFmtId="43" fontId="3" fillId="0" borderId="0" xfId="2" applyNumberFormat="1"/>
    <xf numFmtId="49" fontId="14" fillId="0" borderId="0" xfId="2" applyNumberFormat="1" applyFont="1" applyAlignment="1">
      <alignment horizontal="left" vertical="center" wrapText="1"/>
    </xf>
    <xf numFmtId="0" fontId="116" fillId="0" borderId="3" xfId="2" applyFont="1" applyBorder="1" applyAlignment="1">
      <alignment vertical="center"/>
    </xf>
    <xf numFmtId="186" fontId="116" fillId="0" borderId="0" xfId="2" applyNumberFormat="1" applyFont="1" applyAlignment="1">
      <alignment vertical="center"/>
    </xf>
    <xf numFmtId="2" fontId="15" fillId="0" borderId="3" xfId="2" applyNumberFormat="1" applyFont="1" applyBorder="1" applyAlignment="1">
      <alignment horizontal="center" vertical="center"/>
    </xf>
    <xf numFmtId="0" fontId="14" fillId="0" borderId="1" xfId="2" applyFont="1" applyBorder="1" applyAlignment="1">
      <alignment horizontal="left" vertical="center" wrapText="1"/>
    </xf>
    <xf numFmtId="0" fontId="121" fillId="0" borderId="0" xfId="2" applyFont="1"/>
    <xf numFmtId="0" fontId="115" fillId="0" borderId="0" xfId="2" applyFont="1"/>
    <xf numFmtId="0" fontId="115" fillId="2" borderId="0" xfId="2" applyFont="1" applyFill="1" applyAlignment="1">
      <alignment horizontal="left" vertical="center" wrapText="1"/>
    </xf>
    <xf numFmtId="0" fontId="3" fillId="2" borderId="0" xfId="2" applyFill="1"/>
    <xf numFmtId="0" fontId="115" fillId="2" borderId="0" xfId="2" applyFont="1" applyFill="1" applyAlignment="1">
      <alignment vertical="center"/>
    </xf>
    <xf numFmtId="0" fontId="115" fillId="0" borderId="0" xfId="2" applyFont="1" applyAlignment="1">
      <alignment vertical="top" wrapText="1"/>
    </xf>
    <xf numFmtId="0" fontId="115" fillId="2" borderId="0" xfId="2" applyFont="1" applyFill="1" applyAlignment="1">
      <alignment vertical="top" wrapText="1"/>
    </xf>
    <xf numFmtId="0" fontId="12" fillId="0" borderId="0" xfId="2" applyFont="1" applyAlignment="1">
      <alignment horizontal="left" wrapText="1"/>
    </xf>
    <xf numFmtId="0" fontId="12" fillId="0" borderId="0" xfId="2" applyFont="1" applyAlignment="1">
      <alignment horizontal="left" vertical="center" wrapText="1"/>
    </xf>
    <xf numFmtId="0" fontId="8" fillId="0" borderId="0" xfId="2" applyFont="1" applyAlignment="1">
      <alignment horizontal="center" vertical="center"/>
    </xf>
    <xf numFmtId="0" fontId="8" fillId="0" borderId="0" xfId="2" applyFont="1" applyAlignment="1">
      <alignment horizontal="center" vertical="center"/>
    </xf>
    <xf numFmtId="0" fontId="41" fillId="0" borderId="0" xfId="2" applyFont="1" applyAlignment="1">
      <alignment horizontal="center" vertical="center"/>
    </xf>
    <xf numFmtId="0" fontId="122" fillId="0" borderId="0" xfId="2" applyFont="1"/>
    <xf numFmtId="0" fontId="19" fillId="0" borderId="4" xfId="2" applyFont="1" applyBorder="1"/>
    <xf numFmtId="215" fontId="14" fillId="0" borderId="0" xfId="35" applyNumberFormat="1" applyFont="1" applyFill="1" applyBorder="1" applyAlignment="1">
      <alignment horizontal="right"/>
    </xf>
    <xf numFmtId="215" fontId="14" fillId="0" borderId="0" xfId="35" applyNumberFormat="1" applyFont="1" applyFill="1" applyBorder="1" applyAlignment="1">
      <alignment horizontal="center" vertical="center"/>
    </xf>
    <xf numFmtId="215" fontId="14" fillId="0" borderId="0" xfId="35" applyNumberFormat="1" applyFont="1" applyFill="1" applyBorder="1" applyAlignment="1">
      <alignment horizontal="center"/>
    </xf>
    <xf numFmtId="216" fontId="14" fillId="0" borderId="0" xfId="35" applyNumberFormat="1" applyFont="1" applyFill="1" applyBorder="1" applyAlignment="1">
      <alignment horizontal="right"/>
    </xf>
    <xf numFmtId="216" fontId="14" fillId="0" borderId="0" xfId="35" applyNumberFormat="1" applyFont="1" applyFill="1" applyBorder="1" applyAlignment="1">
      <alignment horizontal="center"/>
    </xf>
    <xf numFmtId="180" fontId="14" fillId="0" borderId="0" xfId="35" applyFont="1" applyFill="1" applyBorder="1" applyAlignment="1">
      <alignment horizontal="right"/>
    </xf>
    <xf numFmtId="43" fontId="14" fillId="0" borderId="0" xfId="35" applyNumberFormat="1" applyFont="1" applyFill="1" applyBorder="1" applyAlignment="1">
      <alignment horizontal="right"/>
    </xf>
    <xf numFmtId="186" fontId="14" fillId="0" borderId="0" xfId="35" applyNumberFormat="1" applyFont="1" applyFill="1" applyBorder="1" applyAlignment="1">
      <alignment horizontal="right"/>
    </xf>
    <xf numFmtId="215" fontId="14" fillId="0" borderId="3" xfId="35" applyNumberFormat="1" applyFont="1" applyFill="1" applyBorder="1" applyAlignment="1">
      <alignment horizontal="right"/>
    </xf>
    <xf numFmtId="0" fontId="14" fillId="0" borderId="0" xfId="31" applyFont="1" applyAlignment="1">
      <alignment vertical="center"/>
    </xf>
    <xf numFmtId="217" fontId="14" fillId="0" borderId="0" xfId="35" applyNumberFormat="1" applyFont="1" applyFill="1" applyBorder="1" applyAlignment="1">
      <alignment horizontal="right"/>
    </xf>
    <xf numFmtId="0" fontId="4" fillId="0" borderId="0" xfId="2" applyFont="1" applyProtection="1">
      <protection locked="0"/>
    </xf>
    <xf numFmtId="0" fontId="6" fillId="0" borderId="0" xfId="2" applyFont="1" applyAlignment="1" applyProtection="1">
      <alignment horizontal="center"/>
      <protection locked="0"/>
    </xf>
    <xf numFmtId="0" fontId="6" fillId="0" borderId="0" xfId="2" applyFont="1" applyProtection="1">
      <protection locked="0"/>
    </xf>
    <xf numFmtId="0" fontId="8" fillId="0" borderId="0" xfId="2" applyFont="1" applyAlignment="1" applyProtection="1">
      <alignment horizontal="center"/>
      <protection locked="0"/>
    </xf>
    <xf numFmtId="0" fontId="8" fillId="0" borderId="0" xfId="2" applyFont="1" applyProtection="1">
      <protection locked="0"/>
    </xf>
    <xf numFmtId="0" fontId="41" fillId="0" borderId="0" xfId="2" applyFont="1" applyAlignment="1" applyProtection="1">
      <alignment horizontal="center"/>
      <protection locked="0"/>
    </xf>
    <xf numFmtId="0" fontId="41" fillId="0" borderId="0" xfId="2" applyFont="1" applyProtection="1">
      <protection locked="0"/>
    </xf>
    <xf numFmtId="0" fontId="3" fillId="0" borderId="3" xfId="2" applyBorder="1" applyProtection="1">
      <protection locked="0"/>
    </xf>
    <xf numFmtId="0" fontId="11" fillId="0" borderId="25" xfId="2" applyFont="1" applyBorder="1" applyAlignment="1" applyProtection="1">
      <alignment horizontal="center" vertical="center" wrapText="1"/>
      <protection locked="0"/>
    </xf>
    <xf numFmtId="186" fontId="12" fillId="0" borderId="25" xfId="2" applyNumberFormat="1" applyFont="1" applyBorder="1" applyAlignment="1" applyProtection="1">
      <alignment horizontal="center" vertical="center" wrapText="1"/>
      <protection locked="0"/>
    </xf>
    <xf numFmtId="186" fontId="11" fillId="0" borderId="2" xfId="2" applyNumberFormat="1" applyFont="1" applyBorder="1" applyAlignment="1" applyProtection="1">
      <alignment horizontal="center" vertical="center" wrapText="1"/>
      <protection locked="0"/>
    </xf>
    <xf numFmtId="186" fontId="47" fillId="0" borderId="0" xfId="2" applyNumberFormat="1" applyFont="1" applyAlignment="1">
      <alignment horizontal="right" vertical="center" wrapText="1"/>
    </xf>
    <xf numFmtId="186" fontId="93" fillId="0" borderId="0" xfId="2" applyNumberFormat="1" applyFont="1" applyAlignment="1">
      <alignment horizontal="center" vertical="center" wrapText="1"/>
    </xf>
    <xf numFmtId="218" fontId="14" fillId="0" borderId="0" xfId="3" applyNumberFormat="1" applyFont="1" applyFill="1" applyBorder="1" applyAlignment="1" applyProtection="1">
      <alignment horizontal="left" vertical="center"/>
    </xf>
    <xf numFmtId="218" fontId="14" fillId="0" borderId="0" xfId="3" applyNumberFormat="1" applyFont="1" applyFill="1" applyBorder="1" applyAlignment="1" applyProtection="1">
      <alignment horizontal="center" vertical="center"/>
    </xf>
    <xf numFmtId="218" fontId="15" fillId="0" borderId="0" xfId="3" applyNumberFormat="1" applyFont="1" applyFill="1" applyBorder="1" applyAlignment="1" applyProtection="1">
      <alignment horizontal="center" vertical="center"/>
    </xf>
    <xf numFmtId="218" fontId="15" fillId="0" borderId="3" xfId="3" applyNumberFormat="1" applyFont="1" applyFill="1" applyBorder="1" applyAlignment="1" applyProtection="1">
      <alignment horizontal="left" vertical="center"/>
    </xf>
    <xf numFmtId="218" fontId="15" fillId="0" borderId="3" xfId="3" applyNumberFormat="1" applyFont="1" applyFill="1" applyBorder="1" applyAlignment="1" applyProtection="1">
      <alignment horizontal="center" vertical="center"/>
    </xf>
    <xf numFmtId="0" fontId="19" fillId="0" borderId="0" xfId="2" applyFont="1" applyProtection="1">
      <protection locked="0"/>
    </xf>
    <xf numFmtId="0" fontId="16" fillId="0" borderId="0" xfId="2" applyFont="1" applyAlignment="1" applyProtection="1">
      <alignment horizontal="left" wrapText="1"/>
      <protection locked="0"/>
    </xf>
    <xf numFmtId="0" fontId="3" fillId="0" borderId="0" xfId="2" applyAlignment="1" applyProtection="1">
      <alignment horizontal="left"/>
      <protection locked="0"/>
    </xf>
    <xf numFmtId="0" fontId="14" fillId="0" borderId="0" xfId="2" applyFont="1" applyAlignment="1">
      <alignment horizontal="left" wrapText="1"/>
    </xf>
    <xf numFmtId="0" fontId="14" fillId="0" borderId="0" xfId="2" applyFont="1" applyAlignment="1">
      <alignment wrapText="1"/>
    </xf>
    <xf numFmtId="0" fontId="123" fillId="0" borderId="0" xfId="36" applyFont="1" applyAlignment="1">
      <alignment horizontal="centerContinuous" vertical="center"/>
    </xf>
    <xf numFmtId="0" fontId="124" fillId="0" borderId="0" xfId="36" applyFont="1" applyAlignment="1">
      <alignment vertical="center"/>
    </xf>
    <xf numFmtId="0" fontId="3" fillId="0" borderId="0" xfId="36"/>
    <xf numFmtId="0" fontId="6" fillId="0" borderId="0" xfId="36" applyFont="1" applyAlignment="1">
      <alignment horizontal="centerContinuous" vertical="center"/>
    </xf>
    <xf numFmtId="0" fontId="125" fillId="0" borderId="0" xfId="36" applyFont="1" applyAlignment="1">
      <alignment vertical="center"/>
    </xf>
    <xf numFmtId="169" fontId="8" fillId="0" borderId="0" xfId="36" applyNumberFormat="1" applyFont="1" applyAlignment="1">
      <alignment horizontal="centerContinuous" vertical="center"/>
    </xf>
    <xf numFmtId="0" fontId="23" fillId="0" borderId="0" xfId="36" applyFont="1" applyAlignment="1">
      <alignment horizontal="centerContinuous" vertical="center"/>
    </xf>
    <xf numFmtId="0" fontId="44" fillId="0" borderId="0" xfId="36" applyFont="1" applyAlignment="1">
      <alignment vertical="center"/>
    </xf>
    <xf numFmtId="0" fontId="41" fillId="0" borderId="0" xfId="36" applyFont="1" applyAlignment="1">
      <alignment horizontal="centerContinuous" vertical="center"/>
    </xf>
    <xf numFmtId="0" fontId="44" fillId="0" borderId="0" xfId="36" applyFont="1" applyAlignment="1">
      <alignment horizontal="centerContinuous" vertical="center"/>
    </xf>
    <xf numFmtId="0" fontId="3" fillId="0" borderId="0" xfId="36" applyAlignment="1">
      <alignment vertical="center"/>
    </xf>
    <xf numFmtId="0" fontId="3" fillId="0" borderId="0" xfId="36" applyAlignment="1">
      <alignment horizontal="center" vertical="center"/>
    </xf>
    <xf numFmtId="0" fontId="112" fillId="0" borderId="25" xfId="36" applyFont="1" applyBorder="1" applyAlignment="1">
      <alignment horizontal="center" vertical="center" wrapText="1"/>
    </xf>
    <xf numFmtId="0" fontId="12" fillId="0" borderId="25" xfId="36" applyFont="1" applyBorder="1" applyAlignment="1">
      <alignment horizontal="center" vertical="center" wrapText="1"/>
    </xf>
    <xf numFmtId="0" fontId="11" fillId="0" borderId="25" xfId="36" applyFont="1" applyBorder="1" applyAlignment="1">
      <alignment horizontal="center" vertical="center" wrapText="1"/>
    </xf>
    <xf numFmtId="17" fontId="12" fillId="0" borderId="25" xfId="36" applyNumberFormat="1" applyFont="1" applyBorder="1" applyAlignment="1">
      <alignment horizontal="center" vertical="center" wrapText="1"/>
    </xf>
    <xf numFmtId="0" fontId="11" fillId="0" borderId="27" xfId="36" applyFont="1" applyBorder="1" applyAlignment="1">
      <alignment horizontal="center" vertical="center" wrapText="1"/>
    </xf>
    <xf numFmtId="0" fontId="12" fillId="0" borderId="0" xfId="36" applyFont="1"/>
    <xf numFmtId="0" fontId="126" fillId="0" borderId="0" xfId="36" applyFont="1" applyAlignment="1">
      <alignment horizontal="center" vertical="center" wrapText="1"/>
    </xf>
    <xf numFmtId="0" fontId="127" fillId="0" borderId="0" xfId="36" applyFont="1" applyAlignment="1">
      <alignment horizontal="center" vertical="center" wrapText="1"/>
    </xf>
    <xf numFmtId="0" fontId="20" fillId="0" borderId="0" xfId="36" applyFont="1" applyAlignment="1">
      <alignment horizontal="center" vertical="center" wrapText="1"/>
    </xf>
    <xf numFmtId="0" fontId="15" fillId="0" borderId="0" xfId="36" applyFont="1" applyAlignment="1">
      <alignment horizontal="left" vertical="center" wrapText="1"/>
    </xf>
    <xf numFmtId="37" fontId="116" fillId="0" borderId="0" xfId="37" applyNumberFormat="1" applyFont="1" applyFill="1" applyBorder="1" applyAlignment="1">
      <alignment horizontal="center" vertical="center"/>
    </xf>
    <xf numFmtId="4" fontId="15" fillId="0" borderId="0" xfId="38" applyNumberFormat="1" applyFont="1" applyFill="1" applyBorder="1" applyAlignment="1">
      <alignment horizontal="center" vertical="center"/>
    </xf>
    <xf numFmtId="166" fontId="15" fillId="4" borderId="0" xfId="38" applyFont="1" applyFill="1" applyBorder="1" applyAlignment="1">
      <alignment horizontal="center" vertical="center"/>
    </xf>
    <xf numFmtId="0" fontId="19" fillId="0" borderId="0" xfId="36" applyFont="1"/>
    <xf numFmtId="37" fontId="19" fillId="0" borderId="0" xfId="36" applyNumberFormat="1" applyFont="1"/>
    <xf numFmtId="0" fontId="14" fillId="0" borderId="0" xfId="36" applyFont="1" applyAlignment="1">
      <alignment horizontal="left" vertical="center"/>
    </xf>
    <xf numFmtId="37" fontId="115" fillId="0" borderId="0" xfId="37" applyNumberFormat="1" applyFont="1" applyFill="1" applyBorder="1" applyAlignment="1">
      <alignment horizontal="center" vertical="center"/>
    </xf>
    <xf numFmtId="166" fontId="14" fillId="0" borderId="0" xfId="38" applyFont="1" applyBorder="1" applyAlignment="1">
      <alignment horizontal="center" vertical="center"/>
    </xf>
    <xf numFmtId="166" fontId="14" fillId="4" borderId="0" xfId="38" applyFont="1" applyFill="1" applyBorder="1" applyAlignment="1">
      <alignment horizontal="center" vertical="center"/>
    </xf>
    <xf numFmtId="0" fontId="15" fillId="0" borderId="0" xfId="36" applyFont="1" applyAlignment="1">
      <alignment horizontal="left" vertical="center"/>
    </xf>
    <xf numFmtId="166" fontId="15" fillId="0" borderId="0" xfId="38" applyFont="1" applyBorder="1" applyAlignment="1">
      <alignment horizontal="center" vertical="center"/>
    </xf>
    <xf numFmtId="0" fontId="20" fillId="0" borderId="0" xfId="36" applyFont="1"/>
    <xf numFmtId="0" fontId="20" fillId="0" borderId="0" xfId="36" applyFont="1" applyAlignment="1">
      <alignment horizontal="left" vertical="center"/>
    </xf>
    <xf numFmtId="166" fontId="20" fillId="0" borderId="0" xfId="38" applyFont="1" applyBorder="1" applyAlignment="1">
      <alignment horizontal="center" vertical="center"/>
    </xf>
    <xf numFmtId="0" fontId="128" fillId="0" borderId="3" xfId="36" applyFont="1" applyBorder="1" applyAlignment="1">
      <alignment horizontal="left" vertical="center"/>
    </xf>
    <xf numFmtId="166" fontId="128" fillId="0" borderId="3" xfId="38" applyFont="1" applyFill="1" applyBorder="1" applyAlignment="1">
      <alignment horizontal="center" vertical="center"/>
    </xf>
    <xf numFmtId="166" fontId="128" fillId="0" borderId="0" xfId="38" applyFont="1" applyFill="1" applyBorder="1" applyAlignment="1">
      <alignment horizontal="center" vertical="center"/>
    </xf>
    <xf numFmtId="0" fontId="31" fillId="0" borderId="0" xfId="36" applyFont="1" applyAlignment="1">
      <alignment horizontal="center" vertical="center"/>
    </xf>
    <xf numFmtId="166" fontId="31" fillId="0" borderId="0" xfId="38" applyFont="1" applyBorder="1" applyAlignment="1">
      <alignment horizontal="center" vertical="center"/>
    </xf>
    <xf numFmtId="0" fontId="16" fillId="0" borderId="0" xfId="36" applyFont="1" applyAlignment="1">
      <alignment vertical="center"/>
    </xf>
    <xf numFmtId="219" fontId="16" fillId="0" borderId="0" xfId="36" applyNumberFormat="1" applyFont="1" applyAlignment="1">
      <alignment vertical="center"/>
    </xf>
    <xf numFmtId="0" fontId="16" fillId="0" borderId="0" xfId="36" applyFont="1" applyAlignment="1">
      <alignment horizontal="left" vertical="center" wrapText="1"/>
    </xf>
    <xf numFmtId="0" fontId="129" fillId="0" borderId="0" xfId="14" applyFont="1" applyAlignment="1">
      <alignment horizontal="centerContinuous" vertical="center"/>
    </xf>
    <xf numFmtId="0" fontId="83" fillId="0" borderId="0" xfId="14" applyFont="1" applyAlignment="1">
      <alignment horizontal="centerContinuous" vertical="center"/>
    </xf>
    <xf numFmtId="0" fontId="130" fillId="0" borderId="0" xfId="14" applyFont="1"/>
    <xf numFmtId="0" fontId="6" fillId="0" borderId="0" xfId="14" applyFont="1" applyAlignment="1">
      <alignment horizontal="centerContinuous" vertical="center"/>
    </xf>
    <xf numFmtId="0" fontId="83" fillId="0" borderId="0" xfId="14" applyFont="1" applyAlignment="1">
      <alignment horizontal="left" vertical="center"/>
    </xf>
    <xf numFmtId="0" fontId="131" fillId="0" borderId="0" xfId="14" applyFont="1"/>
    <xf numFmtId="164" fontId="8" fillId="0" borderId="0" xfId="14" applyNumberFormat="1" applyFont="1" applyAlignment="1">
      <alignment horizontal="center"/>
    </xf>
    <xf numFmtId="0" fontId="132" fillId="0" borderId="0" xfId="14" applyFont="1"/>
    <xf numFmtId="0" fontId="77" fillId="0" borderId="0" xfId="14"/>
    <xf numFmtId="0" fontId="133" fillId="0" borderId="0" xfId="14" applyFont="1"/>
    <xf numFmtId="0" fontId="41" fillId="0" borderId="0" xfId="14" applyFont="1" applyAlignment="1">
      <alignment horizontal="centerContinuous" vertical="center"/>
    </xf>
    <xf numFmtId="0" fontId="41" fillId="0" borderId="0" xfId="14" applyFont="1" applyAlignment="1">
      <alignment horizontal="center" vertical="center"/>
    </xf>
    <xf numFmtId="0" fontId="21" fillId="0" borderId="0" xfId="14" applyFont="1" applyAlignment="1">
      <alignment horizontal="centerContinuous" vertical="center"/>
    </xf>
    <xf numFmtId="0" fontId="9" fillId="0" borderId="0" xfId="14" applyFont="1" applyAlignment="1">
      <alignment horizontal="centerContinuous" vertical="center"/>
    </xf>
    <xf numFmtId="0" fontId="11" fillId="0" borderId="38" xfId="14" applyFont="1" applyBorder="1" applyAlignment="1">
      <alignment horizontal="center" vertical="center"/>
    </xf>
    <xf numFmtId="0" fontId="11" fillId="0" borderId="32" xfId="14" applyFont="1" applyBorder="1" applyAlignment="1">
      <alignment horizontal="center" vertical="center"/>
    </xf>
    <xf numFmtId="0" fontId="11" fillId="0" borderId="39" xfId="14" applyFont="1" applyBorder="1" applyAlignment="1">
      <alignment horizontal="center" vertical="center"/>
    </xf>
    <xf numFmtId="0" fontId="11" fillId="0" borderId="4" xfId="14" applyFont="1" applyBorder="1" applyAlignment="1">
      <alignment horizontal="center" vertical="center"/>
    </xf>
    <xf numFmtId="0" fontId="11" fillId="0" borderId="40" xfId="14" applyFont="1" applyBorder="1" applyAlignment="1">
      <alignment horizontal="center" vertical="center"/>
    </xf>
    <xf numFmtId="186" fontId="3" fillId="0" borderId="15" xfId="2" applyNumberFormat="1" applyBorder="1"/>
    <xf numFmtId="186" fontId="3" fillId="0" borderId="16" xfId="2" applyNumberFormat="1" applyBorder="1"/>
    <xf numFmtId="186" fontId="3" fillId="0" borderId="17" xfId="2" applyNumberFormat="1" applyBorder="1"/>
    <xf numFmtId="0" fontId="3" fillId="0" borderId="41" xfId="2" applyBorder="1"/>
    <xf numFmtId="0" fontId="3" fillId="0" borderId="19" xfId="2" applyBorder="1"/>
    <xf numFmtId="186" fontId="3" fillId="0" borderId="19" xfId="2" applyNumberFormat="1" applyBorder="1"/>
    <xf numFmtId="186" fontId="3" fillId="0" borderId="20" xfId="2" applyNumberFormat="1" applyBorder="1"/>
    <xf numFmtId="0" fontId="13" fillId="0" borderId="0" xfId="14" applyFont="1"/>
    <xf numFmtId="0" fontId="3" fillId="0" borderId="21" xfId="2" applyBorder="1" applyAlignment="1">
      <alignment horizontal="left"/>
    </xf>
    <xf numFmtId="0" fontId="3" fillId="0" borderId="23" xfId="2" applyBorder="1" applyAlignment="1">
      <alignment horizontal="left"/>
    </xf>
    <xf numFmtId="0" fontId="3" fillId="0" borderId="24" xfId="2" applyBorder="1" applyAlignment="1">
      <alignment horizontal="left"/>
    </xf>
    <xf numFmtId="186" fontId="3" fillId="0" borderId="21" xfId="2" applyNumberFormat="1" applyBorder="1"/>
    <xf numFmtId="186" fontId="3" fillId="0" borderId="23" xfId="2" applyNumberFormat="1" applyBorder="1"/>
    <xf numFmtId="186" fontId="3" fillId="0" borderId="24" xfId="2" applyNumberFormat="1" applyBorder="1"/>
    <xf numFmtId="0" fontId="14" fillId="0" borderId="0" xfId="14" applyFont="1"/>
    <xf numFmtId="0" fontId="75" fillId="0" borderId="0" xfId="2" applyFont="1" applyAlignment="1">
      <alignment horizontal="center" vertical="center" wrapText="1"/>
    </xf>
    <xf numFmtId="0" fontId="134" fillId="0" borderId="0" xfId="2" applyFont="1"/>
    <xf numFmtId="0" fontId="135" fillId="0" borderId="0" xfId="2" applyFont="1" applyAlignment="1">
      <alignment horizontal="centerContinuous" vertical="center"/>
    </xf>
    <xf numFmtId="0" fontId="135" fillId="0" borderId="0" xfId="2" applyFont="1"/>
    <xf numFmtId="0" fontId="136" fillId="0" borderId="0" xfId="2" applyFont="1" applyAlignment="1">
      <alignment horizontal="center"/>
    </xf>
    <xf numFmtId="0" fontId="11" fillId="0" borderId="1" xfId="2" applyFont="1" applyBorder="1" applyAlignment="1">
      <alignment horizontal="center"/>
    </xf>
    <xf numFmtId="0" fontId="11" fillId="0" borderId="1" xfId="2" applyFont="1" applyBorder="1" applyAlignment="1">
      <alignment horizontal="center" vertical="center" wrapText="1"/>
    </xf>
    <xf numFmtId="0" fontId="11" fillId="0" borderId="0" xfId="2" applyFont="1" applyAlignment="1">
      <alignment horizontal="center"/>
    </xf>
    <xf numFmtId="0" fontId="11" fillId="0" borderId="0" xfId="2" applyFont="1" applyAlignment="1">
      <alignment horizontal="center" vertical="center" wrapText="1"/>
    </xf>
    <xf numFmtId="0" fontId="12" fillId="0" borderId="30" xfId="2" applyFont="1" applyBorder="1" applyAlignment="1">
      <alignment horizontal="centerContinuous" vertical="center" wrapText="1"/>
    </xf>
    <xf numFmtId="0" fontId="10" fillId="0" borderId="0" xfId="2" applyFont="1" applyAlignment="1">
      <alignment horizontal="center" vertical="center"/>
    </xf>
    <xf numFmtId="0" fontId="44" fillId="0" borderId="0" xfId="2" applyFont="1" applyAlignment="1">
      <alignment horizontal="center" vertical="top"/>
    </xf>
    <xf numFmtId="0" fontId="12" fillId="0" borderId="4" xfId="2" applyFont="1" applyBorder="1" applyAlignment="1">
      <alignment horizontal="center" vertical="center"/>
    </xf>
    <xf numFmtId="0" fontId="12" fillId="0" borderId="4" xfId="2" applyFont="1" applyBorder="1" applyAlignment="1">
      <alignment horizontal="center" vertical="center"/>
    </xf>
    <xf numFmtId="0" fontId="44" fillId="0" borderId="2" xfId="2" applyFont="1" applyBorder="1" applyAlignment="1">
      <alignment horizontal="center" vertical="top"/>
    </xf>
    <xf numFmtId="0" fontId="12" fillId="0" borderId="2" xfId="2" applyFont="1" applyBorder="1" applyAlignment="1">
      <alignment horizontal="center" vertical="center"/>
    </xf>
    <xf numFmtId="0" fontId="137" fillId="0" borderId="0" xfId="2" applyFont="1" applyAlignment="1">
      <alignment horizontal="center" vertical="top"/>
    </xf>
    <xf numFmtId="0" fontId="138" fillId="0" borderId="0" xfId="2" applyFont="1" applyAlignment="1">
      <alignment horizontal="center" vertical="center"/>
    </xf>
    <xf numFmtId="0" fontId="139" fillId="0" borderId="0" xfId="2" applyFont="1" applyAlignment="1">
      <alignment vertical="center"/>
    </xf>
    <xf numFmtId="0" fontId="69" fillId="0" borderId="0" xfId="2" applyFont="1" applyAlignment="1">
      <alignment horizontal="center" vertical="center"/>
    </xf>
    <xf numFmtId="0" fontId="69" fillId="0" borderId="0" xfId="2" applyFont="1" applyAlignment="1">
      <alignment vertical="center"/>
    </xf>
    <xf numFmtId="186" fontId="140" fillId="0" borderId="0" xfId="39" applyNumberFormat="1" applyFont="1" applyFill="1" applyBorder="1" applyAlignment="1" applyProtection="1">
      <alignment vertical="center"/>
    </xf>
    <xf numFmtId="0" fontId="141" fillId="0" borderId="0" xfId="40" applyFont="1" applyFill="1" applyBorder="1" applyAlignment="1" applyProtection="1">
      <alignment vertical="center"/>
    </xf>
    <xf numFmtId="0" fontId="142" fillId="0" borderId="0" xfId="40" applyFont="1" applyFill="1" applyBorder="1" applyAlignment="1" applyProtection="1">
      <alignment vertical="center"/>
    </xf>
    <xf numFmtId="0" fontId="15" fillId="0" borderId="0" xfId="2" applyFont="1" applyAlignment="1">
      <alignment horizontal="left" vertical="center"/>
    </xf>
    <xf numFmtId="0" fontId="143" fillId="0" borderId="0" xfId="2" applyFont="1" applyAlignment="1">
      <alignment vertical="center"/>
    </xf>
    <xf numFmtId="3" fontId="15" fillId="0" borderId="0" xfId="40" applyNumberFormat="1" applyFont="1" applyFill="1" applyBorder="1" applyAlignment="1" applyProtection="1">
      <alignment vertical="center"/>
    </xf>
    <xf numFmtId="0" fontId="14" fillId="0" borderId="0" xfId="2" applyFont="1" applyAlignment="1">
      <alignment horizontal="right" vertical="center"/>
    </xf>
    <xf numFmtId="3" fontId="14" fillId="0" borderId="0" xfId="2" applyNumberFormat="1" applyFont="1" applyAlignment="1">
      <alignment horizontal="right" vertical="center"/>
    </xf>
    <xf numFmtId="3" fontId="14" fillId="0" borderId="0" xfId="40" applyNumberFormat="1" applyFont="1" applyFill="1" applyBorder="1" applyAlignment="1" applyProtection="1">
      <alignment vertical="center"/>
    </xf>
    <xf numFmtId="3" fontId="143" fillId="0" borderId="0" xfId="2" applyNumberFormat="1" applyFont="1" applyAlignment="1">
      <alignment vertical="center"/>
    </xf>
    <xf numFmtId="0" fontId="14" fillId="0" borderId="0" xfId="2" applyFont="1" applyAlignment="1">
      <alignment horizontal="left"/>
    </xf>
    <xf numFmtId="0" fontId="14" fillId="0" borderId="1" xfId="2" applyFont="1" applyBorder="1" applyAlignment="1">
      <alignment horizontal="left"/>
    </xf>
    <xf numFmtId="0" fontId="14" fillId="0" borderId="1" xfId="2" applyFont="1" applyBorder="1"/>
    <xf numFmtId="0" fontId="14" fillId="0" borderId="0" xfId="2" applyFont="1" applyAlignment="1">
      <alignment horizontal="left"/>
    </xf>
    <xf numFmtId="0" fontId="14" fillId="0" borderId="0" xfId="2" applyFont="1"/>
    <xf numFmtId="0" fontId="69" fillId="0" borderId="0" xfId="2" applyFont="1"/>
    <xf numFmtId="3" fontId="69" fillId="0" borderId="0" xfId="40" applyNumberFormat="1" applyFont="1" applyFill="1" applyBorder="1" applyAlignment="1" applyProtection="1">
      <alignment vertical="center"/>
    </xf>
    <xf numFmtId="0" fontId="75" fillId="0" borderId="0" xfId="2" applyFont="1" applyAlignment="1">
      <alignment horizontal="center" wrapText="1"/>
    </xf>
    <xf numFmtId="0" fontId="24" fillId="0" borderId="0" xfId="2" applyFont="1" applyAlignment="1">
      <alignment horizontal="centerContinuous" vertical="center"/>
    </xf>
    <xf numFmtId="0" fontId="68" fillId="0" borderId="0" xfId="2" applyFont="1" applyAlignment="1">
      <alignment horizontal="centerContinuous" vertical="center"/>
    </xf>
    <xf numFmtId="0" fontId="11" fillId="0" borderId="1" xfId="2" applyFont="1" applyBorder="1" applyAlignment="1">
      <alignment horizontal="center"/>
    </xf>
    <xf numFmtId="0" fontId="112" fillId="0" borderId="1" xfId="2" applyFont="1" applyBorder="1" applyAlignment="1">
      <alignment horizontal="center" vertical="center" wrapText="1"/>
    </xf>
    <xf numFmtId="0" fontId="112" fillId="0" borderId="1" xfId="2" applyFont="1" applyBorder="1" applyAlignment="1">
      <alignment horizontal="center" vertical="center" wrapText="1"/>
    </xf>
    <xf numFmtId="0" fontId="112" fillId="0" borderId="1" xfId="2" applyFont="1" applyBorder="1" applyAlignment="1">
      <alignment horizontal="center" vertical="center"/>
    </xf>
    <xf numFmtId="0" fontId="112" fillId="0" borderId="1" xfId="2" applyFont="1" applyBorder="1" applyAlignment="1">
      <alignment horizontal="center" vertical="center"/>
    </xf>
    <xf numFmtId="0" fontId="112" fillId="0" borderId="0" xfId="2" applyFont="1" applyAlignment="1">
      <alignment horizontal="center" vertical="center" wrapText="1"/>
    </xf>
    <xf numFmtId="0" fontId="112" fillId="0" borderId="0" xfId="2" applyFont="1" applyAlignment="1">
      <alignment horizontal="center" vertical="center" wrapText="1"/>
    </xf>
    <xf numFmtId="0" fontId="112" fillId="0" borderId="0" xfId="2" applyFont="1" applyAlignment="1">
      <alignment horizontal="center" vertical="center"/>
    </xf>
    <xf numFmtId="0" fontId="112" fillId="0" borderId="0" xfId="2" applyFont="1" applyAlignment="1">
      <alignment horizontal="center" vertical="center"/>
    </xf>
    <xf numFmtId="0" fontId="11" fillId="0" borderId="2" xfId="2" applyFont="1" applyBorder="1" applyAlignment="1">
      <alignment horizontal="left"/>
    </xf>
    <xf numFmtId="0" fontId="114" fillId="0" borderId="30" xfId="2" applyFont="1" applyBorder="1" applyAlignment="1">
      <alignment horizontal="center"/>
    </xf>
    <xf numFmtId="0" fontId="114" fillId="0" borderId="2" xfId="2" applyFont="1" applyBorder="1" applyAlignment="1">
      <alignment horizontal="center"/>
    </xf>
    <xf numFmtId="0" fontId="112" fillId="0" borderId="30" xfId="2" applyFont="1" applyBorder="1" applyAlignment="1">
      <alignment horizontal="center"/>
    </xf>
    <xf numFmtId="0" fontId="144" fillId="0" borderId="0" xfId="2" applyFont="1"/>
    <xf numFmtId="0" fontId="145" fillId="0" borderId="0" xfId="2" applyFont="1"/>
    <xf numFmtId="0" fontId="146" fillId="0" borderId="0" xfId="2" applyFont="1"/>
    <xf numFmtId="220" fontId="115" fillId="0" borderId="0" xfId="2" applyNumberFormat="1" applyFont="1" applyAlignment="1">
      <alignment horizontal="right"/>
    </xf>
    <xf numFmtId="220" fontId="116" fillId="0" borderId="0" xfId="2" applyNumberFormat="1" applyFont="1" applyAlignment="1">
      <alignment horizontal="right"/>
    </xf>
    <xf numFmtId="186" fontId="19" fillId="0" borderId="0" xfId="39" applyNumberFormat="1" applyFont="1" applyFill="1"/>
    <xf numFmtId="220" fontId="116" fillId="0" borderId="3" xfId="2" applyNumberFormat="1" applyFont="1" applyBorder="1" applyAlignment="1">
      <alignment horizontal="right"/>
    </xf>
    <xf numFmtId="186" fontId="147" fillId="0" borderId="0" xfId="39" applyNumberFormat="1" applyFont="1" applyFill="1"/>
    <xf numFmtId="220" fontId="19" fillId="0" borderId="0" xfId="2" applyNumberFormat="1" applyFont="1"/>
    <xf numFmtId="186" fontId="27" fillId="0" borderId="0" xfId="39" applyNumberFormat="1" applyFont="1" applyFill="1"/>
    <xf numFmtId="186" fontId="106" fillId="0" borderId="0" xfId="39" applyNumberFormat="1" applyFont="1" applyFill="1"/>
    <xf numFmtId="0" fontId="148" fillId="0" borderId="0" xfId="41" applyFont="1" applyAlignment="1">
      <alignment horizontal="centerContinuous" vertical="top" wrapText="1"/>
    </xf>
    <xf numFmtId="0" fontId="149" fillId="0" borderId="0" xfId="41" applyFont="1" applyAlignment="1">
      <alignment horizontal="centerContinuous"/>
    </xf>
    <xf numFmtId="0" fontId="149" fillId="0" borderId="0" xfId="41" applyFont="1"/>
    <xf numFmtId="0" fontId="6" fillId="0" borderId="0" xfId="41" applyFont="1" applyAlignment="1">
      <alignment horizontal="center" vertical="center" wrapText="1"/>
    </xf>
    <xf numFmtId="0" fontId="6" fillId="0" borderId="0" xfId="41" applyFont="1"/>
    <xf numFmtId="169" fontId="8" fillId="0" borderId="0" xfId="41" applyNumberFormat="1" applyFont="1" applyAlignment="1">
      <alignment horizontal="centerContinuous" vertical="center" wrapText="1"/>
    </xf>
    <xf numFmtId="14" fontId="84" fillId="0" borderId="0" xfId="41" applyNumberFormat="1" applyFont="1" applyAlignment="1">
      <alignment horizontal="centerContinuous" vertical="top" wrapText="1"/>
    </xf>
    <xf numFmtId="0" fontId="84" fillId="0" borderId="0" xfId="41" applyFont="1" applyAlignment="1">
      <alignment horizontal="centerContinuous" vertical="top" wrapText="1"/>
    </xf>
    <xf numFmtId="184" fontId="148" fillId="0" borderId="0" xfId="41" applyNumberFormat="1" applyFont="1" applyAlignment="1">
      <alignment horizontal="center"/>
    </xf>
    <xf numFmtId="0" fontId="149" fillId="0" borderId="0" xfId="41" applyFont="1" applyAlignment="1">
      <alignment horizontal="center"/>
    </xf>
    <xf numFmtId="0" fontId="0" fillId="0" borderId="0" xfId="41" applyFont="1"/>
    <xf numFmtId="0" fontId="3" fillId="0" borderId="3" xfId="41" applyBorder="1"/>
    <xf numFmtId="0" fontId="3" fillId="0" borderId="0" xfId="41"/>
    <xf numFmtId="0" fontId="11" fillId="0" borderId="1" xfId="41" applyFont="1" applyBorder="1" applyAlignment="1">
      <alignment horizontal="center" vertical="center" wrapText="1"/>
    </xf>
    <xf numFmtId="0" fontId="11" fillId="0" borderId="26" xfId="41" applyFont="1" applyBorder="1" applyAlignment="1">
      <alignment horizontal="centerContinuous" vertical="center"/>
    </xf>
    <xf numFmtId="0" fontId="12" fillId="0" borderId="0" xfId="41" applyFont="1"/>
    <xf numFmtId="0" fontId="11" fillId="0" borderId="0" xfId="41" applyFont="1" applyAlignment="1">
      <alignment horizontal="center" vertical="center" wrapText="1"/>
    </xf>
    <xf numFmtId="0" fontId="12" fillId="0" borderId="27" xfId="41" applyFont="1" applyBorder="1" applyAlignment="1">
      <alignment horizontal="center" vertical="center" wrapText="1"/>
    </xf>
    <xf numFmtId="0" fontId="11" fillId="0" borderId="2" xfId="41" applyFont="1" applyBorder="1" applyAlignment="1">
      <alignment horizontal="center" vertical="center" wrapText="1"/>
    </xf>
    <xf numFmtId="0" fontId="12" fillId="0" borderId="5" xfId="41" applyFont="1" applyBorder="1" applyAlignment="1">
      <alignment horizontal="center" vertical="center" wrapText="1"/>
    </xf>
    <xf numFmtId="0" fontId="11" fillId="0" borderId="5" xfId="41" applyFont="1" applyBorder="1" applyAlignment="1">
      <alignment horizontal="center" vertical="center" wrapText="1"/>
    </xf>
    <xf numFmtId="0" fontId="150" fillId="0" borderId="0" xfId="41" applyFont="1" applyAlignment="1">
      <alignment horizontal="center" vertical="center" wrapText="1"/>
    </xf>
    <xf numFmtId="0" fontId="14" fillId="0" borderId="0" xfId="41" applyFont="1" applyAlignment="1">
      <alignment horizontal="center" vertical="center"/>
    </xf>
    <xf numFmtId="0" fontId="14" fillId="0" borderId="0" xfId="42" applyFont="1" applyAlignment="1" applyProtection="1">
      <alignment horizontal="left" vertical="center" wrapText="1"/>
      <protection locked="0"/>
    </xf>
    <xf numFmtId="2" fontId="14" fillId="0" borderId="0" xfId="43" applyNumberFormat="1" applyFont="1" applyFill="1" applyBorder="1" applyAlignment="1">
      <alignment horizontal="center" vertical="center"/>
    </xf>
    <xf numFmtId="2" fontId="15" fillId="0" borderId="0" xfId="43" applyNumberFormat="1" applyFont="1" applyFill="1" applyBorder="1" applyAlignment="1">
      <alignment horizontal="center" vertical="center"/>
    </xf>
    <xf numFmtId="0" fontId="151" fillId="0" borderId="0" xfId="41" applyFont="1" applyAlignment="1">
      <alignment vertical="center"/>
    </xf>
    <xf numFmtId="0" fontId="152" fillId="0" borderId="0" xfId="41" applyFont="1" applyAlignment="1">
      <alignment vertical="center"/>
    </xf>
    <xf numFmtId="2" fontId="15" fillId="0" borderId="3" xfId="43" applyNumberFormat="1" applyFont="1" applyFill="1" applyBorder="1" applyAlignment="1">
      <alignment horizontal="center" vertical="center"/>
    </xf>
    <xf numFmtId="0" fontId="20" fillId="0" borderId="0" xfId="41" applyFont="1"/>
    <xf numFmtId="166" fontId="20" fillId="0" borderId="0" xfId="44" applyFont="1" applyBorder="1" applyAlignment="1">
      <alignment horizontal="center"/>
    </xf>
    <xf numFmtId="0" fontId="19" fillId="0" borderId="0" xfId="41" applyFont="1"/>
    <xf numFmtId="0" fontId="14" fillId="0" borderId="0" xfId="41" applyFont="1" applyAlignment="1">
      <alignment horizontal="left" wrapText="1"/>
    </xf>
    <xf numFmtId="0" fontId="19" fillId="0" borderId="0" xfId="41" applyFont="1" applyAlignment="1">
      <alignment horizontal="left"/>
    </xf>
    <xf numFmtId="0" fontId="3" fillId="0" borderId="0" xfId="41" applyAlignment="1">
      <alignment horizontal="left"/>
    </xf>
    <xf numFmtId="0" fontId="14" fillId="0" borderId="0" xfId="41" applyFont="1"/>
    <xf numFmtId="43" fontId="14" fillId="0" borderId="0" xfId="45" applyFont="1" applyFill="1" applyBorder="1" applyAlignment="1">
      <alignment vertical="center"/>
    </xf>
    <xf numFmtId="2" fontId="3" fillId="0" borderId="0" xfId="41" applyNumberFormat="1"/>
    <xf numFmtId="0" fontId="59" fillId="0" borderId="0" xfId="2" applyFont="1"/>
    <xf numFmtId="0" fontId="149" fillId="0" borderId="0" xfId="2" applyFont="1" applyAlignment="1">
      <alignment horizontal="centerContinuous"/>
    </xf>
    <xf numFmtId="0" fontId="153" fillId="0" borderId="0" xfId="2" applyFont="1" applyAlignment="1">
      <alignment horizontal="centerContinuous"/>
    </xf>
    <xf numFmtId="0" fontId="112" fillId="0" borderId="2" xfId="2" applyFont="1" applyBorder="1" applyAlignment="1">
      <alignment horizontal="center"/>
    </xf>
    <xf numFmtId="0" fontId="11" fillId="0" borderId="0" xfId="32" applyFont="1" applyAlignment="1">
      <alignment horizontal="center" wrapText="1"/>
    </xf>
    <xf numFmtId="9" fontId="11" fillId="0" borderId="0" xfId="32" applyNumberFormat="1" applyFont="1" applyAlignment="1">
      <alignment horizontal="center" vertical="center" wrapText="1"/>
    </xf>
    <xf numFmtId="0" fontId="112" fillId="0" borderId="2" xfId="2" applyFont="1" applyBorder="1" applyAlignment="1">
      <alignment horizontal="center" vertical="center"/>
    </xf>
    <xf numFmtId="0" fontId="112" fillId="0" borderId="3" xfId="2" applyFont="1" applyBorder="1"/>
    <xf numFmtId="9" fontId="11" fillId="0" borderId="42" xfId="32" applyNumberFormat="1" applyFont="1" applyBorder="1" applyAlignment="1">
      <alignment horizontal="center" vertical="center"/>
    </xf>
    <xf numFmtId="9" fontId="11" fillId="0" borderId="3" xfId="32" applyNumberFormat="1" applyFont="1" applyBorder="1" applyAlignment="1">
      <alignment horizontal="center" vertical="center" wrapText="1"/>
    </xf>
    <xf numFmtId="0" fontId="11" fillId="0" borderId="3" xfId="32" applyFont="1" applyBorder="1" applyAlignment="1">
      <alignment horizontal="center" wrapText="1"/>
    </xf>
    <xf numFmtId="0" fontId="112" fillId="0" borderId="3" xfId="2" applyFont="1" applyBorder="1" applyAlignment="1">
      <alignment horizontal="center" vertical="center" wrapText="1"/>
    </xf>
    <xf numFmtId="37" fontId="115" fillId="0" borderId="0" xfId="2" applyNumberFormat="1" applyFont="1"/>
    <xf numFmtId="41" fontId="115" fillId="0" borderId="0" xfId="2" applyNumberFormat="1" applyFont="1" applyAlignment="1">
      <alignment vertical="center"/>
    </xf>
    <xf numFmtId="41" fontId="116" fillId="0" borderId="0" xfId="2" applyNumberFormat="1" applyFont="1" applyAlignment="1">
      <alignment vertical="center"/>
    </xf>
    <xf numFmtId="41" fontId="3" fillId="0" borderId="0" xfId="2" applyNumberFormat="1"/>
    <xf numFmtId="41" fontId="116" fillId="0" borderId="3" xfId="2" applyNumberFormat="1" applyFont="1" applyBorder="1" applyAlignment="1">
      <alignment vertical="center"/>
    </xf>
    <xf numFmtId="221" fontId="116" fillId="0" borderId="0" xfId="2" applyNumberFormat="1" applyFont="1"/>
    <xf numFmtId="0" fontId="57" fillId="0" borderId="0" xfId="2" applyFont="1"/>
    <xf numFmtId="222" fontId="19" fillId="0" borderId="3" xfId="2" applyNumberFormat="1" applyFont="1" applyBorder="1"/>
    <xf numFmtId="0" fontId="11" fillId="0" borderId="2" xfId="2" quotePrefix="1" applyFont="1" applyBorder="1" applyAlignment="1">
      <alignment horizontal="center"/>
    </xf>
    <xf numFmtId="222" fontId="14" fillId="0" borderId="0" xfId="24" applyNumberFormat="1" applyFont="1" applyBorder="1" applyAlignment="1">
      <alignment horizontal="right" vertical="center"/>
    </xf>
    <xf numFmtId="222" fontId="15" fillId="0" borderId="0" xfId="24" applyNumberFormat="1" applyFont="1" applyBorder="1" applyAlignment="1">
      <alignment horizontal="right" vertical="center"/>
    </xf>
    <xf numFmtId="0" fontId="19" fillId="0" borderId="3" xfId="2" applyFont="1" applyBorder="1"/>
    <xf numFmtId="0" fontId="155" fillId="0" borderId="0" xfId="2" applyFont="1" applyAlignment="1">
      <alignment vertical="center"/>
    </xf>
    <xf numFmtId="0" fontId="60" fillId="0" borderId="0" xfId="2" applyFont="1" applyAlignment="1">
      <alignment vertical="center"/>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2" fontId="12" fillId="0" borderId="2" xfId="2" applyNumberFormat="1" applyFont="1" applyBorder="1" applyAlignment="1">
      <alignment horizontal="center" vertical="center" wrapText="1"/>
    </xf>
    <xf numFmtId="0" fontId="12" fillId="0" borderId="2" xfId="2" applyFont="1" applyBorder="1" applyAlignment="1">
      <alignment horizontal="center"/>
    </xf>
    <xf numFmtId="0" fontId="35" fillId="0" borderId="0" xfId="2" applyFont="1" applyAlignment="1">
      <alignment horizontal="center" vertical="center" wrapText="1"/>
    </xf>
    <xf numFmtId="2" fontId="34" fillId="0" borderId="0" xfId="2" applyNumberFormat="1" applyFont="1" applyAlignment="1">
      <alignment horizontal="center" vertical="center" wrapText="1"/>
    </xf>
    <xf numFmtId="2" fontId="38" fillId="0" borderId="0" xfId="2" applyNumberFormat="1" applyFont="1" applyAlignment="1">
      <alignment horizontal="center" vertical="center" wrapText="1"/>
    </xf>
    <xf numFmtId="2" fontId="14" fillId="0" borderId="0" xfId="2" applyNumberFormat="1" applyFont="1" applyAlignment="1">
      <alignment horizontal="center" vertical="center" wrapText="1"/>
    </xf>
    <xf numFmtId="186" fontId="14" fillId="0" borderId="0" xfId="39" applyNumberFormat="1" applyFont="1" applyFill="1" applyBorder="1" applyAlignment="1">
      <alignment vertical="center"/>
    </xf>
    <xf numFmtId="223" fontId="14" fillId="0" borderId="0" xfId="2" applyNumberFormat="1" applyFont="1" applyAlignment="1">
      <alignment vertical="center"/>
    </xf>
    <xf numFmtId="224" fontId="14" fillId="0" borderId="0" xfId="43" applyNumberFormat="1" applyFont="1" applyFill="1" applyBorder="1" applyAlignment="1">
      <alignment vertical="center"/>
    </xf>
    <xf numFmtId="2" fontId="15" fillId="0" borderId="3" xfId="2" applyNumberFormat="1" applyFont="1" applyBorder="1" applyAlignment="1">
      <alignment horizontal="center" vertical="center" wrapText="1"/>
    </xf>
    <xf numFmtId="186" fontId="15" fillId="0" borderId="0" xfId="39" applyNumberFormat="1" applyFont="1" applyFill="1" applyBorder="1" applyAlignment="1">
      <alignment vertical="center"/>
    </xf>
    <xf numFmtId="170" fontId="15" fillId="0" borderId="0" xfId="2" applyNumberFormat="1" applyFont="1" applyAlignment="1">
      <alignment vertical="center"/>
    </xf>
    <xf numFmtId="166" fontId="14" fillId="0" borderId="0" xfId="46" applyNumberFormat="1" applyFont="1" applyBorder="1" applyAlignment="1">
      <alignment horizontal="right" vertical="center"/>
    </xf>
    <xf numFmtId="166" fontId="15" fillId="0" borderId="0" xfId="46" applyNumberFormat="1" applyFont="1" applyBorder="1" applyAlignment="1">
      <alignment horizontal="right" vertical="center"/>
    </xf>
    <xf numFmtId="225" fontId="14" fillId="0" borderId="0" xfId="2" applyNumberFormat="1" applyFont="1" applyAlignment="1">
      <alignment vertical="center"/>
    </xf>
    <xf numFmtId="166" fontId="15" fillId="0" borderId="0" xfId="46" applyNumberFormat="1" applyFont="1" applyFill="1" applyBorder="1" applyAlignment="1">
      <alignment horizontal="right" vertical="center"/>
    </xf>
    <xf numFmtId="166" fontId="15" fillId="0" borderId="3" xfId="46" applyNumberFormat="1" applyFont="1" applyBorder="1" applyAlignment="1">
      <alignment horizontal="right" vertical="center"/>
    </xf>
    <xf numFmtId="225" fontId="106" fillId="0" borderId="0" xfId="2" applyNumberFormat="1" applyFont="1" applyAlignment="1">
      <alignment vertical="center"/>
    </xf>
    <xf numFmtId="225" fontId="15" fillId="0" borderId="0" xfId="2" applyNumberFormat="1" applyFont="1"/>
    <xf numFmtId="0" fontId="11" fillId="0" borderId="0" xfId="2" applyFont="1" applyAlignment="1" applyProtection="1">
      <alignment vertical="center"/>
      <protection locked="0"/>
    </xf>
    <xf numFmtId="188" fontId="8" fillId="0" borderId="0" xfId="2" applyNumberFormat="1" applyFont="1" applyAlignment="1" applyProtection="1">
      <alignment horizontal="center"/>
      <protection locked="0"/>
    </xf>
    <xf numFmtId="0" fontId="5" fillId="0" borderId="0" xfId="2" applyFont="1" applyAlignment="1" applyProtection="1">
      <alignment horizontal="centerContinuous" vertical="center"/>
      <protection locked="0"/>
    </xf>
    <xf numFmtId="0" fontId="5" fillId="0" borderId="0" xfId="2" applyFont="1" applyAlignment="1" applyProtection="1">
      <alignment vertical="center"/>
      <protection locked="0"/>
    </xf>
    <xf numFmtId="0" fontId="11" fillId="0" borderId="25" xfId="2" applyFont="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11" fillId="0" borderId="25" xfId="2" applyFont="1" applyBorder="1" applyAlignment="1" applyProtection="1">
      <alignment horizontal="center" vertical="center" wrapText="1"/>
      <protection locked="0"/>
    </xf>
    <xf numFmtId="0" fontId="11"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0" fontId="11" fillId="0" borderId="30" xfId="2" applyFont="1" applyBorder="1" applyAlignment="1" applyProtection="1">
      <alignment horizontal="center" vertical="center"/>
      <protection locked="0"/>
    </xf>
    <xf numFmtId="0" fontId="11" fillId="0" borderId="0" xfId="2" applyFont="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0" fontId="12" fillId="0" borderId="2" xfId="2" applyFont="1" applyBorder="1" applyAlignment="1" applyProtection="1">
      <alignment horizontal="center" vertical="center" wrapText="1"/>
      <protection locked="0"/>
    </xf>
    <xf numFmtId="0" fontId="12" fillId="0" borderId="30" xfId="2" applyFont="1" applyBorder="1" applyAlignment="1" applyProtection="1">
      <alignment horizontal="center" vertical="center"/>
      <protection locked="0"/>
    </xf>
    <xf numFmtId="0" fontId="12" fillId="0" borderId="30" xfId="2" applyFont="1" applyBorder="1" applyAlignment="1" applyProtection="1">
      <alignment horizontal="center" vertical="center" wrapText="1"/>
      <protection locked="0"/>
    </xf>
    <xf numFmtId="0" fontId="62" fillId="0" borderId="0" xfId="2" applyFont="1" applyAlignment="1" applyProtection="1">
      <alignment vertical="center"/>
      <protection locked="0"/>
    </xf>
    <xf numFmtId="0" fontId="157" fillId="0" borderId="0" xfId="2" applyFont="1" applyAlignment="1" applyProtection="1">
      <alignment vertical="center"/>
      <protection locked="0"/>
    </xf>
    <xf numFmtId="226" fontId="14" fillId="0" borderId="0" xfId="47" applyNumberFormat="1" applyFont="1" applyFill="1" applyBorder="1" applyAlignment="1" applyProtection="1">
      <alignment horizontal="left" vertical="center"/>
      <protection locked="0"/>
    </xf>
    <xf numFmtId="226" fontId="15" fillId="0" borderId="0" xfId="47" applyNumberFormat="1" applyFont="1" applyFill="1" applyBorder="1" applyAlignment="1" applyProtection="1">
      <alignment horizontal="left" vertical="center"/>
      <protection locked="0"/>
    </xf>
    <xf numFmtId="226" fontId="14" fillId="0" borderId="0" xfId="47" applyNumberFormat="1" applyFont="1" applyFill="1" applyBorder="1" applyAlignment="1" applyProtection="1">
      <alignment horizontal="left" vertical="center" wrapText="1"/>
      <protection locked="0"/>
    </xf>
    <xf numFmtId="0" fontId="15" fillId="0" borderId="0" xfId="2" applyFont="1" applyAlignment="1" applyProtection="1">
      <alignment vertical="center"/>
      <protection locked="0"/>
    </xf>
    <xf numFmtId="226" fontId="15" fillId="0" borderId="3" xfId="47" applyNumberFormat="1" applyFont="1" applyFill="1" applyBorder="1" applyAlignment="1" applyProtection="1">
      <alignment horizontal="left" vertical="center"/>
      <protection locked="0"/>
    </xf>
    <xf numFmtId="226" fontId="14" fillId="0" borderId="0" xfId="2" applyNumberFormat="1" applyFont="1" applyAlignment="1" applyProtection="1">
      <alignment vertical="center"/>
      <protection locked="0"/>
    </xf>
    <xf numFmtId="226" fontId="12" fillId="0" borderId="0" xfId="2" applyNumberFormat="1" applyFont="1" applyAlignment="1" applyProtection="1">
      <alignment vertical="center"/>
      <protection locked="0"/>
    </xf>
    <xf numFmtId="0" fontId="75" fillId="0" borderId="0" xfId="2" applyFont="1" applyAlignment="1">
      <alignment horizontal="centerContinuous" vertical="center"/>
    </xf>
    <xf numFmtId="169" fontId="29" fillId="0" borderId="0" xfId="2" applyNumberFormat="1" applyFont="1" applyAlignment="1">
      <alignment horizontal="centerContinuous" vertical="center"/>
    </xf>
    <xf numFmtId="0" fontId="159" fillId="0" borderId="0" xfId="2" applyFont="1" applyAlignment="1">
      <alignment horizontal="centerContinuous" vertical="center"/>
    </xf>
    <xf numFmtId="0" fontId="12" fillId="0" borderId="1" xfId="2" applyFont="1" applyBorder="1" applyAlignment="1">
      <alignment horizontal="right" textRotation="90" wrapText="1"/>
    </xf>
    <xf numFmtId="0" fontId="12" fillId="0" borderId="0" xfId="2" applyFont="1" applyAlignment="1">
      <alignment horizontal="right"/>
    </xf>
    <xf numFmtId="0" fontId="160" fillId="0" borderId="2" xfId="2" applyFont="1" applyBorder="1" applyAlignment="1">
      <alignment horizontal="left" vertical="center"/>
    </xf>
    <xf numFmtId="0" fontId="72" fillId="0" borderId="2" xfId="2" applyFont="1" applyBorder="1" applyAlignment="1">
      <alignment vertical="center"/>
    </xf>
    <xf numFmtId="0" fontId="116" fillId="0" borderId="0" xfId="2" applyFont="1" applyAlignment="1">
      <alignment horizontal="left" vertical="center"/>
    </xf>
    <xf numFmtId="0" fontId="47" fillId="0" borderId="0" xfId="2" applyFont="1" applyAlignment="1">
      <alignment vertical="center"/>
    </xf>
    <xf numFmtId="166" fontId="14" fillId="0" borderId="0" xfId="48" applyNumberFormat="1" applyFont="1" applyFill="1" applyBorder="1" applyAlignment="1">
      <alignment horizontal="left" vertical="center"/>
    </xf>
    <xf numFmtId="166" fontId="14" fillId="0" borderId="0" xfId="48" applyNumberFormat="1" applyFont="1" applyFill="1" applyBorder="1" applyAlignment="1">
      <alignment horizontal="right" vertical="center"/>
    </xf>
    <xf numFmtId="166" fontId="15" fillId="0" borderId="0" xfId="48" applyNumberFormat="1" applyFont="1" applyFill="1" applyBorder="1" applyAlignment="1">
      <alignment horizontal="right" vertical="center"/>
    </xf>
    <xf numFmtId="166" fontId="14" fillId="0" borderId="0" xfId="48" applyNumberFormat="1" applyFont="1" applyFill="1" applyBorder="1" applyAlignment="1">
      <alignment horizontal="left" vertical="center" wrapText="1"/>
    </xf>
    <xf numFmtId="0" fontId="15" fillId="0" borderId="3" xfId="2" applyFont="1" applyBorder="1" applyAlignment="1">
      <alignment vertical="center" wrapText="1"/>
    </xf>
    <xf numFmtId="166" fontId="15" fillId="0" borderId="3" xfId="48" applyNumberFormat="1" applyFont="1" applyFill="1" applyBorder="1" applyAlignment="1">
      <alignment horizontal="right" vertical="center"/>
    </xf>
    <xf numFmtId="43" fontId="12" fillId="3" borderId="0" xfId="39" applyFont="1" applyFill="1"/>
    <xf numFmtId="43" fontId="12" fillId="0" borderId="0" xfId="39" applyFont="1" applyFill="1"/>
    <xf numFmtId="43" fontId="6" fillId="0" borderId="0" xfId="39" applyFont="1" applyFill="1"/>
    <xf numFmtId="43" fontId="6" fillId="3" borderId="0" xfId="39" applyFont="1" applyFill="1"/>
    <xf numFmtId="169" fontId="11" fillId="3" borderId="0" xfId="39" applyNumberFormat="1" applyFont="1" applyFill="1" applyBorder="1" applyAlignment="1">
      <alignment horizontal="left"/>
    </xf>
    <xf numFmtId="169" fontId="8" fillId="3" borderId="0" xfId="39" applyNumberFormat="1" applyFont="1" applyFill="1" applyBorder="1" applyAlignment="1">
      <alignment horizontal="center"/>
    </xf>
    <xf numFmtId="43" fontId="12" fillId="3" borderId="0" xfId="39" applyFont="1" applyFill="1" applyBorder="1"/>
    <xf numFmtId="190" fontId="11" fillId="3" borderId="0" xfId="39" applyNumberFormat="1" applyFont="1" applyFill="1" applyBorder="1"/>
    <xf numFmtId="43" fontId="15" fillId="3" borderId="6" xfId="39" applyFont="1" applyFill="1" applyBorder="1"/>
    <xf numFmtId="195" fontId="11" fillId="0" borderId="7" xfId="10" applyNumberFormat="1" applyFont="1" applyBorder="1" applyAlignment="1" applyProtection="1">
      <alignment horizontal="center" vertical="center" wrapText="1"/>
    </xf>
    <xf numFmtId="195" fontId="11" fillId="0" borderId="8" xfId="10" applyNumberFormat="1" applyFont="1" applyBorder="1" applyAlignment="1" applyProtection="1">
      <alignment horizontal="center" vertical="center" wrapText="1"/>
    </xf>
    <xf numFmtId="195" fontId="11" fillId="0" borderId="9" xfId="10" applyNumberFormat="1" applyFont="1" applyBorder="1" applyAlignment="1" applyProtection="1">
      <alignment horizontal="center" vertical="center" wrapText="1"/>
    </xf>
    <xf numFmtId="195" fontId="11" fillId="0" borderId="13" xfId="10" applyNumberFormat="1" applyFont="1" applyBorder="1" applyAlignment="1" applyProtection="1">
      <alignment horizontal="center" vertical="center" wrapText="1"/>
    </xf>
    <xf numFmtId="49" fontId="11" fillId="0" borderId="13" xfId="10" applyNumberFormat="1" applyFont="1" applyBorder="1" applyAlignment="1" applyProtection="1">
      <alignment horizontal="center" vertical="center" wrapText="1"/>
    </xf>
    <xf numFmtId="43" fontId="15" fillId="3" borderId="14" xfId="39" applyFont="1" applyFill="1" applyBorder="1" applyAlignment="1">
      <alignment horizontal="center" vertical="center" wrapText="1"/>
    </xf>
    <xf numFmtId="43" fontId="11" fillId="3" borderId="43" xfId="39" applyFont="1" applyFill="1" applyBorder="1" applyAlignment="1">
      <alignment horizontal="center" vertical="center" wrapText="1"/>
    </xf>
    <xf numFmtId="43" fontId="11" fillId="3" borderId="5" xfId="39" applyFont="1" applyFill="1" applyBorder="1" applyAlignment="1">
      <alignment horizontal="center" vertical="center" wrapText="1"/>
    </xf>
    <xf numFmtId="43" fontId="11" fillId="3" borderId="44" xfId="39" applyFont="1" applyFill="1" applyBorder="1" applyAlignment="1">
      <alignment horizontal="center" vertical="center" wrapText="1"/>
    </xf>
    <xf numFmtId="43" fontId="14" fillId="0" borderId="0" xfId="39" applyFont="1" applyFill="1"/>
    <xf numFmtId="43" fontId="15" fillId="3" borderId="13" xfId="39" applyFont="1" applyFill="1" applyBorder="1"/>
    <xf numFmtId="186" fontId="15" fillId="3" borderId="7" xfId="39" applyNumberFormat="1" applyFont="1" applyFill="1" applyBorder="1"/>
    <xf numFmtId="186" fontId="15" fillId="3" borderId="8" xfId="39" applyNumberFormat="1" applyFont="1" applyFill="1" applyBorder="1"/>
    <xf numFmtId="186" fontId="15" fillId="3" borderId="9" xfId="39" applyNumberFormat="1" applyFont="1" applyFill="1" applyBorder="1"/>
    <xf numFmtId="186" fontId="14" fillId="0" borderId="0" xfId="39" applyNumberFormat="1" applyFont="1" applyFill="1"/>
    <xf numFmtId="43" fontId="14" fillId="3" borderId="10" xfId="39" applyFont="1" applyFill="1" applyBorder="1"/>
    <xf numFmtId="186" fontId="14" fillId="3" borderId="45" xfId="39" applyNumberFormat="1" applyFont="1" applyFill="1" applyBorder="1"/>
    <xf numFmtId="186" fontId="14" fillId="3" borderId="27" xfId="39" applyNumberFormat="1" applyFont="1" applyFill="1" applyBorder="1"/>
    <xf numFmtId="186" fontId="14" fillId="3" borderId="0" xfId="39" applyNumberFormat="1" applyFont="1" applyFill="1" applyBorder="1"/>
    <xf numFmtId="186" fontId="14" fillId="3" borderId="46" xfId="39" applyNumberFormat="1" applyFont="1" applyFill="1" applyBorder="1"/>
    <xf numFmtId="227" fontId="14" fillId="3" borderId="45" xfId="39" applyNumberFormat="1" applyFont="1" applyFill="1" applyBorder="1"/>
    <xf numFmtId="227" fontId="14" fillId="3" borderId="0" xfId="39" applyNumberFormat="1" applyFont="1" applyFill="1" applyBorder="1"/>
    <xf numFmtId="43" fontId="15" fillId="3" borderId="13" xfId="39" applyFont="1" applyFill="1" applyBorder="1" applyAlignment="1"/>
    <xf numFmtId="186" fontId="15" fillId="3" borderId="7" xfId="39" applyNumberFormat="1" applyFont="1" applyFill="1" applyBorder="1" applyAlignment="1"/>
    <xf numFmtId="186" fontId="15" fillId="3" borderId="8" xfId="39" applyNumberFormat="1" applyFont="1" applyFill="1" applyBorder="1" applyAlignment="1"/>
    <xf numFmtId="186" fontId="15" fillId="3" borderId="9" xfId="39" applyNumberFormat="1" applyFont="1" applyFill="1" applyBorder="1" applyAlignment="1"/>
    <xf numFmtId="186" fontId="14" fillId="3" borderId="12" xfId="39" applyNumberFormat="1" applyFont="1" applyFill="1" applyBorder="1"/>
    <xf numFmtId="186" fontId="14" fillId="3" borderId="11" xfId="39" applyNumberFormat="1" applyFont="1" applyFill="1" applyBorder="1"/>
    <xf numFmtId="43" fontId="14" fillId="3" borderId="14" xfId="39" applyFont="1" applyFill="1" applyBorder="1"/>
    <xf numFmtId="186" fontId="14" fillId="3" borderId="43" xfId="39" applyNumberFormat="1" applyFont="1" applyFill="1" applyBorder="1"/>
    <xf numFmtId="186" fontId="14" fillId="3" borderId="5" xfId="39" applyNumberFormat="1" applyFont="1" applyFill="1" applyBorder="1"/>
    <xf numFmtId="186" fontId="14" fillId="3" borderId="44" xfId="39" applyNumberFormat="1" applyFont="1" applyFill="1" applyBorder="1"/>
    <xf numFmtId="43" fontId="14" fillId="3" borderId="27" xfId="39" applyFont="1" applyFill="1" applyBorder="1"/>
    <xf numFmtId="190" fontId="14" fillId="3" borderId="27" xfId="39" applyNumberFormat="1" applyFont="1" applyFill="1" applyBorder="1" applyAlignment="1">
      <alignment horizontal="right"/>
    </xf>
    <xf numFmtId="43" fontId="14" fillId="3" borderId="0" xfId="39" applyFont="1" applyFill="1"/>
    <xf numFmtId="186" fontId="14" fillId="3" borderId="0" xfId="39" applyNumberFormat="1" applyFont="1" applyFill="1"/>
    <xf numFmtId="0" fontId="161" fillId="0" borderId="0" xfId="2" applyFont="1" applyAlignment="1">
      <alignment horizontal="left"/>
    </xf>
    <xf numFmtId="2" fontId="15" fillId="0" borderId="35" xfId="2" applyNumberFormat="1" applyFont="1" applyBorder="1" applyAlignment="1">
      <alignment horizontal="center"/>
    </xf>
    <xf numFmtId="228" fontId="12" fillId="0" borderId="0" xfId="2" applyNumberFormat="1" applyFont="1"/>
    <xf numFmtId="2" fontId="14" fillId="0" borderId="36" xfId="2" applyNumberFormat="1" applyFont="1" applyBorder="1" applyAlignment="1">
      <alignment horizontal="center"/>
    </xf>
    <xf numFmtId="2" fontId="14" fillId="0" borderId="36" xfId="2" applyNumberFormat="1" applyFont="1" applyBorder="1"/>
    <xf numFmtId="2" fontId="15" fillId="0" borderId="35" xfId="2" applyNumberFormat="1" applyFont="1" applyBorder="1" applyAlignment="1">
      <alignment horizontal="center" vertical="center"/>
    </xf>
    <xf numFmtId="43" fontId="15" fillId="0" borderId="35" xfId="2" applyNumberFormat="1" applyFont="1" applyBorder="1" applyAlignment="1">
      <alignment horizontal="center" vertical="center"/>
    </xf>
    <xf numFmtId="0" fontId="11" fillId="0" borderId="0" xfId="2" applyFont="1" applyProtection="1">
      <protection locked="0"/>
    </xf>
    <xf numFmtId="0" fontId="11" fillId="0" borderId="0" xfId="2" applyFont="1" applyAlignment="1" applyProtection="1">
      <alignment horizontal="center"/>
      <protection locked="0"/>
    </xf>
    <xf numFmtId="0" fontId="12" fillId="0" borderId="0" xfId="2" applyFont="1" applyAlignment="1" applyProtection="1">
      <alignment horizontal="centerContinuous" vertical="center"/>
      <protection locked="0"/>
    </xf>
    <xf numFmtId="229" fontId="23" fillId="0" borderId="0" xfId="2" applyNumberFormat="1" applyFont="1" applyAlignment="1" applyProtection="1">
      <alignment horizontal="centerContinuous"/>
      <protection locked="0"/>
    </xf>
    <xf numFmtId="229" fontId="44" fillId="0" borderId="0" xfId="2" applyNumberFormat="1" applyFont="1" applyAlignment="1" applyProtection="1">
      <alignment horizontal="centerContinuous"/>
      <protection locked="0"/>
    </xf>
    <xf numFmtId="0" fontId="44" fillId="0" borderId="0" xfId="2" applyFont="1" applyProtection="1">
      <protection locked="0"/>
    </xf>
    <xf numFmtId="169" fontId="5" fillId="0" borderId="0" xfId="2" applyNumberFormat="1" applyFont="1" applyAlignment="1" applyProtection="1">
      <alignment horizontal="center" vertical="center"/>
      <protection locked="0"/>
    </xf>
    <xf numFmtId="0" fontId="5" fillId="0" borderId="0" xfId="2" applyFont="1" applyProtection="1">
      <protection locked="0"/>
    </xf>
    <xf numFmtId="169" fontId="5" fillId="0" borderId="0" xfId="2" applyNumberFormat="1" applyFont="1" applyAlignment="1" applyProtection="1">
      <alignment horizontal="center" vertical="center"/>
      <protection locked="0"/>
    </xf>
    <xf numFmtId="186" fontId="11" fillId="0" borderId="25" xfId="39" applyNumberFormat="1" applyFont="1" applyFill="1" applyBorder="1" applyAlignment="1" applyProtection="1">
      <alignment horizontal="center" vertical="center" wrapText="1"/>
      <protection locked="0"/>
    </xf>
    <xf numFmtId="0" fontId="11" fillId="0" borderId="2" xfId="2" applyFont="1" applyBorder="1" applyAlignment="1" applyProtection="1">
      <alignment horizontal="center" vertical="center" wrapText="1"/>
      <protection locked="0"/>
    </xf>
    <xf numFmtId="0" fontId="162" fillId="0" borderId="4" xfId="49" applyFont="1" applyBorder="1" applyProtection="1">
      <protection locked="0"/>
    </xf>
    <xf numFmtId="1" fontId="62" fillId="0" borderId="0" xfId="2" applyNumberFormat="1" applyFont="1" applyAlignment="1" applyProtection="1">
      <alignment horizontal="center"/>
      <protection locked="0"/>
    </xf>
    <xf numFmtId="2" fontId="12" fillId="0" borderId="0" xfId="2" applyNumberFormat="1" applyFont="1" applyAlignment="1" applyProtection="1">
      <alignment horizontal="center"/>
      <protection locked="0"/>
    </xf>
    <xf numFmtId="186" fontId="12" fillId="0" borderId="0" xfId="2" applyNumberFormat="1" applyFont="1" applyProtection="1">
      <protection locked="0"/>
    </xf>
    <xf numFmtId="49" fontId="14" fillId="0" borderId="0" xfId="47" applyNumberFormat="1" applyFont="1" applyFill="1" applyBorder="1" applyAlignment="1" applyProtection="1">
      <alignment horizontal="left"/>
      <protection locked="0"/>
    </xf>
    <xf numFmtId="230" fontId="14" fillId="0" borderId="0" xfId="47" applyNumberFormat="1" applyFont="1" applyFill="1" applyBorder="1" applyAlignment="1" applyProtection="1">
      <alignment horizontal="center"/>
      <protection locked="0"/>
    </xf>
    <xf numFmtId="226" fontId="15" fillId="0" borderId="0" xfId="47" applyNumberFormat="1" applyFont="1" applyFill="1" applyBorder="1" applyAlignment="1" applyProtection="1">
      <alignment horizontal="center"/>
      <protection locked="0"/>
    </xf>
    <xf numFmtId="0" fontId="15" fillId="0" borderId="3" xfId="2" applyFont="1" applyBorder="1" applyAlignment="1" applyProtection="1">
      <alignment horizontal="left" wrapText="1"/>
      <protection locked="0"/>
    </xf>
    <xf numFmtId="230" fontId="15" fillId="0" borderId="3" xfId="47" applyNumberFormat="1" applyFont="1" applyFill="1" applyBorder="1" applyAlignment="1" applyProtection="1">
      <alignment horizontal="center"/>
      <protection locked="0"/>
    </xf>
    <xf numFmtId="226" fontId="15" fillId="0" borderId="3" xfId="47" applyNumberFormat="1" applyFont="1" applyFill="1" applyBorder="1" applyAlignment="1" applyProtection="1">
      <alignment horizontal="center"/>
      <protection locked="0"/>
    </xf>
    <xf numFmtId="230" fontId="12" fillId="0" borderId="0" xfId="2" applyNumberFormat="1" applyFont="1" applyProtection="1">
      <protection locked="0"/>
    </xf>
    <xf numFmtId="0" fontId="164" fillId="3" borderId="0" xfId="50" applyFont="1" applyFill="1"/>
    <xf numFmtId="0" fontId="6" fillId="3" borderId="0" xfId="50" applyFont="1" applyFill="1" applyAlignment="1">
      <alignment horizontal="center"/>
    </xf>
    <xf numFmtId="0" fontId="165" fillId="3" borderId="0" xfId="50" applyFont="1" applyFill="1"/>
    <xf numFmtId="0" fontId="166" fillId="3" borderId="0" xfId="50" applyFont="1" applyFill="1"/>
    <xf numFmtId="0" fontId="41" fillId="3" borderId="0" xfId="50" applyFont="1" applyFill="1" applyAlignment="1">
      <alignment horizontal="center" vertical="center"/>
    </xf>
    <xf numFmtId="0" fontId="11" fillId="3" borderId="1" xfId="51"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xf>
    <xf numFmtId="0" fontId="11" fillId="3" borderId="1" xfId="50" applyFont="1" applyFill="1" applyBorder="1" applyAlignment="1">
      <alignment horizontal="center" vertical="center" wrapText="1"/>
    </xf>
    <xf numFmtId="0" fontId="11" fillId="3" borderId="2" xfId="51" applyFont="1" applyFill="1" applyBorder="1" applyAlignment="1">
      <alignment horizontal="center" vertical="center"/>
    </xf>
    <xf numFmtId="0" fontId="11" fillId="3" borderId="2" xfId="50" applyFont="1" applyFill="1" applyBorder="1" applyAlignment="1">
      <alignment horizontal="center" vertical="center"/>
    </xf>
    <xf numFmtId="0" fontId="11" fillId="3" borderId="2" xfId="50" applyFont="1" applyFill="1" applyBorder="1" applyAlignment="1">
      <alignment horizontal="center" vertical="center" wrapText="1"/>
    </xf>
    <xf numFmtId="0" fontId="11" fillId="3" borderId="2" xfId="50" applyFont="1" applyFill="1" applyBorder="1" applyAlignment="1">
      <alignment horizontal="center" vertical="center" wrapText="1"/>
    </xf>
    <xf numFmtId="49" fontId="14" fillId="3" borderId="0" xfId="51" applyNumberFormat="1" applyFont="1" applyFill="1" applyAlignment="1">
      <alignment horizontal="left" vertical="center"/>
    </xf>
    <xf numFmtId="0" fontId="14" fillId="3" borderId="0" xfId="50" applyFont="1" applyFill="1" applyAlignment="1">
      <alignment horizontal="left" vertical="center"/>
    </xf>
    <xf numFmtId="231" fontId="14" fillId="3" borderId="0" xfId="52" applyNumberFormat="1" applyFont="1" applyFill="1" applyBorder="1" applyAlignment="1">
      <alignment horizontal="center" vertical="center"/>
    </xf>
    <xf numFmtId="231" fontId="15" fillId="3" borderId="0" xfId="52" applyNumberFormat="1" applyFont="1" applyFill="1" applyBorder="1" applyAlignment="1">
      <alignment horizontal="center" vertical="center"/>
    </xf>
    <xf numFmtId="231" fontId="115" fillId="3" borderId="0" xfId="50" applyNumberFormat="1" applyFont="1" applyFill="1"/>
    <xf numFmtId="0" fontId="115" fillId="3" borderId="0" xfId="50" applyFont="1" applyFill="1"/>
    <xf numFmtId="0" fontId="15" fillId="3" borderId="47" xfId="51" applyFont="1" applyFill="1" applyBorder="1" applyAlignment="1">
      <alignment horizontal="left" vertical="center"/>
    </xf>
    <xf numFmtId="0" fontId="14" fillId="3" borderId="47" xfId="50" applyFont="1" applyFill="1" applyBorder="1" applyAlignment="1">
      <alignment horizontal="left" vertical="center"/>
    </xf>
    <xf numFmtId="231" fontId="15" fillId="3" borderId="47" xfId="52" applyNumberFormat="1" applyFont="1" applyFill="1" applyBorder="1" applyAlignment="1">
      <alignment horizontal="center" vertical="center"/>
    </xf>
    <xf numFmtId="0" fontId="14" fillId="2" borderId="0" xfId="2" applyFont="1" applyFill="1"/>
    <xf numFmtId="0" fontId="164" fillId="2" borderId="0" xfId="50" applyFont="1" applyFill="1"/>
    <xf numFmtId="194" fontId="90" fillId="2" borderId="0" xfId="10" applyNumberFormat="1" applyFont="1" applyFill="1" applyProtection="1">
      <protection locked="0"/>
    </xf>
    <xf numFmtId="217" fontId="14" fillId="2" borderId="0" xfId="35" applyNumberFormat="1" applyFont="1" applyFill="1" applyBorder="1" applyAlignment="1">
      <alignment horizontal="right"/>
    </xf>
    <xf numFmtId="215" fontId="14" fillId="2" borderId="0" xfId="35" applyNumberFormat="1" applyFont="1" applyFill="1" applyBorder="1" applyAlignment="1">
      <alignment horizontal="right"/>
    </xf>
    <xf numFmtId="232" fontId="8" fillId="0" borderId="0" xfId="2" applyNumberFormat="1" applyFont="1" applyAlignment="1">
      <alignment horizontal="center"/>
    </xf>
    <xf numFmtId="0" fontId="167" fillId="0" borderId="0" xfId="2" applyFont="1"/>
    <xf numFmtId="0" fontId="12" fillId="0" borderId="0" xfId="2" applyFont="1" applyAlignment="1">
      <alignment horizontal="center"/>
    </xf>
    <xf numFmtId="0" fontId="11" fillId="0" borderId="25" xfId="2" applyFont="1" applyBorder="1" applyAlignment="1">
      <alignment vertical="center"/>
    </xf>
    <xf numFmtId="0" fontId="12" fillId="0" borderId="5" xfId="2" applyFont="1" applyBorder="1"/>
    <xf numFmtId="0" fontId="12" fillId="0" borderId="5" xfId="2" applyFont="1" applyBorder="1" applyAlignment="1">
      <alignment horizontal="center" vertical="center"/>
    </xf>
    <xf numFmtId="189" fontId="14" fillId="0" borderId="0" xfId="53" applyNumberFormat="1" applyFont="1" applyFill="1" applyBorder="1" applyAlignment="1">
      <alignment horizontal="center" vertical="center"/>
    </xf>
    <xf numFmtId="170" fontId="15" fillId="0" borderId="0" xfId="18" applyNumberFormat="1" applyFont="1" applyFill="1" applyBorder="1" applyAlignment="1">
      <alignment horizontal="right" vertical="center"/>
    </xf>
    <xf numFmtId="0" fontId="15" fillId="0" borderId="5" xfId="2" applyFont="1" applyBorder="1" applyAlignment="1">
      <alignment horizontal="left" vertical="center" wrapText="1"/>
    </xf>
    <xf numFmtId="189" fontId="15" fillId="0" borderId="5" xfId="53" applyNumberFormat="1" applyFont="1" applyFill="1" applyBorder="1" applyAlignment="1">
      <alignment horizontal="center" vertical="center"/>
    </xf>
    <xf numFmtId="170" fontId="15" fillId="0" borderId="5" xfId="18" applyNumberFormat="1" applyFont="1" applyFill="1" applyBorder="1" applyAlignment="1">
      <alignment horizontal="right" vertical="center"/>
    </xf>
    <xf numFmtId="2" fontId="15" fillId="0" borderId="0" xfId="2" applyNumberFormat="1" applyFont="1" applyAlignment="1">
      <alignment vertical="center"/>
    </xf>
    <xf numFmtId="0" fontId="68" fillId="0" borderId="0" xfId="2" applyFont="1" applyAlignment="1">
      <alignment vertical="center"/>
    </xf>
    <xf numFmtId="0" fontId="114" fillId="0" borderId="25" xfId="2" applyFont="1" applyBorder="1" applyAlignment="1">
      <alignment horizontal="center" vertical="center" wrapText="1"/>
    </xf>
    <xf numFmtId="0" fontId="114" fillId="0" borderId="25" xfId="2" applyFont="1" applyBorder="1" applyAlignment="1">
      <alignment horizontal="centerContinuous" vertical="center" wrapText="1"/>
    </xf>
    <xf numFmtId="0" fontId="112" fillId="0" borderId="25" xfId="2" applyFont="1" applyBorder="1" applyAlignment="1">
      <alignment horizontal="centerContinuous" vertical="center" wrapText="1"/>
    </xf>
    <xf numFmtId="0" fontId="168" fillId="0" borderId="0" xfId="2" applyFont="1"/>
    <xf numFmtId="0" fontId="169" fillId="0" borderId="0" xfId="2" applyFont="1" applyAlignment="1">
      <alignment horizontal="center" vertical="center" wrapText="1"/>
    </xf>
    <xf numFmtId="0" fontId="170" fillId="0" borderId="0" xfId="2" applyFont="1" applyAlignment="1">
      <alignment horizontal="centerContinuous" vertical="center" wrapText="1"/>
    </xf>
    <xf numFmtId="0" fontId="171" fillId="0" borderId="0" xfId="2" applyFont="1" applyAlignment="1">
      <alignment horizontal="centerContinuous" vertical="center" wrapText="1"/>
    </xf>
    <xf numFmtId="0" fontId="172" fillId="0" borderId="0" xfId="2" applyFont="1"/>
    <xf numFmtId="233" fontId="14" fillId="0" borderId="0" xfId="2" applyNumberFormat="1" applyFont="1" applyAlignment="1">
      <alignment vertical="center"/>
    </xf>
    <xf numFmtId="233" fontId="15" fillId="0" borderId="0" xfId="2" applyNumberFormat="1" applyFont="1" applyAlignment="1">
      <alignment vertical="center"/>
    </xf>
    <xf numFmtId="233" fontId="115" fillId="0" borderId="0" xfId="2" applyNumberFormat="1" applyFont="1" applyAlignment="1">
      <alignment vertical="center"/>
    </xf>
    <xf numFmtId="0" fontId="115" fillId="0" borderId="0" xfId="2" applyFont="1" applyAlignment="1">
      <alignment vertical="center"/>
    </xf>
    <xf numFmtId="233" fontId="15" fillId="0" borderId="3" xfId="2" applyNumberFormat="1" applyFont="1" applyBorder="1" applyAlignment="1">
      <alignment vertical="center"/>
    </xf>
    <xf numFmtId="0" fontId="120" fillId="0" borderId="0" xfId="2" applyFont="1"/>
    <xf numFmtId="0" fontId="116" fillId="0" borderId="0" xfId="2" applyFont="1"/>
    <xf numFmtId="0" fontId="116" fillId="0" borderId="0" xfId="54" applyFont="1" applyBorder="1" applyAlignment="1">
      <alignment horizontal="right"/>
    </xf>
    <xf numFmtId="233" fontId="115" fillId="0" borderId="0" xfId="2" applyNumberFormat="1" applyFont="1"/>
    <xf numFmtId="0" fontId="173" fillId="0" borderId="0" xfId="2" applyFont="1"/>
    <xf numFmtId="233" fontId="168" fillId="0" borderId="0" xfId="2" applyNumberFormat="1" applyFont="1"/>
    <xf numFmtId="0" fontId="174" fillId="0" borderId="0" xfId="2" applyFont="1"/>
    <xf numFmtId="0" fontId="175" fillId="0" borderId="0" xfId="2" applyFont="1"/>
    <xf numFmtId="0" fontId="176" fillId="0" borderId="0" xfId="2" applyFont="1" applyAlignment="1">
      <alignment horizontal="center"/>
    </xf>
    <xf numFmtId="0" fontId="177" fillId="0" borderId="0" xfId="2" applyFont="1"/>
    <xf numFmtId="0" fontId="112" fillId="0" borderId="25" xfId="2" applyFont="1" applyBorder="1" applyAlignment="1">
      <alignment horizontal="center" vertical="center" wrapText="1"/>
    </xf>
    <xf numFmtId="0" fontId="170" fillId="0" borderId="0" xfId="2" applyFont="1" applyAlignment="1">
      <alignment horizontal="center" vertical="center" wrapText="1"/>
    </xf>
    <xf numFmtId="0" fontId="171" fillId="0" borderId="0" xfId="2" applyFont="1" applyAlignment="1">
      <alignment horizontal="center" vertical="center" wrapText="1"/>
    </xf>
    <xf numFmtId="0" fontId="178" fillId="0" borderId="0" xfId="2" applyFont="1"/>
    <xf numFmtId="0" fontId="179" fillId="0" borderId="0" xfId="2" applyFont="1" applyAlignment="1">
      <alignment vertical="center"/>
    </xf>
    <xf numFmtId="0" fontId="95" fillId="0" borderId="0" xfId="2" applyFont="1" applyAlignment="1">
      <alignment vertical="center"/>
    </xf>
    <xf numFmtId="234" fontId="12" fillId="0" borderId="30" xfId="2" applyNumberFormat="1" applyFont="1" applyBorder="1" applyAlignment="1">
      <alignment horizontal="centerContinuous" vertical="center" wrapText="1"/>
    </xf>
    <xf numFmtId="0" fontId="180" fillId="0" borderId="0" xfId="2" applyFont="1" applyAlignment="1">
      <alignment horizontal="center" vertical="center" wrapText="1"/>
    </xf>
    <xf numFmtId="234" fontId="95" fillId="0" borderId="0" xfId="2" applyNumberFormat="1" applyFont="1" applyAlignment="1">
      <alignment horizontal="center" vertical="center" wrapText="1"/>
    </xf>
    <xf numFmtId="4" fontId="15" fillId="0" borderId="0" xfId="2" applyNumberFormat="1" applyFont="1" applyAlignment="1">
      <alignment horizontal="center" vertical="center"/>
    </xf>
    <xf numFmtId="4" fontId="15" fillId="0" borderId="3" xfId="2" applyNumberFormat="1" applyFont="1" applyBorder="1" applyAlignment="1">
      <alignment horizontal="center" vertical="center"/>
    </xf>
    <xf numFmtId="3" fontId="15" fillId="0" borderId="0" xfId="2" applyNumberFormat="1" applyFont="1" applyAlignment="1">
      <alignment horizontal="right" vertical="center"/>
    </xf>
    <xf numFmtId="0" fontId="90" fillId="0" borderId="0" xfId="2" applyFont="1" applyAlignment="1">
      <alignment vertical="center"/>
    </xf>
    <xf numFmtId="0" fontId="181" fillId="0" borderId="0" xfId="2" applyFont="1" applyAlignment="1">
      <alignment vertical="center"/>
    </xf>
    <xf numFmtId="0" fontId="16" fillId="0" borderId="0" xfId="2" applyFont="1" applyAlignment="1">
      <alignment horizontal="left" vertical="top"/>
    </xf>
    <xf numFmtId="0" fontId="149" fillId="0" borderId="0" xfId="31" applyFont="1"/>
    <xf numFmtId="2" fontId="3" fillId="0" borderId="0" xfId="31" applyNumberFormat="1"/>
    <xf numFmtId="0" fontId="6" fillId="0" borderId="0" xfId="31" applyFont="1" applyAlignment="1">
      <alignment horizontal="center" vertical="center" wrapText="1"/>
    </xf>
    <xf numFmtId="2" fontId="6" fillId="0" borderId="0" xfId="31" applyNumberFormat="1" applyFont="1" applyAlignment="1">
      <alignment vertical="center"/>
    </xf>
    <xf numFmtId="0" fontId="6" fillId="0" borderId="0" xfId="31" applyFont="1" applyAlignment="1">
      <alignment vertical="center"/>
    </xf>
    <xf numFmtId="169" fontId="8" fillId="0" borderId="0" xfId="31" applyNumberFormat="1" applyFont="1" applyAlignment="1">
      <alignment horizontal="centerContinuous" vertical="center"/>
    </xf>
    <xf numFmtId="169" fontId="153" fillId="0" borderId="0" xfId="31" applyNumberFormat="1" applyFont="1" applyAlignment="1">
      <alignment horizontal="centerContinuous"/>
    </xf>
    <xf numFmtId="2" fontId="44" fillId="0" borderId="0" xfId="31" applyNumberFormat="1" applyFont="1" applyAlignment="1">
      <alignment vertical="center"/>
    </xf>
    <xf numFmtId="0" fontId="44" fillId="0" borderId="0" xfId="31" applyFont="1" applyAlignment="1">
      <alignment vertical="center"/>
    </xf>
    <xf numFmtId="0" fontId="41" fillId="0" borderId="0" xfId="31" applyFont="1" applyAlignment="1">
      <alignment horizontal="center" vertical="center"/>
    </xf>
    <xf numFmtId="0" fontId="182" fillId="0" borderId="3" xfId="31" applyFont="1" applyBorder="1" applyAlignment="1">
      <alignment horizontal="left" vertical="center"/>
    </xf>
    <xf numFmtId="2" fontId="3" fillId="0" borderId="0" xfId="31" applyNumberFormat="1" applyAlignment="1">
      <alignment vertical="center"/>
    </xf>
    <xf numFmtId="0" fontId="3" fillId="0" borderId="0" xfId="31" applyAlignment="1">
      <alignment vertical="center"/>
    </xf>
    <xf numFmtId="0" fontId="11" fillId="0" borderId="1" xfId="31" applyFont="1" applyBorder="1" applyAlignment="1">
      <alignment horizontal="center" vertical="center" wrapText="1"/>
    </xf>
    <xf numFmtId="0" fontId="11" fillId="0" borderId="25" xfId="31" applyFont="1" applyBorder="1" applyAlignment="1">
      <alignment horizontal="center" vertical="center"/>
    </xf>
    <xf numFmtId="0" fontId="11" fillId="0" borderId="2" xfId="31" applyFont="1" applyBorder="1" applyAlignment="1">
      <alignment horizontal="center" vertical="center" wrapText="1"/>
    </xf>
    <xf numFmtId="0" fontId="12" fillId="0" borderId="2" xfId="31" applyFont="1" applyBorder="1" applyAlignment="1">
      <alignment horizontal="center" vertical="center" wrapText="1"/>
    </xf>
    <xf numFmtId="37" fontId="14" fillId="0" borderId="0" xfId="55" applyNumberFormat="1" applyFont="1" applyBorder="1" applyAlignment="1">
      <alignment horizontal="center" vertical="center"/>
    </xf>
    <xf numFmtId="37" fontId="15" fillId="0" borderId="0" xfId="55" applyNumberFormat="1" applyFont="1" applyBorder="1" applyAlignment="1">
      <alignment horizontal="center" vertical="center"/>
    </xf>
    <xf numFmtId="1" fontId="54" fillId="0" borderId="0" xfId="22" applyNumberFormat="1" applyFont="1" applyBorder="1" applyAlignment="1">
      <alignment horizontal="center"/>
    </xf>
    <xf numFmtId="3" fontId="14" fillId="0" borderId="0" xfId="31" applyNumberFormat="1" applyFont="1" applyAlignment="1">
      <alignment horizontal="left" vertical="center" wrapText="1"/>
    </xf>
    <xf numFmtId="37" fontId="15" fillId="0" borderId="0" xfId="55" applyNumberFormat="1" applyFont="1" applyFill="1" applyBorder="1" applyAlignment="1">
      <alignment horizontal="center" vertical="center"/>
    </xf>
    <xf numFmtId="3" fontId="15" fillId="0" borderId="0" xfId="31" applyNumberFormat="1" applyFont="1"/>
    <xf numFmtId="2" fontId="14" fillId="0" borderId="0" xfId="31" applyNumberFormat="1" applyFont="1" applyAlignment="1">
      <alignment vertical="top"/>
    </xf>
    <xf numFmtId="0" fontId="14" fillId="0" borderId="0" xfId="31" applyFont="1" applyAlignment="1">
      <alignment vertical="top"/>
    </xf>
    <xf numFmtId="0" fontId="15" fillId="0" borderId="3" xfId="31" applyFont="1" applyBorder="1" applyAlignment="1">
      <alignment vertical="top"/>
    </xf>
    <xf numFmtId="235" fontId="15" fillId="0" borderId="3" xfId="55" applyNumberFormat="1" applyFont="1" applyFill="1" applyBorder="1" applyAlignment="1">
      <alignment horizontal="right" vertical="top"/>
    </xf>
    <xf numFmtId="2" fontId="14" fillId="0" borderId="0" xfId="56" applyNumberFormat="1" applyFont="1" applyFill="1" applyAlignment="1">
      <alignment vertical="center"/>
    </xf>
    <xf numFmtId="3" fontId="14" fillId="0" borderId="1" xfId="31" applyNumberFormat="1" applyFont="1" applyBorder="1" applyAlignment="1">
      <alignment horizontal="left" vertical="center" wrapText="1"/>
    </xf>
    <xf numFmtId="0" fontId="115" fillId="0" borderId="0" xfId="31" applyFont="1" applyAlignment="1">
      <alignment horizontal="left" vertical="center" wrapText="1"/>
    </xf>
    <xf numFmtId="0" fontId="14" fillId="0" borderId="0" xfId="31" applyFont="1"/>
    <xf numFmtId="236" fontId="12" fillId="0" borderId="30" xfId="2" applyNumberFormat="1" applyFont="1" applyBorder="1" applyAlignment="1">
      <alignment horizontal="center" vertical="center" wrapText="1"/>
    </xf>
    <xf numFmtId="49" fontId="70" fillId="0" borderId="0" xfId="2" applyNumberFormat="1" applyFont="1" applyAlignment="1">
      <alignment horizontal="center" vertical="center" wrapText="1"/>
    </xf>
    <xf numFmtId="3" fontId="14" fillId="0" borderId="0" xfId="46" applyNumberFormat="1" applyFont="1" applyBorder="1" applyAlignment="1">
      <alignment horizontal="center" vertical="center"/>
    </xf>
    <xf numFmtId="3" fontId="15" fillId="0" borderId="0" xfId="46" applyNumberFormat="1" applyFont="1" applyBorder="1" applyAlignment="1">
      <alignment horizontal="center" vertical="center"/>
    </xf>
    <xf numFmtId="237" fontId="15" fillId="0" borderId="3" xfId="38" applyNumberFormat="1" applyFont="1" applyFill="1" applyBorder="1" applyAlignment="1">
      <alignment horizontal="right" vertical="center"/>
    </xf>
    <xf numFmtId="0" fontId="49" fillId="0" borderId="0" xfId="2" applyFont="1" applyAlignment="1">
      <alignment vertical="center"/>
    </xf>
    <xf numFmtId="0" fontId="16" fillId="0" borderId="0" xfId="2" applyFont="1" applyAlignment="1">
      <alignment horizontal="left"/>
    </xf>
    <xf numFmtId="166" fontId="15" fillId="0" borderId="0" xfId="38" applyFont="1" applyFill="1" applyBorder="1" applyAlignment="1">
      <alignment horizontal="right"/>
    </xf>
    <xf numFmtId="0" fontId="27" fillId="0" borderId="0" xfId="2" applyFont="1" applyAlignment="1">
      <alignment horizontal="left"/>
    </xf>
    <xf numFmtId="3" fontId="27" fillId="0" borderId="0" xfId="2" applyNumberFormat="1" applyFont="1" applyAlignment="1">
      <alignment horizontal="left"/>
    </xf>
    <xf numFmtId="43" fontId="27" fillId="0" borderId="0" xfId="2" applyNumberFormat="1" applyFont="1" applyAlignment="1">
      <alignment horizontal="left"/>
    </xf>
    <xf numFmtId="237" fontId="27" fillId="0" borderId="0" xfId="2" applyNumberFormat="1" applyFont="1"/>
    <xf numFmtId="0" fontId="6" fillId="0" borderId="0" xfId="31" applyFont="1" applyAlignment="1">
      <alignment horizontal="center" vertical="center"/>
    </xf>
    <xf numFmtId="0" fontId="12" fillId="0" borderId="1" xfId="31" applyFont="1" applyBorder="1" applyAlignment="1">
      <alignment horizontal="center" vertical="center" wrapText="1"/>
    </xf>
    <xf numFmtId="0" fontId="12" fillId="0" borderId="2" xfId="31" applyFont="1" applyBorder="1" applyAlignment="1">
      <alignment horizontal="center" vertical="center" wrapText="1"/>
    </xf>
    <xf numFmtId="1" fontId="14" fillId="0" borderId="0" xfId="31" applyNumberFormat="1" applyFont="1" applyAlignment="1">
      <alignment vertical="center"/>
    </xf>
    <xf numFmtId="0" fontId="14" fillId="0" borderId="0" xfId="9" applyNumberFormat="1" applyFont="1" applyBorder="1" applyAlignment="1">
      <alignment horizontal="center" vertical="center"/>
    </xf>
    <xf numFmtId="43" fontId="14" fillId="0" borderId="0" xfId="31" applyNumberFormat="1" applyFont="1" applyAlignment="1">
      <alignment vertical="center"/>
    </xf>
    <xf numFmtId="2" fontId="14" fillId="0" borderId="0" xfId="57" applyNumberFormat="1" applyFont="1" applyFill="1" applyAlignment="1">
      <alignment vertical="center"/>
    </xf>
    <xf numFmtId="2" fontId="27" fillId="0" borderId="0" xfId="31" applyNumberFormat="1" applyFont="1" applyAlignment="1">
      <alignment vertical="center"/>
    </xf>
    <xf numFmtId="0" fontId="27" fillId="0" borderId="0" xfId="31" applyFont="1" applyAlignment="1">
      <alignment vertical="center"/>
    </xf>
    <xf numFmtId="238" fontId="14" fillId="0" borderId="0" xfId="58" applyNumberFormat="1" applyFont="1" applyBorder="1" applyAlignment="1">
      <alignment horizontal="center" vertical="center"/>
    </xf>
    <xf numFmtId="239" fontId="14" fillId="0" borderId="0" xfId="59" applyNumberFormat="1" applyFont="1" applyBorder="1" applyAlignment="1">
      <alignment horizontal="right" vertical="center"/>
    </xf>
    <xf numFmtId="49" fontId="14" fillId="0" borderId="0" xfId="2" applyNumberFormat="1" applyFont="1" applyAlignment="1">
      <alignment horizontal="left" vertical="center"/>
    </xf>
    <xf numFmtId="223" fontId="3" fillId="0" borderId="0" xfId="2" applyNumberFormat="1"/>
    <xf numFmtId="238" fontId="15" fillId="0" borderId="0" xfId="58" applyNumberFormat="1" applyFont="1" applyBorder="1" applyAlignment="1">
      <alignment horizontal="center" vertical="center"/>
    </xf>
    <xf numFmtId="0" fontId="16" fillId="0" borderId="0" xfId="2" applyFont="1" applyAlignment="1">
      <alignment horizontal="left" vertical="center" wrapText="1"/>
    </xf>
    <xf numFmtId="0" fontId="182" fillId="0" borderId="0" xfId="31" applyFont="1" applyAlignment="1">
      <alignment horizontal="left" vertical="center"/>
    </xf>
    <xf numFmtId="0" fontId="11" fillId="0" borderId="25" xfId="31" applyFont="1" applyBorder="1" applyAlignment="1">
      <alignment horizontal="center" vertical="center" wrapText="1"/>
    </xf>
    <xf numFmtId="0" fontId="12" fillId="0" borderId="25" xfId="31" applyFont="1" applyBorder="1" applyAlignment="1">
      <alignment horizontal="center" vertical="center" wrapText="1"/>
    </xf>
    <xf numFmtId="0" fontId="3" fillId="0" borderId="0" xfId="31" applyAlignment="1">
      <alignment horizontal="center" vertical="center"/>
    </xf>
    <xf numFmtId="43" fontId="14" fillId="0" borderId="0" xfId="1" applyFont="1" applyBorder="1" applyAlignment="1">
      <alignment horizontal="center" vertical="center"/>
    </xf>
    <xf numFmtId="43" fontId="15" fillId="0" borderId="0" xfId="1" applyFont="1" applyBorder="1" applyAlignment="1">
      <alignment horizontal="center" vertical="center"/>
    </xf>
    <xf numFmtId="37" fontId="14" fillId="0" borderId="0" xfId="31" applyNumberFormat="1" applyFont="1" applyAlignment="1">
      <alignment vertical="center"/>
    </xf>
    <xf numFmtId="3" fontId="15" fillId="0" borderId="42" xfId="31" applyNumberFormat="1" applyFont="1" applyBorder="1" applyAlignment="1">
      <alignment vertical="center"/>
    </xf>
    <xf numFmtId="43" fontId="15" fillId="0" borderId="42" xfId="1" applyFont="1" applyBorder="1" applyAlignment="1">
      <alignment horizontal="center" vertical="center"/>
    </xf>
    <xf numFmtId="0" fontId="15" fillId="0" borderId="0" xfId="31" applyFont="1" applyAlignment="1">
      <alignment vertical="top"/>
    </xf>
    <xf numFmtId="235" fontId="78" fillId="0" borderId="0" xfId="55" applyNumberFormat="1" applyFont="1" applyFill="1" applyBorder="1" applyAlignment="1">
      <alignment horizontal="right" vertical="top"/>
    </xf>
    <xf numFmtId="0" fontId="19" fillId="0" borderId="0" xfId="31" applyFont="1"/>
    <xf numFmtId="3" fontId="14" fillId="0" borderId="0" xfId="31" applyNumberFormat="1" applyFont="1" applyAlignment="1">
      <alignment horizontal="left" vertical="center" wrapText="1"/>
    </xf>
    <xf numFmtId="37" fontId="55" fillId="0" borderId="0" xfId="31" applyNumberFormat="1" applyFont="1"/>
    <xf numFmtId="37" fontId="3" fillId="0" borderId="0" xfId="31" applyNumberFormat="1"/>
    <xf numFmtId="37" fontId="54" fillId="0" borderId="0" xfId="55" applyNumberFormat="1" applyFont="1" applyFill="1" applyBorder="1" applyAlignment="1">
      <alignment horizontal="center" vertical="center"/>
    </xf>
    <xf numFmtId="225" fontId="14" fillId="0" borderId="0" xfId="46" applyNumberFormat="1" applyFont="1" applyBorder="1" applyAlignment="1">
      <alignment horizontal="center" vertical="center"/>
    </xf>
    <xf numFmtId="0" fontId="0" fillId="0" borderId="0" xfId="0" applyAlignment="1">
      <alignment vertical="center"/>
    </xf>
    <xf numFmtId="0" fontId="185" fillId="0" borderId="0" xfId="0" applyFont="1" applyAlignment="1">
      <alignment horizontal="center" vertical="center"/>
    </xf>
    <xf numFmtId="0" fontId="63" fillId="0" borderId="0" xfId="11" applyAlignment="1">
      <alignment vertical="center"/>
    </xf>
    <xf numFmtId="0" fontId="186" fillId="0" borderId="0" xfId="11" applyFont="1" applyAlignment="1">
      <alignment horizontal="left" vertical="center"/>
    </xf>
    <xf numFmtId="0" fontId="186" fillId="0" borderId="0" xfId="11" applyFont="1" applyAlignment="1" applyProtection="1">
      <alignment horizontal="left" vertical="center"/>
      <protection locked="0"/>
    </xf>
    <xf numFmtId="174" fontId="186" fillId="0" borderId="0" xfId="11" applyNumberFormat="1" applyFont="1" applyAlignment="1" applyProtection="1">
      <alignment horizontal="left" vertical="center"/>
    </xf>
    <xf numFmtId="43" fontId="186" fillId="3" borderId="0" xfId="11" applyNumberFormat="1" applyFont="1" applyFill="1" applyAlignment="1">
      <alignment horizontal="left" vertical="center"/>
    </xf>
    <xf numFmtId="0" fontId="186" fillId="3" borderId="0" xfId="11" applyFont="1" applyFill="1" applyAlignment="1">
      <alignment horizontal="left" vertical="center"/>
    </xf>
    <xf numFmtId="168" fontId="186" fillId="0" borderId="0" xfId="11" applyNumberFormat="1" applyFont="1" applyAlignment="1">
      <alignment horizontal="left" vertical="center"/>
    </xf>
    <xf numFmtId="0" fontId="3" fillId="0" borderId="0" xfId="60" applyFont="1" applyAlignment="1">
      <alignment vertical="center"/>
    </xf>
    <xf numFmtId="0" fontId="109" fillId="0" borderId="0" xfId="60" applyFont="1" applyAlignment="1">
      <alignment vertical="center"/>
    </xf>
    <xf numFmtId="0" fontId="187" fillId="0" borderId="12" xfId="60" applyFont="1" applyBorder="1" applyAlignment="1">
      <alignment horizontal="left" vertical="center" wrapText="1"/>
    </xf>
    <xf numFmtId="0" fontId="187" fillId="0" borderId="11" xfId="60" applyFont="1" applyBorder="1" applyAlignment="1">
      <alignment horizontal="left" vertical="center" wrapText="1"/>
    </xf>
    <xf numFmtId="0" fontId="187" fillId="0" borderId="45" xfId="60" applyFont="1" applyBorder="1" applyAlignment="1">
      <alignment horizontal="left" vertical="center" wrapText="1"/>
    </xf>
    <xf numFmtId="0" fontId="187" fillId="0" borderId="46" xfId="60" applyFont="1" applyBorder="1" applyAlignment="1">
      <alignment horizontal="left" vertical="center" wrapText="1"/>
    </xf>
    <xf numFmtId="0" fontId="187" fillId="0" borderId="43" xfId="60" applyFont="1" applyBorder="1" applyAlignment="1">
      <alignment horizontal="left" vertical="center" wrapText="1"/>
    </xf>
    <xf numFmtId="0" fontId="187" fillId="0" borderId="44" xfId="60" applyFont="1" applyBorder="1" applyAlignment="1">
      <alignment horizontal="left" vertical="center" wrapText="1"/>
    </xf>
    <xf numFmtId="0" fontId="0" fillId="0" borderId="0" xfId="60" applyFont="1" applyAlignment="1">
      <alignment horizontal="left" vertical="center" wrapText="1"/>
    </xf>
    <xf numFmtId="0" fontId="3" fillId="0" borderId="27" xfId="60" applyFont="1" applyBorder="1" applyAlignment="1">
      <alignment vertical="center"/>
    </xf>
    <xf numFmtId="0" fontId="10" fillId="0" borderId="0" xfId="60" applyFont="1" applyAlignment="1">
      <alignment vertical="center"/>
    </xf>
    <xf numFmtId="0" fontId="3" fillId="2" borderId="3" xfId="60" applyFont="1" applyFill="1" applyBorder="1" applyAlignment="1">
      <alignment horizontal="center" vertical="center"/>
    </xf>
    <xf numFmtId="0" fontId="3" fillId="2" borderId="0" xfId="60" applyFont="1" applyFill="1" applyAlignment="1">
      <alignment vertical="center"/>
    </xf>
    <xf numFmtId="0" fontId="188" fillId="0" borderId="0" xfId="61" applyFont="1" applyAlignment="1">
      <alignment horizontal="center" vertical="center"/>
    </xf>
    <xf numFmtId="0" fontId="189" fillId="0" borderId="0" xfId="61" applyFont="1" applyAlignment="1">
      <alignment horizontal="center" vertical="center"/>
    </xf>
    <xf numFmtId="0" fontId="3" fillId="0" borderId="0" xfId="2" applyAlignment="1">
      <alignment horizontal="left" indent="1"/>
    </xf>
    <xf numFmtId="1" fontId="3" fillId="0" borderId="0" xfId="2" applyNumberFormat="1" applyAlignment="1">
      <alignment horizontal="left"/>
    </xf>
    <xf numFmtId="0" fontId="10" fillId="0" borderId="0" xfId="2" applyFont="1" applyAlignment="1">
      <alignment horizontal="left" indent="1"/>
    </xf>
    <xf numFmtId="0" fontId="3" fillId="0" borderId="0" xfId="2" applyAlignment="1">
      <alignment horizontal="left" vertical="center" indent="2"/>
    </xf>
    <xf numFmtId="0" fontId="3" fillId="0" borderId="0" xfId="2" applyAlignment="1">
      <alignment horizontal="left" vertical="center" wrapText="1"/>
    </xf>
    <xf numFmtId="0" fontId="3" fillId="0" borderId="0" xfId="2" applyAlignment="1">
      <alignment vertical="center" wrapText="1"/>
    </xf>
    <xf numFmtId="0" fontId="3" fillId="0" borderId="0" xfId="2" applyAlignment="1">
      <alignment wrapText="1"/>
    </xf>
    <xf numFmtId="0" fontId="3" fillId="0" borderId="0" xfId="2" applyAlignment="1">
      <alignment horizontal="left" wrapText="1"/>
    </xf>
    <xf numFmtId="0" fontId="0" fillId="0" borderId="0" xfId="60" applyFont="1" applyAlignment="1">
      <alignment vertical="center" wrapText="1"/>
    </xf>
    <xf numFmtId="180" fontId="189" fillId="0" borderId="0" xfId="62" applyFont="1" applyFill="1" applyBorder="1" applyAlignment="1">
      <alignment horizontal="center" vertical="center"/>
    </xf>
    <xf numFmtId="0" fontId="3" fillId="0" borderId="0" xfId="2" applyAlignment="1">
      <alignment horizontal="left" vertical="top" wrapText="1"/>
    </xf>
    <xf numFmtId="0" fontId="10" fillId="0" borderId="0" xfId="2" applyFont="1" applyAlignment="1">
      <alignment wrapText="1"/>
    </xf>
    <xf numFmtId="0" fontId="3" fillId="0" borderId="0" xfId="2" applyAlignment="1">
      <alignment horizontal="left" indent="2"/>
    </xf>
    <xf numFmtId="1" fontId="10" fillId="0" borderId="0" xfId="2" applyNumberFormat="1" applyFont="1" applyAlignment="1">
      <alignment horizontal="left" wrapText="1"/>
    </xf>
    <xf numFmtId="0" fontId="10" fillId="0" borderId="0" xfId="2" quotePrefix="1" applyFont="1" applyAlignment="1">
      <alignment wrapText="1"/>
    </xf>
    <xf numFmtId="1" fontId="10" fillId="0" borderId="0" xfId="2" applyNumberFormat="1" applyFont="1" applyAlignment="1">
      <alignment horizontal="left"/>
    </xf>
    <xf numFmtId="0" fontId="188" fillId="0" borderId="0" xfId="61" applyFont="1" applyAlignment="1">
      <alignment horizontal="center" vertical="center"/>
    </xf>
    <xf numFmtId="0" fontId="10" fillId="0" borderId="0" xfId="2" applyFont="1" applyAlignment="1">
      <alignment horizontal="left" vertical="center"/>
    </xf>
    <xf numFmtId="0" fontId="10" fillId="0" borderId="0" xfId="2" applyFont="1" applyAlignment="1">
      <alignment vertical="center" wrapText="1"/>
    </xf>
    <xf numFmtId="0" fontId="10" fillId="0" borderId="0" xfId="60" applyFont="1" applyAlignment="1">
      <alignment horizontal="left" vertical="center" indent="1"/>
    </xf>
    <xf numFmtId="0" fontId="0" fillId="0" borderId="0" xfId="60" applyFont="1" applyAlignment="1">
      <alignment vertical="center"/>
    </xf>
    <xf numFmtId="0" fontId="10" fillId="0" borderId="0" xfId="60" applyFont="1" applyAlignment="1">
      <alignment horizontal="left" vertical="center"/>
    </xf>
    <xf numFmtId="0" fontId="3" fillId="0" borderId="0" xfId="2" quotePrefix="1" applyAlignment="1">
      <alignment horizontal="left"/>
    </xf>
    <xf numFmtId="0" fontId="3" fillId="0" borderId="0" xfId="60" applyFont="1" applyAlignment="1">
      <alignment horizontal="left" vertical="center" indent="2"/>
    </xf>
    <xf numFmtId="0" fontId="10" fillId="0" borderId="0" xfId="60" applyFont="1" applyAlignment="1">
      <alignment horizontal="left" vertical="center"/>
    </xf>
    <xf numFmtId="0" fontId="190" fillId="0" borderId="0" xfId="60" applyFont="1" applyAlignment="1">
      <alignment vertical="center"/>
    </xf>
    <xf numFmtId="0" fontId="191" fillId="0" borderId="0" xfId="61" applyFont="1"/>
    <xf numFmtId="0" fontId="191" fillId="0" borderId="0" xfId="61" applyFont="1" applyAlignment="1">
      <alignment horizontal="center" vertical="center"/>
    </xf>
    <xf numFmtId="0" fontId="190" fillId="0" borderId="0" xfId="61" applyFont="1" applyAlignment="1">
      <alignment horizontal="center" vertical="center"/>
    </xf>
    <xf numFmtId="0" fontId="189" fillId="0" borderId="0" xfId="61" applyFont="1"/>
    <xf numFmtId="0" fontId="190" fillId="0" borderId="0" xfId="61" applyFont="1" applyAlignment="1">
      <alignment horizontal="left"/>
    </xf>
    <xf numFmtId="0" fontId="188" fillId="0" borderId="0" xfId="61" quotePrefix="1" applyFont="1" applyAlignment="1">
      <alignment horizontal="center" vertical="center"/>
    </xf>
    <xf numFmtId="0" fontId="189" fillId="0" borderId="0" xfId="61" quotePrefix="1" applyFont="1" applyAlignment="1">
      <alignment horizontal="center" vertical="center"/>
    </xf>
    <xf numFmtId="0" fontId="191" fillId="5" borderId="0" xfId="61" applyFont="1" applyFill="1"/>
    <xf numFmtId="0" fontId="190" fillId="5" borderId="0" xfId="61" applyFont="1" applyFill="1" applyAlignment="1">
      <alignment horizontal="right"/>
    </xf>
    <xf numFmtId="0" fontId="2" fillId="0" borderId="0" xfId="0" applyFont="1" applyAlignment="1">
      <alignment vertical="center"/>
    </xf>
    <xf numFmtId="0" fontId="192" fillId="0" borderId="0" xfId="0" applyFont="1"/>
  </cellXfs>
  <cellStyles count="63">
    <cellStyle name="Hipervínculo" xfId="11" builtinId="8"/>
    <cellStyle name="Hipervínculo 2" xfId="34" xr:uid="{B582F79E-4D70-4EE8-9542-8ED63AC7A9B3}"/>
    <cellStyle name="Millares" xfId="1" builtinId="3"/>
    <cellStyle name="Millares [0]_1.2.4" xfId="18" xr:uid="{243E9B2C-78F1-4786-A315-7DF45ED1F377}"/>
    <cellStyle name="Millares [0]_1.2.4 2" xfId="19" xr:uid="{4A65E5FD-4C00-4397-8B4F-8D591040D40E}"/>
    <cellStyle name="Millares [0]_1.2.4_36Estruct%-credIndirectXEmp04-01" xfId="23" xr:uid="{DBDFE8B6-697E-46B1-9618-319B0A5F7E05}"/>
    <cellStyle name="Millares [0]_1.2.4_39Estruct%IngresosFinanc04-01" xfId="28" xr:uid="{48DFB172-ECFD-44E8-9B0C-21381EC29CD4}"/>
    <cellStyle name="Millares [0]_1.2.4_40Estruct%-GastosAdminis04-01" xfId="30" xr:uid="{B30AC05C-A41E-4807-B88B-BC968CEEABB7}"/>
    <cellStyle name="Millares [0]_1.4.4_Libro1" xfId="25" xr:uid="{B271C5CC-0DF4-4240-B640-7B62CC4B7B77}"/>
    <cellStyle name="Millares [0]_1.4.5.2_23Estruct%-PortafInver0201" xfId="37" xr:uid="{5BDF4D4C-00BF-4A34-8240-08EA87449E2C}"/>
    <cellStyle name="Millares [0]_1.4.5.3_28Y29EstrctMov-Depósitos04-01" xfId="54" xr:uid="{9EB67E27-7655-4B30-8C44-E83494FA497D}"/>
    <cellStyle name="Millares [0]_10,11,12,13-Rank-02" xfId="8" xr:uid="{4D32B585-58C0-45FA-BF1D-E05A7441572C}"/>
    <cellStyle name="Millares [0]_10,11,12,13-Rank-02 2 2" xfId="52" xr:uid="{A77D915D-D990-4A39-B2C0-D19F17166EAF}"/>
    <cellStyle name="Millares [0]_31Estruct%-Activo04-01" xfId="6" xr:uid="{CE9533AD-E4CF-4E8C-91A1-CC7A8833CF42}"/>
    <cellStyle name="Millares [0]_31Estruct%-Activo04-01 2" xfId="12" xr:uid="{1E47D92E-FA86-4CB5-916D-7EC5AA6F7DE9}"/>
    <cellStyle name="Millares [0]_ForCua_Estadistica" xfId="3" xr:uid="{BEA34863-DEA7-4BCA-88F1-F6FDAC8AF8DF}"/>
    <cellStyle name="Millares [0]_ForCua_Estadistica 2" xfId="44" xr:uid="{57DD284A-E6E0-416D-90C2-4A2775D952CC}"/>
    <cellStyle name="Millares [0]_ForCua_SectDepa" xfId="38" xr:uid="{6C8C044B-16BD-491E-9EA4-B88EE6C2B1B4}"/>
    <cellStyle name="Millares [0]_ForCua_SectDepa 2" xfId="55" xr:uid="{3F851B49-87B5-467B-8F1B-6EE5BFCFA60B}"/>
    <cellStyle name="Millares [0]_Rankin-Créditos" xfId="13" xr:uid="{9889F97E-A67B-4A2B-98E2-55E8D0AD44EB}"/>
    <cellStyle name="Millares 2" xfId="9" xr:uid="{A8600072-30DE-4F66-9D78-898575967785}"/>
    <cellStyle name="Millares 2 2" xfId="62" xr:uid="{899D83F0-E729-41BF-8A49-B49DBCF9E848}"/>
    <cellStyle name="Millares 3" xfId="43" xr:uid="{4EF0E29F-94E4-40EF-9C4D-FE0D0061D973}"/>
    <cellStyle name="Millares 7" xfId="39" xr:uid="{C2F46EF4-4DB0-4032-B0F0-BF1A833381F3}"/>
    <cellStyle name="Millares 8" xfId="15" xr:uid="{2FD7F908-440B-4721-9520-367F92892747}"/>
    <cellStyle name="Millares 8 2" xfId="45" xr:uid="{046A9C9F-5C88-46B2-A94A-33CF76805EE2}"/>
    <cellStyle name="Millares_01-25 Bcos Ene-2002" xfId="47" xr:uid="{016A0942-6420-4544-B310-82EECBE4E7BC}"/>
    <cellStyle name="Millares_01y22-Anexo3 XMonedaYComercYMicroemp" xfId="48" xr:uid="{7C5F9E91-66F0-4F9A-AB63-C0B051AFE1AD}"/>
    <cellStyle name="Millares_04-DptosSeg Escala" xfId="40" xr:uid="{78376567-B325-4923-B525-B5C18AF6909D}"/>
    <cellStyle name="Millares_14-Indicadores Bcos" xfId="35" xr:uid="{D3F01F5B-F227-44D7-9562-AB451198C9F2}"/>
    <cellStyle name="Millares_17-CredtDSSituacion" xfId="46" xr:uid="{83917003-57DC-4316-9532-244111AE6417}"/>
    <cellStyle name="Millares_22- Req. Patrimonial 30-07-2009" xfId="56" xr:uid="{7590A55F-DAED-4918-89C0-3AAF83ED56C2}"/>
    <cellStyle name="Millares_26-34 Bcos Ene2002" xfId="17" xr:uid="{00484C72-5BE4-4957-B17F-3BF9FA7F591A}"/>
    <cellStyle name="Millares_26-34 Bcos Ene2002 2" xfId="20" xr:uid="{15F7CC4E-E180-4C48-9D6A-990C34FF2BC9}"/>
    <cellStyle name="Millares_26-34 Bcos Ene2002 3" xfId="53" xr:uid="{CA9FDF08-AE52-4D94-AB68-3056424C6D6A}"/>
    <cellStyle name="Millares_35-43 Bcos Ene-2002 2" xfId="21" xr:uid="{DDFCF93B-B970-4621-AAAD-AC1F9CE9AE0D}"/>
    <cellStyle name="Millares_40-Estruc IngresosFinanc" xfId="27" xr:uid="{5220EE1E-5C45-4ECC-8824-4981EADC0494}"/>
    <cellStyle name="Millares_41-Estruct% GastosAdminis" xfId="29" xr:uid="{F45CE537-2E97-46F4-A384-9BCC7526890E}"/>
    <cellStyle name="Millares_76 Estruct% GastosAd" xfId="59" xr:uid="{024DE5C9-92EE-4287-8228-BBE3915FBE19}"/>
    <cellStyle name="Millares_Estruct%-Dep" xfId="26" xr:uid="{9F24B5F7-0F4B-4D00-9AFB-8B71DEBB8FA7}"/>
    <cellStyle name="Millares_Estruct%-Pasivo" xfId="24" xr:uid="{45805372-CAD7-4AF3-9C9F-17FAEC480EA7}"/>
    <cellStyle name="Millares_Estruct%-Pasivo_Est-AF-Feb-2002" xfId="58" xr:uid="{1F147F5F-E68A-4E1D-BE4E-6A68754823FA}"/>
    <cellStyle name="Millares_Posicion Global 30-07-2009" xfId="57" xr:uid="{84567704-30B2-4E8A-B277-A554BC71C108}"/>
    <cellStyle name="Normal" xfId="0" builtinId="0"/>
    <cellStyle name="Normal 10" xfId="7" xr:uid="{E4F0F7B7-C383-44B9-AAF9-FA2FB842B24D}"/>
    <cellStyle name="Normal 2" xfId="2" xr:uid="{C52E7DD3-6795-48E6-A91F-A0D904703186}"/>
    <cellStyle name="Normal 2 2" xfId="4" xr:uid="{30154061-5769-4969-B14B-DBD390099AC0}"/>
    <cellStyle name="Normal 2 2 2" xfId="31" xr:uid="{A0D61D36-7CAE-4EC3-9CB7-B9CBB50A648B}"/>
    <cellStyle name="Normal 2 2 3" xfId="60" xr:uid="{BE527AE1-6794-4B75-B7B8-A851EE697AFF}"/>
    <cellStyle name="Normal 2 3" xfId="14" xr:uid="{C8591F34-DA56-4290-AC7E-44FA5B4A11D8}"/>
    <cellStyle name="Normal 3" xfId="5" xr:uid="{FC8331CF-A823-4948-82B0-8BFB306D93C3}"/>
    <cellStyle name="Normal 3 2" xfId="61" xr:uid="{E4AB9E31-B0B0-4764-A423-2F098E067B27}"/>
    <cellStyle name="Normal 4" xfId="36" xr:uid="{94AA48F8-165B-4777-8D2A-EA3EF082D8F0}"/>
    <cellStyle name="Normal 4 2" xfId="42" xr:uid="{0D59B42D-B11A-4B30-BDC7-50C20725888B}"/>
    <cellStyle name="Normal 5" xfId="33" xr:uid="{7BA4C4B8-6E08-4864-A7F5-C764B56EF8C4}"/>
    <cellStyle name="Normal 5 2" xfId="50" xr:uid="{3B118C97-A9D8-42C1-B3FE-916493521C4F}"/>
    <cellStyle name="Normal 8" xfId="51" xr:uid="{B9906C4E-EFA4-4D3A-8E9D-48D482272A0C}"/>
    <cellStyle name="Normal_Anexo2_propuesta" xfId="49" xr:uid="{B2886C12-1B2A-4CEB-854B-9BD2E51BEB23}"/>
    <cellStyle name="Normal_BG-bcos-Jul-2001" xfId="10" xr:uid="{67D119B7-7C6F-4984-80A1-ABF5293FD6AC}"/>
    <cellStyle name="Normal_cuadro-morosidad-plazos" xfId="16" xr:uid="{23AE303A-B2BD-44A8-B5FD-3CCCADE5723D}"/>
    <cellStyle name="Normal_cuadro-morosidad-plazos_RatiosmorosidadSdíasIncumplimiento (Bcos) Rpte 14" xfId="41" xr:uid="{25762054-45AC-404F-9D82-56ECC35DB52D}"/>
    <cellStyle name="Normal_Palanca_06.99" xfId="32" xr:uid="{F07FF1F1-A828-4CED-BF30-775CBBAA0ADD}"/>
    <cellStyle name="Porcentaje 2" xfId="22" xr:uid="{4EB58705-AFEE-47FE-8849-46A783C53F3B}"/>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externalLink" Target="externalLinks/externalLink2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externalLink" Target="externalLinks/externalLink21.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externalLink" Target="externalLinks/externalLink19.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530088</xdr:colOff>
      <xdr:row>8</xdr:row>
      <xdr:rowOff>104361</xdr:rowOff>
    </xdr:from>
    <xdr:to>
      <xdr:col>5</xdr:col>
      <xdr:colOff>546653</xdr:colOff>
      <xdr:row>14</xdr:row>
      <xdr:rowOff>82826</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D98FA471-282E-4910-91EA-D11B958FB29D}"/>
            </a:ext>
          </a:extLst>
        </xdr:cNvPr>
        <xdr:cNvPicPr/>
      </xdr:nvPicPr>
      <xdr:blipFill>
        <a:blip xmlns:r="http://schemas.openxmlformats.org/officeDocument/2006/relationships" r:embed="rId1"/>
        <a:srcRect/>
        <a:stretch>
          <a:fillRect/>
        </a:stretch>
      </xdr:blipFill>
      <xdr:spPr bwMode="auto">
        <a:xfrm>
          <a:off x="2115048" y="1712181"/>
          <a:ext cx="2394005" cy="107574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60</xdr:col>
      <xdr:colOff>0</xdr:colOff>
      <xdr:row>120</xdr:row>
      <xdr:rowOff>19050</xdr:rowOff>
    </xdr:from>
    <xdr:to>
      <xdr:col>60</xdr:col>
      <xdr:colOff>0</xdr:colOff>
      <xdr:row>122</xdr:row>
      <xdr:rowOff>0</xdr:rowOff>
    </xdr:to>
    <xdr:sp macro="" textlink="">
      <xdr:nvSpPr>
        <xdr:cNvPr id="2" name="Text Box 1">
          <a:extLst>
            <a:ext uri="{FF2B5EF4-FFF2-40B4-BE49-F238E27FC236}">
              <a16:creationId xmlns:a16="http://schemas.microsoft.com/office/drawing/2014/main" id="{421BD2AB-83E1-4229-ADB2-616F2647393B}"/>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3" name="Text Box 2">
          <a:extLst>
            <a:ext uri="{FF2B5EF4-FFF2-40B4-BE49-F238E27FC236}">
              <a16:creationId xmlns:a16="http://schemas.microsoft.com/office/drawing/2014/main" id="{9EE70C45-7C25-42BC-A2B8-7D56D9D727BB}"/>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120</xdr:row>
      <xdr:rowOff>19050</xdr:rowOff>
    </xdr:from>
    <xdr:to>
      <xdr:col>60</xdr:col>
      <xdr:colOff>0</xdr:colOff>
      <xdr:row>122</xdr:row>
      <xdr:rowOff>0</xdr:rowOff>
    </xdr:to>
    <xdr:sp macro="" textlink="">
      <xdr:nvSpPr>
        <xdr:cNvPr id="4" name="Text Box 3">
          <a:extLst>
            <a:ext uri="{FF2B5EF4-FFF2-40B4-BE49-F238E27FC236}">
              <a16:creationId xmlns:a16="http://schemas.microsoft.com/office/drawing/2014/main" id="{568D38A7-7A0F-4A14-AF06-6B665EE34DF6}"/>
            </a:ext>
          </a:extLst>
        </xdr:cNvPr>
        <xdr:cNvSpPr txBox="1">
          <a:spLocks noChangeArrowheads="1"/>
        </xdr:cNvSpPr>
      </xdr:nvSpPr>
      <xdr:spPr bwMode="auto">
        <a:xfrm>
          <a:off x="55252620" y="13194030"/>
          <a:ext cx="0" cy="163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34AE873A-DB98-4001-BBB5-E1BBA360E342}"/>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C0F546F9-185B-44DA-A5F6-9882510D558B}"/>
            </a:ext>
          </a:extLst>
        </xdr:cNvPr>
        <xdr:cNvSpPr txBox="1">
          <a:spLocks noChangeArrowheads="1"/>
        </xdr:cNvSpPr>
      </xdr:nvSpPr>
      <xdr:spPr bwMode="auto">
        <a:xfrm>
          <a:off x="1370838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81AF4205-F1AC-4199-AAA3-336E3652B2D7}"/>
            </a:ext>
          </a:extLst>
        </xdr:cNvPr>
        <xdr:cNvSpPr txBox="1">
          <a:spLocks noChangeArrowheads="1"/>
        </xdr:cNvSpPr>
      </xdr:nvSpPr>
      <xdr:spPr bwMode="auto">
        <a:xfrm>
          <a:off x="2436876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4B5AE081-C882-4BB0-A5C7-2024C8001A4C}"/>
            </a:ext>
          </a:extLst>
        </xdr:cNvPr>
        <xdr:cNvSpPr txBox="1">
          <a:spLocks noChangeArrowheads="1"/>
        </xdr:cNvSpPr>
      </xdr:nvSpPr>
      <xdr:spPr bwMode="auto">
        <a:xfrm>
          <a:off x="349529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48</xdr:col>
      <xdr:colOff>2324100</xdr:colOff>
      <xdr:row>0</xdr:row>
      <xdr:rowOff>0</xdr:rowOff>
    </xdr:from>
    <xdr:to>
      <xdr:col>48</xdr:col>
      <xdr:colOff>2495550</xdr:colOff>
      <xdr:row>0</xdr:row>
      <xdr:rowOff>0</xdr:rowOff>
    </xdr:to>
    <xdr:sp macro="" textlink="">
      <xdr:nvSpPr>
        <xdr:cNvPr id="6" name="Text Box 5">
          <a:extLst>
            <a:ext uri="{FF2B5EF4-FFF2-40B4-BE49-F238E27FC236}">
              <a16:creationId xmlns:a16="http://schemas.microsoft.com/office/drawing/2014/main" id="{3160472B-16CD-459B-82A1-F32DD1B5D0A3}"/>
            </a:ext>
          </a:extLst>
        </xdr:cNvPr>
        <xdr:cNvSpPr txBox="1">
          <a:spLocks noChangeArrowheads="1"/>
        </xdr:cNvSpPr>
      </xdr:nvSpPr>
      <xdr:spPr bwMode="auto">
        <a:xfrm>
          <a:off x="456057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7" name="Text Box 6">
          <a:extLst>
            <a:ext uri="{FF2B5EF4-FFF2-40B4-BE49-F238E27FC236}">
              <a16:creationId xmlns:a16="http://schemas.microsoft.com/office/drawing/2014/main" id="{E0B1193B-07CE-4E96-BA5E-253D09E34354}"/>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8" name="Text Box 7">
          <a:extLst>
            <a:ext uri="{FF2B5EF4-FFF2-40B4-BE49-F238E27FC236}">
              <a16:creationId xmlns:a16="http://schemas.microsoft.com/office/drawing/2014/main" id="{B5AD9E35-2092-4D04-959B-D1A653FE2F0B}"/>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0</xdr:colOff>
      <xdr:row>0</xdr:row>
      <xdr:rowOff>0</xdr:rowOff>
    </xdr:from>
    <xdr:to>
      <xdr:col>60</xdr:col>
      <xdr:colOff>0</xdr:colOff>
      <xdr:row>0</xdr:row>
      <xdr:rowOff>0</xdr:rowOff>
    </xdr:to>
    <xdr:sp macro="" textlink="">
      <xdr:nvSpPr>
        <xdr:cNvPr id="9" name="Text Box 8">
          <a:extLst>
            <a:ext uri="{FF2B5EF4-FFF2-40B4-BE49-F238E27FC236}">
              <a16:creationId xmlns:a16="http://schemas.microsoft.com/office/drawing/2014/main" id="{C43D754C-446A-4990-858C-CEBD9361881C}"/>
            </a:ext>
          </a:extLst>
        </xdr:cNvPr>
        <xdr:cNvSpPr txBox="1">
          <a:spLocks noChangeArrowheads="1"/>
        </xdr:cNvSpPr>
      </xdr:nvSpPr>
      <xdr:spPr bwMode="auto">
        <a:xfrm>
          <a:off x="5369814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60</xdr:col>
      <xdr:colOff>2324100</xdr:colOff>
      <xdr:row>0</xdr:row>
      <xdr:rowOff>0</xdr:rowOff>
    </xdr:from>
    <xdr:to>
      <xdr:col>60</xdr:col>
      <xdr:colOff>2495550</xdr:colOff>
      <xdr:row>0</xdr:row>
      <xdr:rowOff>0</xdr:rowOff>
    </xdr:to>
    <xdr:sp macro="" textlink="">
      <xdr:nvSpPr>
        <xdr:cNvPr id="10" name="Text Box 25">
          <a:extLst>
            <a:ext uri="{FF2B5EF4-FFF2-40B4-BE49-F238E27FC236}">
              <a16:creationId xmlns:a16="http://schemas.microsoft.com/office/drawing/2014/main" id="{32A21476-7D60-40FB-BD0C-3B0B648EA314}"/>
            </a:ext>
          </a:extLst>
        </xdr:cNvPr>
        <xdr:cNvSpPr txBox="1">
          <a:spLocks noChangeArrowheads="1"/>
        </xdr:cNvSpPr>
      </xdr:nvSpPr>
      <xdr:spPr bwMode="auto">
        <a:xfrm>
          <a:off x="5602224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281940</xdr:rowOff>
    </xdr:from>
    <xdr:to>
      <xdr:col>4</xdr:col>
      <xdr:colOff>0</xdr:colOff>
      <xdr:row>6</xdr:row>
      <xdr:rowOff>60960</xdr:rowOff>
    </xdr:to>
    <xdr:sp macro="" textlink="">
      <xdr:nvSpPr>
        <xdr:cNvPr id="2" name="Text Box 4">
          <a:extLst>
            <a:ext uri="{FF2B5EF4-FFF2-40B4-BE49-F238E27FC236}">
              <a16:creationId xmlns:a16="http://schemas.microsoft.com/office/drawing/2014/main" id="{B69EE1C8-1837-43A1-985F-5E7592AE4148}"/>
            </a:ext>
          </a:extLst>
        </xdr:cNvPr>
        <xdr:cNvSpPr txBox="1">
          <a:spLocks noChangeArrowheads="1"/>
        </xdr:cNvSpPr>
      </xdr:nvSpPr>
      <xdr:spPr bwMode="auto">
        <a:xfrm>
          <a:off x="6309360" y="1447800"/>
          <a:ext cx="0" cy="1371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Estad&#237;stica%20Bancos%20We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steco\ASF\Bolet&#237;n\Nuevas%20REFERENCIAS\Bancos\Informe%20-%20Boletin%20Estad&#237;stico%20Vigente%20Bancos%202013%20Web.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K:\Pc-OBorda\Boletin-Bcos\BOLETIN%20PUBLIC%20WEB\2025\Ene\BM\Data\Informe%20-%20EEFF%20e%20Indicadores%20Bancos%20Vigente%20al%20mes%20de%20Ene%202025.xlsm" TargetMode="External"/><Relationship Id="rId1" Type="http://schemas.openxmlformats.org/officeDocument/2006/relationships/externalLinkPath" Target="file:///K:\Pc-OBorda\Boletin-Bcos\BOLETIN%20PUBLIC%20WEB\2025\Ene\BM\Data\Informe%20-%20EEFF%20e%20Indicadores%20Bancos%20Vigente%20al%20mes%20de%20Ene%2020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steco/Esteco/ASF/Bolet&#237;n/Nuevas%20REFERENCIAS/Bancos/Plantilla%20Palanca%20Consolidada_6.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formes/2009/04%20Abr/Palanca/fx%20risk%20&amp;%20trading%20portfolio%20feb09%20(version%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ailweb.sbs.gob.pe/BOLETIN/MENSUAL/Inf-financiera/2002/2002-03/Web/Public/01-25%20Bcos%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formes/2008/05%20May/Reporte%20Mensual%20de%20Mercado/ReporteMensualRM1MAYO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ranet2.sbs.gob.pe/Esteco/ASF/Bolet&#237;n/Bancos/Informe%20-%20Boletin%20Estad&#237;stico%20Vigente%20Bancos%202013%20W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Esteco\ASF\Bolet&#237;n\Nuevas%20REFERENCIAS\Bancos\Alcance%20y%20participaci&#243;n%20de%20merc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eco/Esteco/ASF/Bolet&#237;n/Nuevas%20REFERENCIAS/Bancos/Informaci&#243;n%20de%20la%20B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steco/ASF/Bolet&#237;n/Nuevas%20REFERENCIAS/Bancos/Alcance%20y%20participaci&#243;n%20de%20mercado.xls"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39%20Operac%20forward%20ME%20BM.xls" TargetMode="External"/><Relationship Id="rId1" Type="http://schemas.openxmlformats.org/officeDocument/2006/relationships/externalLinkPath" Target="Actual%20Consolidado/BM/R.%20Mercado%20B-2339%20Operac%20forward%20ME%20B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bs\data\BOLETIN\MENSUAL\Inf-financiera\2002\2002-03\Web\Public\01-25%20Bcos%20Mar-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ntranet1.sbs.gob.pe/Informes/2009/04%20Abr/Palanca/fx%20risk%20&amp;%20trading%20portfolio%20feb09%20(version%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intranet1.sbs.gob.pe/BOLETIN/MENSUAL/Inf-financiera/2002/2002-03/Web/Public/01-25%20Bcos%20Mar-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intranet1.sbs.gob.pe/Informes/2008/05%20May/Reporte%20Mensual%20de%20Mercado/ReporteMensualRM1MAYO2008.xls"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sbs.gob.pe\data\esteco\Pc-OBorda\Boletin-Bcos\BOLETIN%20PUBLIC%20WEB\Boletin%20Consolidado\Actual%20Consolidado\BM\R.%20Mercado%20B-2371%20Operac%20swap%20BM.xls" TargetMode="External"/><Relationship Id="rId1" Type="http://schemas.openxmlformats.org/officeDocument/2006/relationships/externalLinkPath" Target="Actual%20Consolidado/BM/R.%20Mercado%20B-2371%20Operac%20swap%20B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5-BG"/>
      <sheetName val="06-EGP"/>
      <sheetName val="1"/>
      <sheetName val="2"/>
      <sheetName val="anexo10"/>
      <sheetName val="td"/>
      <sheetName val="Data"/>
      <sheetName val="Act,Patri-Otros"/>
      <sheetName val="RCG"/>
      <sheetName val="3"/>
      <sheetName val="MACRO"/>
    </sheetNames>
    <sheetDataSet>
      <sheetData sheetId="0">
        <row r="62">
          <cell r="B62" t="str">
            <v>Tipo de Cambio Contable:  S/ 3,722</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BM"/>
      <sheetName val="OPERACIONAL"/>
      <sheetName val="MERCADO"/>
      <sheetName val="Valid_Mercado"/>
      <sheetName val="Valid_Palanca"/>
      <sheetName val="Patr-Efect"/>
      <sheetName val="9"/>
      <sheetName val="10"/>
      <sheetName val="26"/>
      <sheetName val="27"/>
      <sheetName val="30"/>
      <sheetName val="3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01"/>
      <sheetName val="P001P"/>
      <sheetName val="P003"/>
      <sheetName val="P003P"/>
      <sheetName val="P004"/>
      <sheetName val="P004P"/>
      <sheetName val="P009"/>
      <sheetName val="P009P"/>
      <sheetName val="P010"/>
      <sheetName val="P010P"/>
      <sheetName val="P011"/>
      <sheetName val="P011P"/>
      <sheetName val="P012"/>
      <sheetName val="P012P"/>
      <sheetName val="P013"/>
      <sheetName val="P013P"/>
      <sheetName val="P017"/>
      <sheetName val="P017P"/>
      <sheetName val="P018P"/>
      <sheetName val="P021P"/>
      <sheetName val="P024P"/>
      <sheetName val="P025"/>
      <sheetName val="P025P"/>
      <sheetName val="27-MNP"/>
      <sheetName val="28-MEP"/>
      <sheetName val="P030x"/>
      <sheetName val="P030P"/>
      <sheetName val="P031x"/>
      <sheetName val="P031P"/>
      <sheetName val="P032x"/>
      <sheetName val="P032P"/>
      <sheetName val="P033x"/>
      <sheetName val="P033P"/>
      <sheetName val="P034x"/>
      <sheetName val="P034P"/>
      <sheetName val="P035x"/>
      <sheetName val="P035P"/>
      <sheetName val="P038x"/>
      <sheetName val="P038P"/>
      <sheetName val="P039x"/>
      <sheetName val="P039P"/>
      <sheetName val="P040x"/>
      <sheetName val="P040P"/>
      <sheetName val="P041x"/>
      <sheetName val="P041P"/>
      <sheetName val="FlujoCredP"/>
      <sheetName val="CDxTGtia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exo 3"/>
      <sheetName val="4x"/>
      <sheetName val="4"/>
      <sheetName val="6x"/>
      <sheetName val="6"/>
      <sheetName val="7x"/>
      <sheetName val="7"/>
      <sheetName val="8x"/>
      <sheetName val="8"/>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010"/>
      <sheetName val="P010P"/>
      <sheetName val="P011"/>
      <sheetName val="P011P"/>
      <sheetName val="P012"/>
      <sheetName val="P012P"/>
      <sheetName val="P013"/>
      <sheetName val="P013P"/>
      <sheetName val="P040x"/>
      <sheetName val="P040P"/>
      <sheetName val="P041x"/>
      <sheetName val="P041P"/>
      <sheetName val="Depósitos"/>
      <sheetName val="Depósitos (P)"/>
      <sheetName val="Personas"/>
      <sheetName val="Personas (P)"/>
      <sheetName val="Débito"/>
      <sheetName val="Débito (P)"/>
      <sheetName val="T.Crédito"/>
      <sheetName val="T.Crédito (P)"/>
      <sheetName val="FlujoCredP"/>
      <sheetName val="FlujoCredP (P)"/>
      <sheetName val="Nuevos Credt Hipot"/>
      <sheetName val="Nuevos Credt Hipot (P)"/>
      <sheetName val="Bcos_ Public"/>
      <sheetName val="Bancos"/>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8"/>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4-Port Inver"/>
      <sheetName val="23-Req Patrim"/>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 ME"/>
      <sheetName val="Req Patrimonial"/>
      <sheetName val="cdo 23"/>
      <sheetName val="cdo 25"/>
      <sheetName val="Instrucciones"/>
      <sheetName val="02-T_DEP"/>
    </sheetNames>
    <sheetDataSet>
      <sheetData sheetId="0">
        <row r="1">
          <cell r="C1">
            <v>39903</v>
          </cell>
        </row>
        <row r="34">
          <cell r="B34" t="str">
            <v>BCP</v>
          </cell>
          <cell r="C34" t="str">
            <v>BCP</v>
          </cell>
          <cell r="D34">
            <v>3427787.8114800001</v>
          </cell>
          <cell r="E34">
            <v>5881996.5731099993</v>
          </cell>
          <cell r="F34">
            <v>2796397.3939299998</v>
          </cell>
          <cell r="G34">
            <v>5289095.4106200002</v>
          </cell>
          <cell r="H34">
            <v>2796397.4458900001</v>
          </cell>
          <cell r="I34">
            <v>5289095.46251</v>
          </cell>
        </row>
        <row r="35">
          <cell r="B35" t="str">
            <v>CON</v>
          </cell>
          <cell r="C35" t="str">
            <v>BBVA_CONTINENTAL</v>
          </cell>
          <cell r="D35">
            <v>6331850.9950999999</v>
          </cell>
          <cell r="E35">
            <v>6088135.9830400003</v>
          </cell>
          <cell r="F35">
            <v>6007551.7244100003</v>
          </cell>
          <cell r="G35">
            <v>4803021.7759999996</v>
          </cell>
          <cell r="H35">
            <v>6007551.72425</v>
          </cell>
          <cell r="I35">
            <v>4803021.7759799995</v>
          </cell>
        </row>
        <row r="36">
          <cell r="B36" t="str">
            <v>INT</v>
          </cell>
          <cell r="C36" t="str">
            <v>INTERBANK</v>
          </cell>
          <cell r="D36">
            <v>1249343.5032200001</v>
          </cell>
          <cell r="E36">
            <v>1846474.9343800002</v>
          </cell>
          <cell r="F36">
            <v>1136262.4470899999</v>
          </cell>
          <cell r="G36">
            <v>1839359.6385299999</v>
          </cell>
          <cell r="H36">
            <v>1136262.44704</v>
          </cell>
          <cell r="I36">
            <v>1839359.63849</v>
          </cell>
        </row>
        <row r="37">
          <cell r="B37" t="str">
            <v>SCO</v>
          </cell>
          <cell r="C37" t="str">
            <v>SCOTIABANK</v>
          </cell>
          <cell r="D37">
            <v>3720149.7927199998</v>
          </cell>
          <cell r="E37">
            <v>4889879.8330100002</v>
          </cell>
          <cell r="F37">
            <v>3707953.8924600002</v>
          </cell>
          <cell r="G37">
            <v>4852229.2752</v>
          </cell>
          <cell r="H37">
            <v>3707953.8924099999</v>
          </cell>
          <cell r="I37">
            <v>4852229.2752099996</v>
          </cell>
        </row>
        <row r="38">
          <cell r="B38" t="str">
            <v>FIN</v>
          </cell>
          <cell r="C38" t="str">
            <v>FINANCIERO</v>
          </cell>
          <cell r="D38">
            <v>0</v>
          </cell>
          <cell r="E38">
            <v>3451.5930800000001</v>
          </cell>
          <cell r="F38">
            <v>0</v>
          </cell>
          <cell r="G38">
            <v>3451.5930800000001</v>
          </cell>
          <cell r="H38">
            <v>0</v>
          </cell>
          <cell r="I38">
            <v>3451.5930699999999</v>
          </cell>
        </row>
        <row r="39">
          <cell r="B39" t="str">
            <v>COM</v>
          </cell>
          <cell r="C39" t="str">
            <v>COMERCIO</v>
          </cell>
          <cell r="D39">
            <v>0</v>
          </cell>
          <cell r="E39">
            <v>0</v>
          </cell>
          <cell r="F39">
            <v>0</v>
          </cell>
          <cell r="G39">
            <v>0</v>
          </cell>
          <cell r="H39">
            <v>0</v>
          </cell>
          <cell r="I39">
            <v>0</v>
          </cell>
        </row>
        <row r="40">
          <cell r="B40" t="str">
            <v>HSB</v>
          </cell>
          <cell r="C40" t="str">
            <v>HSBC</v>
          </cell>
          <cell r="D40">
            <v>151330.97839999999</v>
          </cell>
          <cell r="E40">
            <v>425154.5</v>
          </cell>
          <cell r="F40">
            <v>0</v>
          </cell>
          <cell r="G40">
            <v>0</v>
          </cell>
          <cell r="H40">
            <v>151330.97839999999</v>
          </cell>
          <cell r="I40">
            <v>425154.5</v>
          </cell>
        </row>
        <row r="41">
          <cell r="B41" t="str">
            <v>CIT</v>
          </cell>
          <cell r="C41" t="str">
            <v>CITIBANK</v>
          </cell>
          <cell r="D41">
            <v>1976865.6606600001</v>
          </cell>
          <cell r="E41">
            <v>2370556.22731</v>
          </cell>
          <cell r="F41">
            <v>1715828.7604100001</v>
          </cell>
          <cell r="G41">
            <v>2146216.3988900003</v>
          </cell>
          <cell r="H41">
            <v>1715828.7604100001</v>
          </cell>
          <cell r="I41">
            <v>2146216.39891</v>
          </cell>
        </row>
        <row r="42">
          <cell r="B42" t="str">
            <v>BIF</v>
          </cell>
          <cell r="C42" t="str">
            <v>BIF</v>
          </cell>
          <cell r="D42">
            <v>12990.1662</v>
          </cell>
          <cell r="E42">
            <v>13267.125880000001</v>
          </cell>
          <cell r="F42">
            <v>6495.0835800000004</v>
          </cell>
          <cell r="G42">
            <v>6772.0432599999995</v>
          </cell>
          <cell r="H42">
            <v>6495.0830999999998</v>
          </cell>
          <cell r="I42">
            <v>6772.0427800000007</v>
          </cell>
        </row>
        <row r="43">
          <cell r="B43" t="str">
            <v>MIB</v>
          </cell>
          <cell r="C43" t="str">
            <v>MIBANCO</v>
          </cell>
          <cell r="D43">
            <v>30029.5</v>
          </cell>
          <cell r="E43">
            <v>0</v>
          </cell>
          <cell r="F43">
            <v>30029.5</v>
          </cell>
          <cell r="G43">
            <v>0</v>
          </cell>
          <cell r="H43">
            <v>30029.5</v>
          </cell>
          <cell r="I43">
            <v>0</v>
          </cell>
        </row>
        <row r="44">
          <cell r="B44" t="str">
            <v>FAL</v>
          </cell>
          <cell r="C44" t="str">
            <v>FALABELLA</v>
          </cell>
          <cell r="D44">
            <v>0</v>
          </cell>
          <cell r="E44">
            <v>0</v>
          </cell>
          <cell r="F44">
            <v>0</v>
          </cell>
          <cell r="G44">
            <v>0</v>
          </cell>
          <cell r="H44">
            <v>0</v>
          </cell>
          <cell r="I44">
            <v>0</v>
          </cell>
        </row>
        <row r="45">
          <cell r="B45" t="str">
            <v>RIP</v>
          </cell>
          <cell r="C45" t="str">
            <v>RIPLEY</v>
          </cell>
          <cell r="D45">
            <v>0</v>
          </cell>
          <cell r="E45">
            <v>0</v>
          </cell>
          <cell r="F45">
            <v>0</v>
          </cell>
          <cell r="G45">
            <v>0</v>
          </cell>
          <cell r="H45">
            <v>0</v>
          </cell>
          <cell r="I45">
            <v>0</v>
          </cell>
        </row>
        <row r="46">
          <cell r="B46" t="str">
            <v>AZT</v>
          </cell>
          <cell r="C46" t="str">
            <v>AZTECA</v>
          </cell>
          <cell r="D46">
            <v>0</v>
          </cell>
          <cell r="E46">
            <v>0</v>
          </cell>
          <cell r="F46">
            <v>0</v>
          </cell>
          <cell r="G46">
            <v>0</v>
          </cell>
          <cell r="H46">
            <v>0</v>
          </cell>
          <cell r="I46">
            <v>0</v>
          </cell>
        </row>
        <row r="47">
          <cell r="B47" t="str">
            <v>SAN</v>
          </cell>
          <cell r="C47" t="str">
            <v>SANTANDER</v>
          </cell>
          <cell r="D47">
            <v>215760.36100999999</v>
          </cell>
          <cell r="E47">
            <v>532358.21579000005</v>
          </cell>
          <cell r="F47">
            <v>215760.36099000002</v>
          </cell>
          <cell r="G47">
            <v>532358.21583</v>
          </cell>
          <cell r="H47">
            <v>215760.36099000002</v>
          </cell>
          <cell r="I47">
            <v>532358.21577000001</v>
          </cell>
        </row>
        <row r="48">
          <cell r="B48" t="str">
            <v>DEU</v>
          </cell>
          <cell r="C48" t="str">
            <v>DEUTSCHE</v>
          </cell>
          <cell r="D48">
            <v>859626.65998</v>
          </cell>
          <cell r="E48">
            <v>783396.29135000007</v>
          </cell>
          <cell r="F48">
            <v>859626.65998</v>
          </cell>
          <cell r="G48">
            <v>783396.29135000007</v>
          </cell>
          <cell r="H48">
            <v>859626.65998</v>
          </cell>
          <cell r="I48">
            <v>783396.29135000007</v>
          </cell>
        </row>
        <row r="49">
          <cell r="B49" t="str">
            <v>SIS</v>
          </cell>
          <cell r="C49" t="str">
            <v>SISTEMA</v>
          </cell>
          <cell r="D49">
            <v>17975735.428769998</v>
          </cell>
          <cell r="E49">
            <v>22834671.276950002</v>
          </cell>
          <cell r="F49">
            <v>16475905.82285</v>
          </cell>
          <cell r="G49">
            <v>20255900.642759997</v>
          </cell>
          <cell r="H49">
            <v>16627236.852469999</v>
          </cell>
          <cell r="I49">
            <v>20681055.19407</v>
          </cell>
        </row>
        <row r="56">
          <cell r="B56" t="str">
            <v>BCP</v>
          </cell>
          <cell r="C56" t="str">
            <v>BCP</v>
          </cell>
          <cell r="D56">
            <v>550798.61311999999</v>
          </cell>
          <cell r="E56">
            <v>1323436.0395799999</v>
          </cell>
          <cell r="F56">
            <v>550798.61326999997</v>
          </cell>
          <cell r="G56">
            <v>1323436.0399100001</v>
          </cell>
          <cell r="H56">
            <v>550798.61311000003</v>
          </cell>
          <cell r="I56">
            <v>1323436.0395899999</v>
          </cell>
        </row>
        <row r="57">
          <cell r="B57" t="str">
            <v>CON</v>
          </cell>
          <cell r="C57" t="str">
            <v>BBVA_CONTINENTAL</v>
          </cell>
          <cell r="D57">
            <v>456153.88574</v>
          </cell>
          <cell r="E57">
            <v>645199.85201000003</v>
          </cell>
          <cell r="F57">
            <v>456153.88477999996</v>
          </cell>
          <cell r="G57">
            <v>645199.85840999999</v>
          </cell>
          <cell r="H57">
            <v>456153.88574</v>
          </cell>
          <cell r="I57">
            <v>645199.85201000003</v>
          </cell>
        </row>
        <row r="58">
          <cell r="B58" t="str">
            <v>INT</v>
          </cell>
          <cell r="C58" t="str">
            <v>INTERBANK</v>
          </cell>
          <cell r="D58">
            <v>0</v>
          </cell>
          <cell r="E58">
            <v>316100</v>
          </cell>
          <cell r="F58">
            <v>0</v>
          </cell>
          <cell r="G58">
            <v>316100</v>
          </cell>
          <cell r="H58">
            <v>0</v>
          </cell>
          <cell r="I58">
            <v>316100</v>
          </cell>
        </row>
        <row r="59">
          <cell r="B59" t="str">
            <v>SCO</v>
          </cell>
          <cell r="C59" t="str">
            <v>SCOTIABANK</v>
          </cell>
          <cell r="D59">
            <v>0</v>
          </cell>
          <cell r="E59">
            <v>0</v>
          </cell>
          <cell r="F59">
            <v>0</v>
          </cell>
          <cell r="G59">
            <v>0</v>
          </cell>
          <cell r="H59">
            <v>0</v>
          </cell>
          <cell r="I59">
            <v>0</v>
          </cell>
        </row>
        <row r="60">
          <cell r="B60" t="str">
            <v>FIN</v>
          </cell>
          <cell r="C60" t="str">
            <v>FINANCIERO</v>
          </cell>
          <cell r="D60">
            <v>0</v>
          </cell>
          <cell r="E60">
            <v>0</v>
          </cell>
          <cell r="F60">
            <v>0</v>
          </cell>
          <cell r="G60">
            <v>0</v>
          </cell>
          <cell r="H60">
            <v>0</v>
          </cell>
          <cell r="I60">
            <v>0</v>
          </cell>
        </row>
        <row r="61">
          <cell r="B61" t="str">
            <v>COM</v>
          </cell>
          <cell r="C61" t="str">
            <v>COMERCIO</v>
          </cell>
          <cell r="D61">
            <v>0</v>
          </cell>
          <cell r="E61">
            <v>0</v>
          </cell>
          <cell r="F61">
            <v>0</v>
          </cell>
          <cell r="G61">
            <v>0</v>
          </cell>
          <cell r="H61">
            <v>0</v>
          </cell>
          <cell r="I61">
            <v>0</v>
          </cell>
        </row>
        <row r="62">
          <cell r="B62" t="str">
            <v>HSB</v>
          </cell>
          <cell r="C62" t="str">
            <v>HSBC</v>
          </cell>
          <cell r="D62">
            <v>0</v>
          </cell>
          <cell r="E62">
            <v>0</v>
          </cell>
          <cell r="F62">
            <v>0</v>
          </cell>
          <cell r="G62">
            <v>0</v>
          </cell>
          <cell r="H62">
            <v>0</v>
          </cell>
          <cell r="I62">
            <v>0</v>
          </cell>
        </row>
        <row r="63">
          <cell r="B63" t="str">
            <v>CIT</v>
          </cell>
          <cell r="C63" t="str">
            <v>CITIBANK</v>
          </cell>
          <cell r="D63">
            <v>33617.249950000005</v>
          </cell>
          <cell r="E63">
            <v>18966</v>
          </cell>
          <cell r="F63">
            <v>19076.649949999999</v>
          </cell>
          <cell r="G63">
            <v>35488.91764</v>
          </cell>
          <cell r="H63">
            <v>19076.649949999999</v>
          </cell>
          <cell r="I63">
            <v>35488.91764</v>
          </cell>
        </row>
        <row r="64">
          <cell r="B64" t="str">
            <v>BIF</v>
          </cell>
          <cell r="C64" t="str">
            <v>BIF</v>
          </cell>
          <cell r="D64">
            <v>0</v>
          </cell>
          <cell r="E64">
            <v>0</v>
          </cell>
          <cell r="F64">
            <v>0</v>
          </cell>
          <cell r="G64">
            <v>0</v>
          </cell>
          <cell r="H64">
            <v>0</v>
          </cell>
          <cell r="I64">
            <v>0</v>
          </cell>
        </row>
        <row r="65">
          <cell r="B65" t="str">
            <v>MIB</v>
          </cell>
          <cell r="C65" t="str">
            <v>MIBANCO</v>
          </cell>
          <cell r="D65">
            <v>0</v>
          </cell>
          <cell r="E65">
            <v>0</v>
          </cell>
          <cell r="F65">
            <v>0</v>
          </cell>
          <cell r="G65">
            <v>0</v>
          </cell>
          <cell r="H65">
            <v>0</v>
          </cell>
          <cell r="I65">
            <v>0</v>
          </cell>
        </row>
        <row r="66">
          <cell r="B66" t="str">
            <v>FAL</v>
          </cell>
          <cell r="C66" t="str">
            <v>FALABELLA</v>
          </cell>
          <cell r="D66">
            <v>0</v>
          </cell>
          <cell r="E66">
            <v>0</v>
          </cell>
          <cell r="F66">
            <v>0</v>
          </cell>
          <cell r="G66">
            <v>0</v>
          </cell>
          <cell r="H66">
            <v>0</v>
          </cell>
          <cell r="I66">
            <v>0</v>
          </cell>
        </row>
        <row r="67">
          <cell r="B67" t="str">
            <v>RIP</v>
          </cell>
          <cell r="C67" t="str">
            <v>RIPLEY</v>
          </cell>
          <cell r="D67">
            <v>0</v>
          </cell>
          <cell r="E67">
            <v>0</v>
          </cell>
          <cell r="F67">
            <v>0</v>
          </cell>
          <cell r="G67">
            <v>0</v>
          </cell>
          <cell r="H67">
            <v>0</v>
          </cell>
          <cell r="I67">
            <v>0</v>
          </cell>
        </row>
        <row r="68">
          <cell r="B68" t="str">
            <v>AZT</v>
          </cell>
          <cell r="C68" t="str">
            <v>AZTECA</v>
          </cell>
          <cell r="D68">
            <v>0</v>
          </cell>
          <cell r="E68">
            <v>0</v>
          </cell>
          <cell r="F68">
            <v>0</v>
          </cell>
          <cell r="G68">
            <v>0</v>
          </cell>
          <cell r="H68">
            <v>0</v>
          </cell>
          <cell r="I68">
            <v>0</v>
          </cell>
        </row>
        <row r="69">
          <cell r="B69" t="str">
            <v>SAN</v>
          </cell>
          <cell r="C69" t="str">
            <v>SANTANDER</v>
          </cell>
          <cell r="D69">
            <v>0</v>
          </cell>
          <cell r="E69">
            <v>0</v>
          </cell>
          <cell r="F69">
            <v>0</v>
          </cell>
          <cell r="G69">
            <v>0</v>
          </cell>
          <cell r="H69">
            <v>0</v>
          </cell>
          <cell r="I69">
            <v>0</v>
          </cell>
        </row>
        <row r="70">
          <cell r="B70" t="str">
            <v>DEU</v>
          </cell>
          <cell r="C70" t="str">
            <v>DEUTSCHE</v>
          </cell>
          <cell r="D70">
            <v>0</v>
          </cell>
          <cell r="E70">
            <v>0</v>
          </cell>
          <cell r="F70">
            <v>0</v>
          </cell>
          <cell r="G70">
            <v>0</v>
          </cell>
          <cell r="H70">
            <v>0</v>
          </cell>
          <cell r="I70">
            <v>0</v>
          </cell>
        </row>
        <row r="71">
          <cell r="B71" t="str">
            <v>SIS</v>
          </cell>
          <cell r="C71" t="str">
            <v>SISTEMA</v>
          </cell>
          <cell r="D71">
            <v>1040569.7488099999</v>
          </cell>
          <cell r="E71">
            <v>2303701.8915900001</v>
          </cell>
          <cell r="F71">
            <v>1026029.1479999999</v>
          </cell>
          <cell r="G71">
            <v>2320224.8159600003</v>
          </cell>
          <cell r="H71">
            <v>1026029.1488000001</v>
          </cell>
          <cell r="I71">
            <v>2320224.8092399999</v>
          </cell>
        </row>
      </sheetData>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 val="Posicion M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Mensaje"/>
      <sheetName val="BD_Datos"/>
      <sheetName val="BD_Grafico1"/>
      <sheetName val="Grafico1"/>
      <sheetName val="BD_Grafico2"/>
      <sheetName val="BD_Grafico3"/>
      <sheetName val="Grafico2"/>
      <sheetName val="Grafico3"/>
      <sheetName val="BD_Grafico4"/>
      <sheetName val="BD_Grafico5"/>
      <sheetName val="Grafico4"/>
      <sheetName val="Grafico5"/>
      <sheetName val="BD_Grafico6"/>
      <sheetName val="Grafico6"/>
      <sheetName val="BD_Grafico7"/>
      <sheetName val="Grafico7"/>
      <sheetName val="BD_Cuadro1"/>
      <sheetName val="Cuadro1"/>
      <sheetName val="Cuadro2"/>
      <sheetName val="Cuadro3"/>
      <sheetName val="Cuadro4"/>
      <sheetName val="Cuadro5"/>
      <sheetName val="Cuadro6"/>
      <sheetName val="Cuadro7"/>
      <sheetName val="Cuadro8"/>
      <sheetName val="Cuadro23"/>
      <sheetName val="Cuadro25"/>
      <sheetName val="02-T_DEP"/>
    </sheetNames>
    <sheetDataSet>
      <sheetData sheetId="0"/>
      <sheetData sheetId="1">
        <row r="3">
          <cell r="B3">
            <v>39599</v>
          </cell>
          <cell r="D3">
            <v>39233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sbs.gob.pe/Portals/0/jer/pfrpv_normatividad/20160719_Res-11356-2008.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intranet1.sbs.gob.pe/idxall/seguros/doc/resolucion/11356-2008.r.doc"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intranet1.sbs.gob.pe/idxall/seguros/doc/resolucion/11356-2008.r.doc"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A8087-32E8-41E6-BAC2-E9808BEBDCD5}">
  <dimension ref="B3:H3"/>
  <sheetViews>
    <sheetView showGridLines="0" tabSelected="1" view="pageBreakPreview" topLeftCell="A10" zoomScale="115" zoomScaleNormal="100" zoomScaleSheetLayoutView="115" workbookViewId="0">
      <selection activeCell="F17" sqref="F17"/>
    </sheetView>
  </sheetViews>
  <sheetFormatPr baseColWidth="10" defaultRowHeight="14.4"/>
  <sheetData>
    <row r="3" spans="2:8" ht="25.8">
      <c r="B3" s="1464" t="s">
        <v>1619</v>
      </c>
      <c r="C3" s="1464"/>
      <c r="D3" s="1464"/>
      <c r="E3" s="1464"/>
      <c r="F3" s="1464"/>
      <c r="G3" s="1464"/>
      <c r="H3" s="1464"/>
    </row>
  </sheetData>
  <pageMargins left="0.7" right="0.7"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1A394-488C-449B-8931-E6FCDCDA1C3F}">
  <dimension ref="A1:C65"/>
  <sheetViews>
    <sheetView showGridLines="0" view="pageBreakPreview" zoomScaleNormal="100" zoomScaleSheetLayoutView="100" workbookViewId="0">
      <selection sqref="A1:C65"/>
    </sheetView>
  </sheetViews>
  <sheetFormatPr baseColWidth="10" defaultRowHeight="14.4"/>
  <cols>
    <col min="1" max="1" width="4.33203125" style="1404" customWidth="1"/>
    <col min="2" max="2" width="89.109375" style="1404" customWidth="1"/>
    <col min="3" max="3" width="12.6640625" style="1404" customWidth="1"/>
    <col min="4" max="16384" width="11.5546875" style="1404"/>
  </cols>
  <sheetData>
    <row r="1" spans="1:3">
      <c r="A1" s="1407" t="s">
        <v>1249</v>
      </c>
    </row>
    <row r="4" spans="1:3" ht="18">
      <c r="A4" s="1405" t="s">
        <v>1248</v>
      </c>
      <c r="B4" s="1405"/>
      <c r="C4" s="1405"/>
    </row>
    <row r="6" spans="1:3">
      <c r="B6" s="1406" t="s">
        <v>1558</v>
      </c>
      <c r="C6" s="1463" t="s">
        <v>1559</v>
      </c>
    </row>
    <row r="7" spans="1:3">
      <c r="B7" s="1406" t="s">
        <v>1560</v>
      </c>
      <c r="C7" s="1404">
        <v>1</v>
      </c>
    </row>
    <row r="8" spans="1:3">
      <c r="B8" s="1406" t="s">
        <v>1561</v>
      </c>
      <c r="C8" s="1404">
        <v>2</v>
      </c>
    </row>
    <row r="9" spans="1:3">
      <c r="B9" s="1406" t="s">
        <v>1562</v>
      </c>
      <c r="C9" s="1404">
        <v>3</v>
      </c>
    </row>
    <row r="10" spans="1:3">
      <c r="B10" s="1406" t="s">
        <v>1563</v>
      </c>
      <c r="C10" s="1404">
        <v>4</v>
      </c>
    </row>
    <row r="11" spans="1:3">
      <c r="B11" s="1406" t="s">
        <v>1564</v>
      </c>
      <c r="C11" s="1404">
        <v>5</v>
      </c>
    </row>
    <row r="12" spans="1:3">
      <c r="B12" s="1406" t="s">
        <v>1565</v>
      </c>
      <c r="C12" s="1404">
        <v>6</v>
      </c>
    </row>
    <row r="13" spans="1:3">
      <c r="B13" s="1406" t="s">
        <v>1566</v>
      </c>
      <c r="C13" s="1404">
        <v>7</v>
      </c>
    </row>
    <row r="14" spans="1:3">
      <c r="B14" s="1406" t="s">
        <v>1567</v>
      </c>
      <c r="C14" s="1404">
        <v>8</v>
      </c>
    </row>
    <row r="15" spans="1:3">
      <c r="B15" s="1406" t="s">
        <v>1568</v>
      </c>
      <c r="C15" s="1404">
        <v>9</v>
      </c>
    </row>
    <row r="16" spans="1:3">
      <c r="B16" s="1406" t="s">
        <v>1569</v>
      </c>
      <c r="C16" s="1404">
        <v>10</v>
      </c>
    </row>
    <row r="17" spans="2:3">
      <c r="B17" s="1406" t="s">
        <v>1570</v>
      </c>
      <c r="C17" s="1404">
        <v>11</v>
      </c>
    </row>
    <row r="18" spans="2:3">
      <c r="B18" s="1406" t="s">
        <v>1571</v>
      </c>
      <c r="C18" s="1404">
        <v>12</v>
      </c>
    </row>
    <row r="19" spans="2:3">
      <c r="B19" s="1406" t="s">
        <v>1572</v>
      </c>
      <c r="C19" s="1404">
        <v>13</v>
      </c>
    </row>
    <row r="20" spans="2:3">
      <c r="B20" s="1406" t="s">
        <v>1573</v>
      </c>
      <c r="C20" s="1404">
        <v>14</v>
      </c>
    </row>
    <row r="21" spans="2:3">
      <c r="B21" s="1406" t="s">
        <v>1574</v>
      </c>
      <c r="C21" s="1404">
        <v>15</v>
      </c>
    </row>
    <row r="22" spans="2:3">
      <c r="B22" s="1406" t="s">
        <v>1575</v>
      </c>
      <c r="C22" s="1404">
        <v>16</v>
      </c>
    </row>
    <row r="23" spans="2:3">
      <c r="B23" s="1406" t="s">
        <v>1576</v>
      </c>
      <c r="C23" s="1404">
        <v>17</v>
      </c>
    </row>
    <row r="24" spans="2:3">
      <c r="B24" s="1406" t="s">
        <v>1577</v>
      </c>
      <c r="C24" s="1404">
        <v>18</v>
      </c>
    </row>
    <row r="25" spans="2:3">
      <c r="B25" s="1406" t="s">
        <v>1578</v>
      </c>
      <c r="C25" s="1404">
        <v>19</v>
      </c>
    </row>
    <row r="26" spans="2:3">
      <c r="B26" s="1406" t="s">
        <v>1579</v>
      </c>
      <c r="C26" s="1404">
        <v>20</v>
      </c>
    </row>
    <row r="27" spans="2:3">
      <c r="B27" s="1406" t="s">
        <v>1580</v>
      </c>
      <c r="C27" s="1404">
        <v>21</v>
      </c>
    </row>
    <row r="28" spans="2:3">
      <c r="B28" s="1406" t="s">
        <v>1581</v>
      </c>
      <c r="C28" s="1404">
        <v>22</v>
      </c>
    </row>
    <row r="29" spans="2:3">
      <c r="B29" s="1406" t="s">
        <v>1582</v>
      </c>
      <c r="C29" s="1404">
        <v>23</v>
      </c>
    </row>
    <row r="30" spans="2:3">
      <c r="B30" s="1406" t="s">
        <v>1583</v>
      </c>
      <c r="C30" s="1404">
        <v>24</v>
      </c>
    </row>
    <row r="31" spans="2:3">
      <c r="B31" s="1406" t="s">
        <v>1584</v>
      </c>
      <c r="C31" s="1404">
        <v>25</v>
      </c>
    </row>
    <row r="32" spans="2:3">
      <c r="B32" s="1406" t="s">
        <v>1585</v>
      </c>
      <c r="C32" s="1404">
        <v>26</v>
      </c>
    </row>
    <row r="33" spans="2:3">
      <c r="B33" s="1406" t="s">
        <v>1586</v>
      </c>
      <c r="C33" s="1404">
        <v>27</v>
      </c>
    </row>
    <row r="34" spans="2:3">
      <c r="B34" s="1406" t="s">
        <v>1587</v>
      </c>
      <c r="C34" s="1404">
        <v>28</v>
      </c>
    </row>
    <row r="35" spans="2:3">
      <c r="B35" s="1406" t="s">
        <v>1588</v>
      </c>
      <c r="C35" s="1404">
        <v>29</v>
      </c>
    </row>
    <row r="36" spans="2:3">
      <c r="B36" s="1406" t="s">
        <v>1589</v>
      </c>
      <c r="C36" s="1404">
        <v>30</v>
      </c>
    </row>
    <row r="37" spans="2:3">
      <c r="B37" s="1406" t="s">
        <v>1590</v>
      </c>
      <c r="C37" s="1404">
        <v>31</v>
      </c>
    </row>
    <row r="38" spans="2:3">
      <c r="B38" s="1406" t="s">
        <v>1591</v>
      </c>
      <c r="C38" s="1404">
        <v>32</v>
      </c>
    </row>
    <row r="39" spans="2:3">
      <c r="B39" s="1406" t="s">
        <v>1592</v>
      </c>
      <c r="C39" s="1404">
        <v>33</v>
      </c>
    </row>
    <row r="40" spans="2:3">
      <c r="B40" s="1406" t="s">
        <v>1593</v>
      </c>
      <c r="C40" s="1404">
        <v>34</v>
      </c>
    </row>
    <row r="41" spans="2:3">
      <c r="B41" s="1406" t="s">
        <v>1594</v>
      </c>
      <c r="C41" s="1404">
        <v>35</v>
      </c>
    </row>
    <row r="42" spans="2:3">
      <c r="B42" s="1406" t="s">
        <v>1595</v>
      </c>
      <c r="C42" s="1404">
        <v>36</v>
      </c>
    </row>
    <row r="43" spans="2:3">
      <c r="B43" s="1406" t="s">
        <v>1596</v>
      </c>
      <c r="C43" s="1404">
        <v>37</v>
      </c>
    </row>
    <row r="44" spans="2:3">
      <c r="B44" s="1406" t="s">
        <v>1597</v>
      </c>
      <c r="C44" s="1404">
        <v>38</v>
      </c>
    </row>
    <row r="45" spans="2:3">
      <c r="B45" s="1406" t="s">
        <v>1598</v>
      </c>
      <c r="C45" s="1404">
        <v>39</v>
      </c>
    </row>
    <row r="46" spans="2:3">
      <c r="B46" s="1406" t="s">
        <v>1599</v>
      </c>
      <c r="C46" s="1404">
        <v>40</v>
      </c>
    </row>
    <row r="47" spans="2:3">
      <c r="B47" s="1406" t="s">
        <v>1600</v>
      </c>
      <c r="C47" s="1404">
        <v>41</v>
      </c>
    </row>
    <row r="48" spans="2:3">
      <c r="B48" s="1406" t="s">
        <v>1601</v>
      </c>
      <c r="C48" s="1404">
        <v>42</v>
      </c>
    </row>
    <row r="49" spans="2:3">
      <c r="B49" s="1406" t="s">
        <v>1602</v>
      </c>
      <c r="C49" s="1404">
        <v>43</v>
      </c>
    </row>
    <row r="50" spans="2:3">
      <c r="B50" s="1406" t="s">
        <v>1603</v>
      </c>
      <c r="C50" s="1404">
        <v>44</v>
      </c>
    </row>
    <row r="51" spans="2:3">
      <c r="B51" s="1406" t="s">
        <v>1604</v>
      </c>
      <c r="C51" s="1404">
        <v>45</v>
      </c>
    </row>
    <row r="52" spans="2:3">
      <c r="B52" s="1406" t="s">
        <v>1605</v>
      </c>
      <c r="C52" s="1404">
        <v>46</v>
      </c>
    </row>
    <row r="53" spans="2:3">
      <c r="B53" s="1406" t="s">
        <v>1606</v>
      </c>
      <c r="C53" s="1404">
        <v>47</v>
      </c>
    </row>
    <row r="54" spans="2:3">
      <c r="B54" s="1406" t="s">
        <v>1607</v>
      </c>
      <c r="C54" s="1404">
        <v>48</v>
      </c>
    </row>
    <row r="55" spans="2:3">
      <c r="B55" s="1406" t="s">
        <v>1608</v>
      </c>
      <c r="C55" s="1404">
        <v>49</v>
      </c>
    </row>
    <row r="56" spans="2:3">
      <c r="B56" s="1406" t="s">
        <v>1609</v>
      </c>
      <c r="C56" s="1404">
        <v>50</v>
      </c>
    </row>
    <row r="57" spans="2:3">
      <c r="B57" s="1406" t="s">
        <v>1610</v>
      </c>
      <c r="C57" s="1404">
        <v>51</v>
      </c>
    </row>
    <row r="58" spans="2:3">
      <c r="B58" s="1406" t="s">
        <v>1611</v>
      </c>
      <c r="C58" s="1404">
        <v>52</v>
      </c>
    </row>
    <row r="59" spans="2:3">
      <c r="B59" s="1406" t="s">
        <v>1612</v>
      </c>
      <c r="C59" s="1404">
        <v>53</v>
      </c>
    </row>
    <row r="60" spans="2:3">
      <c r="B60" s="1406" t="s">
        <v>1613</v>
      </c>
      <c r="C60" s="1404">
        <v>54</v>
      </c>
    </row>
    <row r="61" spans="2:3">
      <c r="B61" s="1406" t="s">
        <v>1614</v>
      </c>
      <c r="C61" s="1404">
        <v>55</v>
      </c>
    </row>
    <row r="62" spans="2:3">
      <c r="B62" s="1406" t="s">
        <v>1615</v>
      </c>
      <c r="C62" s="1404">
        <v>56</v>
      </c>
    </row>
    <row r="63" spans="2:3">
      <c r="B63" s="1406" t="s">
        <v>1616</v>
      </c>
      <c r="C63" s="1404">
        <v>57</v>
      </c>
    </row>
    <row r="64" spans="2:3">
      <c r="B64" s="1406" t="s">
        <v>1617</v>
      </c>
      <c r="C64" s="1404">
        <v>58</v>
      </c>
    </row>
    <row r="65" spans="2:3">
      <c r="B65" s="1406" t="s">
        <v>1618</v>
      </c>
      <c r="C65" s="1404">
        <v>59</v>
      </c>
    </row>
  </sheetData>
  <mergeCells count="1">
    <mergeCell ref="A4:C4"/>
  </mergeCells>
  <hyperlinks>
    <hyperlink ref="A1" location="Índice!A1" display="Volver al Índice" xr:uid="{09BFF684-E04D-47B4-9EB7-77729F366369}"/>
    <hyperlink ref="B6" location="Agregación_EEFF!A5" display="Nota sobre la agregación de los E.E.F.F." xr:uid="{D3D345CE-91DA-41CC-952E-FC62231FACBE}"/>
    <hyperlink ref="B7" location="1!A5" display="Balance General  " xr:uid="{2E952644-A4F6-4ADC-B75B-14888B3D6029}"/>
    <hyperlink ref="B8" location="2!A5" display="Estado de Ganancias y Pérdidas  " xr:uid="{5DB58E1A-84FF-4695-9D3A-28307AF16BD4}"/>
    <hyperlink ref="B9" location="3!A5" display="Indicadores Financieros  " xr:uid="{8AB178B9-5E75-4C7A-B325-11E018816BA5}"/>
    <hyperlink ref="B10" location="4!A5" display="Créditos Directos por Sector Económico  " xr:uid="{48197B16-0342-4334-9C63-21CF86C19C20}"/>
    <hyperlink ref="B11" location="5!A5" display="Créditos Directos y Depósitos por Zona Geográfica  " xr:uid="{BAAF8E8F-59AE-4958-AAC0-4764455D04D7}"/>
    <hyperlink ref="B12" location="6!A5" display="Depósitos según Escala de Montos  " xr:uid="{B1ED631B-5D98-47A0-B852-3912DD5BC3F8}"/>
    <hyperlink ref="B13" location="7!A5" display="Contratos de Arrendamiento Financiero por Sector Económico y Tipo de Bien" xr:uid="{09E7D2F5-A5F7-4255-81BA-3C516E7BEB44}"/>
    <hyperlink ref="B14" location="8!A5" display="Número de Personal  " xr:uid="{8A226296-3B58-4AE4-92B0-F072D0479D1D}"/>
    <hyperlink ref="B15" location="9!A5" display="Requerimiento de Patrimonio Efectivo y Ratio de Capital Global  " xr:uid="{E0E07552-88B5-4F68-952A-B7DB6B886BA1}"/>
    <hyperlink ref="B16" location="10!A5" display="Activos y Contingentes Ponderados por Riesgo de Crédito  " xr:uid="{534E5A7B-B484-449A-8184-368E321A690A}"/>
    <hyperlink ref="B17" location="11!A5" display="Créditos Directos según Situación  " xr:uid="{DCC63FDA-C9E1-4919-B9D3-EF456393B708}"/>
    <hyperlink ref="B18" location="12!A5" display="Créditos Directos según Tipo de Crédito y Situación  " xr:uid="{0A8F5A32-69E6-4764-9E61-886252ACB945}"/>
    <hyperlink ref="B19" location="13!A5" display="Estructura de Créditos Directos e Indirectos según Categoría de Riesgo del Deudor  " xr:uid="{C929DE0D-CAF9-48DC-AE33-E70892C8D6D3}"/>
    <hyperlink ref="B20" location="14!A5" display="Estructura de Créditos Directos e Indirectos por Tipo de Crédito y Categoría de Riesgo del Deudor " xr:uid="{E35797C9-4D75-45B4-AB7B-8DEBCF4A0109}"/>
    <hyperlink ref="B21" location="15!A5" display="Créditos Directos por Tipo, Modalidad y Moneda" xr:uid="{6878B5FF-3DEB-4886-B86D-15F5A181DFF8}"/>
    <hyperlink ref="B22" location="16!A5" display="Morosidad por tipo de crédito y modalidad  " xr:uid="{212F4510-C1E5-4634-B4DC-A43DFBF6D54B}"/>
    <hyperlink ref="B23" location="17!A5" display="Ratios de Morosidad según días de incumplimiento  " xr:uid="{935939E8-8D24-4764-9342-1D8E39F703C7}"/>
    <hyperlink ref="B24" location="18!A5" display="Créditos por Tipo de Garantía   " xr:uid="{FC3EA849-3A24-4AE4-9123-783590FA90DD}"/>
    <hyperlink ref="B25" location="19!A5" display="Créditos a Actividades Empresariales por Sector Económico  " xr:uid="{73D082D7-FD39-4851-981A-9E35D87A10EC}"/>
    <hyperlink ref="B26" location="20!A5" display="Flujo de Créditos Castigados por Tipo de Crédito  " xr:uid="{6A6652C2-1A49-4F4E-B08A-E60701437FF5}"/>
    <hyperlink ref="B27" location="21!A5" display="Ratios de Liquidez  " xr:uid="{F2ABD7A3-0360-4CB9-A918-A7CC6075D919}"/>
    <hyperlink ref="B28" location="22!A5" display="Movimiento de los Depósitos  (Moneda Nacional)" xr:uid="{856B7479-CB06-4E39-80A2-6E299C346B23}"/>
    <hyperlink ref="B29" location="23!A5" display="Movimiento de los Depósitos  (Moneda Extranjera)" xr:uid="{18786ADB-1957-47DF-BB94-2D22AE1ABDBC}"/>
    <hyperlink ref="B30" location="24!A5" display="Depósitos del Público por Tipo de Depósito y Plazo (Moneda Nacional)" xr:uid="{73D0D12E-89B7-4EB8-8708-18F35938762A}"/>
    <hyperlink ref="B31" location="25!A5" display="Depósitos del Público por Tipo de Depósito y Plazo (Moneda Extranjera)" xr:uid="{7B55D880-CFAD-4950-81C0-C566DB5C9C62}"/>
    <hyperlink ref="B32" location="26!A5" display="Requerimiento de Patrimonio Efectivo por Riesgo de Mercado  " xr:uid="{7CE4F2BC-82F9-4330-A64B-26B668951542}"/>
    <hyperlink ref="B33" location="27!A5" display="Posición Global en Moneda Extranjera  " xr:uid="{685DD07A-1402-4AD6-B1CA-DE17703666B4}"/>
    <hyperlink ref="B34" location="28!A5" display="Operaciones Forward en Moneda Extranjera" xr:uid="{91EE5E51-D777-44F4-A08D-AD12C5DF56E8}"/>
    <hyperlink ref="B35" location="29!A5" display="Operaciones Swaps" xr:uid="{8B5AA160-0E1D-440E-826F-D6AEB1D7434D}"/>
    <hyperlink ref="B36" location="30!A5" display="Requerimiento de Patrimonio Efectivo por Riesgo Operacional  " xr:uid="{7A0D3C77-B172-4966-B797-0B127615E039}"/>
    <hyperlink ref="B37" location="31!A5" display="Estructura del Activo  " xr:uid="{EE1D492B-5724-4724-BA76-EBCDDE6A7E98}"/>
    <hyperlink ref="B38" location="32!A5" display="Estructura de los Créditos Directos por Modalidad  " xr:uid="{3CED1AD8-EA67-443D-AC8C-7B4022CB5118}"/>
    <hyperlink ref="B39" location="33!A5" display="Estructura de los Créditos Directos por Tipo y Modalidad  " xr:uid="{6A3141B3-E26F-44D3-A14E-8ED034A4083A}"/>
    <hyperlink ref="B40" location="34!A5" display="Estructura de los Créditos Indirectos  " xr:uid="{0279692A-F3C2-4C4C-B7F2-E04C4324A691}"/>
    <hyperlink ref="B41" location="35!A5" display="Estructura del Pasivo  " xr:uid="{EA608883-9FD7-4107-90AA-62247BF6D29F}"/>
    <hyperlink ref="B42" location="36!A5" display="Estructura de los Depósitos por Tipo  " xr:uid="{FC45DB28-5B8D-4BE8-8DCB-87673F6B7D82}"/>
    <hyperlink ref="B43" location="37!A5" display="Estructura de los Adeudos y Obligaciones Financieras  " xr:uid="{01B4EDC8-F92C-4C30-97D2-EA5854B5DA85}"/>
    <hyperlink ref="B44" location="38!A5" display="Estructura del Patrimonio Efectivo" xr:uid="{F7857E15-09C3-4263-BB38-A4750F757BD3}"/>
    <hyperlink ref="B45" location="39!A5" display="Estructura de los Ingresos Financieros  " xr:uid="{36CEAF4E-48D0-4C7C-B52C-AE3617F6AE94}"/>
    <hyperlink ref="B46" location="40!A5" display="Estructura de los Gastos Financieros  " xr:uid="{8B07050A-91D1-4C58-8F23-47949B090C23}"/>
    <hyperlink ref="B47" location="41!A5" display="Estructura de los Gastos de Administración  " xr:uid="{E1237A53-AC40-4EFE-9E9B-84F06B76AE81}"/>
    <hyperlink ref="B48" location="42!A5" display="Estructura de Fideicomisos y Comisiones de Confianza  " xr:uid="{9D2E6238-CC03-4E50-A676-C10427F62A88}"/>
    <hyperlink ref="B49" location="43!A5" display="Estructura de Inversiones" xr:uid="{AA620FD1-D848-445E-AD66-C1B4030A8E01}"/>
    <hyperlink ref="B50" location="44!A5" display="Ranking de Créditos, Depósitos y Patrimonio  " xr:uid="{9F526DE4-271A-482B-8757-489F39AE90AA}"/>
    <hyperlink ref="B51" location="45!A5" display="Ranking de Créditos Directos por Tipo  " xr:uid="{5928696F-04D2-42E0-B79C-73D0214637DC}"/>
    <hyperlink ref="B52" location="46!A5" display="Ranking de Créditos Directos por Modalidad de Operación  " xr:uid="{62556616-6A28-4F57-987D-64282A789666}"/>
    <hyperlink ref="B53" location="47!A5" display="Ranking de Depósitos por Tipo  " xr:uid="{2590D099-30DB-4153-99D1-409B6296B9F0}"/>
    <hyperlink ref="B54" location="48!A5" display="Distribución de Oficinas por Zona Geográfica (País)" xr:uid="{D4BF1A4C-4D9F-4F81-B3EF-CBC4FAE85C99}"/>
    <hyperlink ref="B55" location="49!A5" display="Distribución de Oficinas por Zona Geográfica (Lima y Callao)" xr:uid="{7AA7F6B0-C938-4DBA-A5F5-3D681C52CB63}"/>
    <hyperlink ref="B56" location="50!A5" display="Créditos Directos y Depósitos por Oficinas  " xr:uid="{82EF6D06-72B6-4135-9D7E-4F32A4398BC5}"/>
    <hyperlink ref="B57" location="51!A5" display="Estructura de los Créditos Directos por Departamento  " xr:uid="{D659FAC8-69C0-44D4-B5B2-65CE64677571}"/>
    <hyperlink ref="B58" location="52!A5" display="Estructura de los Depósitos por Departamento  " xr:uid="{2E406C6F-D51B-4473-8630-F233B74F6344}"/>
    <hyperlink ref="B59" location="53!A5" display="Depósitos por Tipo y Persona  " xr:uid="{F88947CD-5216-4441-A10A-4C1403462F66}"/>
    <hyperlink ref="B60" location="54!A5" display="Número de Depositantes por Tipo de Depósito  " xr:uid="{747254CB-43A5-4817-ACB5-16B0F62B936E}"/>
    <hyperlink ref="B61" location="55!A5" display="Número de Tarjetas de Débito" xr:uid="{0024E2B5-0AAD-4CBD-8779-8F8B7B5B59FF}"/>
    <hyperlink ref="B62" location="56!A5" display="Número de Deudores según Tipo de Crédito  " xr:uid="{754B7818-4C90-4EF5-85F1-16030A441550}"/>
    <hyperlink ref="B63" location="57!A5" display="Número de Tarjetas de Crédito por Tipo  " xr:uid="{2DB4091A-6906-4F95-9B8B-FAD4F121ECCA}"/>
    <hyperlink ref="B64" location="58!A5" display="Nuevos Créditos Hipotecarios para Vivienda  " xr:uid="{DAFB2D6A-F568-4870-A291-A9891C3984BF}"/>
    <hyperlink ref="B65" location="59!A5" display="Nuevos Créditos a Principales Sectores Económicos  " xr:uid="{894A430F-391E-4B9A-940A-9B5DD052706F}"/>
  </hyperlinks>
  <pageMargins left="0.7" right="0.7" top="0.75" bottom="0.75" header="0.3" footer="0.3"/>
  <pageSetup paperSize="9" scale="7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AA60-E9C3-44FB-B65E-7CE210899E6E}">
  <sheetPr>
    <pageSetUpPr fitToPage="1"/>
  </sheetPr>
  <dimension ref="A1:D199"/>
  <sheetViews>
    <sheetView showGridLines="0" topLeftCell="A130" zoomScale="85" zoomScaleNormal="85" workbookViewId="0"/>
  </sheetViews>
  <sheetFormatPr baseColWidth="10" defaultColWidth="12.6640625" defaultRowHeight="13.2"/>
  <cols>
    <col min="1" max="1" width="7.33203125" style="1413" bestFit="1" customWidth="1"/>
    <col min="2" max="2" width="69.44140625" style="1413" bestFit="1" customWidth="1"/>
    <col min="3" max="3" width="99.6640625" style="1413" customWidth="1"/>
    <col min="4" max="16384" width="12.6640625" style="1413"/>
  </cols>
  <sheetData>
    <row r="1" spans="1:3" ht="13.8">
      <c r="A1" s="1407" t="s">
        <v>1249</v>
      </c>
    </row>
    <row r="2" spans="1:3" ht="13.8">
      <c r="B2" s="1414" t="s">
        <v>1250</v>
      </c>
    </row>
    <row r="3" spans="1:3" ht="6.6" customHeight="1"/>
    <row r="4" spans="1:3" ht="12.75" customHeight="1">
      <c r="B4" s="1415" t="s">
        <v>1251</v>
      </c>
      <c r="C4" s="1416"/>
    </row>
    <row r="5" spans="1:3">
      <c r="B5" s="1417"/>
      <c r="C5" s="1418"/>
    </row>
    <row r="6" spans="1:3">
      <c r="B6" s="1417"/>
      <c r="C6" s="1418"/>
    </row>
    <row r="7" spans="1:3" ht="30.75" customHeight="1">
      <c r="B7" s="1419"/>
      <c r="C7" s="1420"/>
    </row>
    <row r="8" spans="1:3" ht="14.4">
      <c r="B8" s="1421"/>
      <c r="C8" s="1421"/>
    </row>
    <row r="9" spans="1:3">
      <c r="A9" s="1422"/>
      <c r="B9" s="1422"/>
      <c r="C9" s="1422"/>
    </row>
    <row r="10" spans="1:3">
      <c r="A10" s="1423"/>
      <c r="B10" s="1423" t="s">
        <v>1252</v>
      </c>
      <c r="C10" s="1423"/>
    </row>
    <row r="11" spans="1:3" ht="13.8" thickBot="1">
      <c r="A11" s="1424"/>
      <c r="B11" s="1424"/>
      <c r="C11" s="1424"/>
    </row>
    <row r="12" spans="1:3" ht="24" customHeight="1">
      <c r="B12" s="8" t="s">
        <v>1253</v>
      </c>
      <c r="C12" s="1425"/>
    </row>
    <row r="13" spans="1:3" ht="11.4" customHeight="1">
      <c r="B13" s="8"/>
      <c r="C13" s="1425"/>
    </row>
    <row r="14" spans="1:3">
      <c r="A14" s="1426" t="s">
        <v>1254</v>
      </c>
      <c r="B14" s="8" t="s">
        <v>524</v>
      </c>
      <c r="C14" s="1423" t="str">
        <f>A15&amp;"+"&amp;A16&amp;"+"&amp;A17&amp;"+"&amp;A18</f>
        <v>(A.1)+(A.2)+(A.3)+(A.4)</v>
      </c>
    </row>
    <row r="15" spans="1:3">
      <c r="A15" s="1427" t="s">
        <v>1255</v>
      </c>
      <c r="B15" s="1428" t="s">
        <v>1256</v>
      </c>
      <c r="C15" s="798">
        <v>1101</v>
      </c>
    </row>
    <row r="16" spans="1:3">
      <c r="A16" s="1427" t="s">
        <v>1257</v>
      </c>
      <c r="B16" s="1428" t="s">
        <v>1258</v>
      </c>
      <c r="C16" s="7" t="s">
        <v>1259</v>
      </c>
    </row>
    <row r="17" spans="1:3">
      <c r="A17" s="1427" t="s">
        <v>1260</v>
      </c>
      <c r="B17" s="1428" t="s">
        <v>741</v>
      </c>
      <c r="C17" s="7" t="s">
        <v>1261</v>
      </c>
    </row>
    <row r="18" spans="1:3">
      <c r="A18" s="1427" t="s">
        <v>1262</v>
      </c>
      <c r="B18" s="1428" t="s">
        <v>1263</v>
      </c>
      <c r="C18" s="798">
        <v>1105</v>
      </c>
    </row>
    <row r="19" spans="1:3">
      <c r="A19" s="1426" t="s">
        <v>1264</v>
      </c>
      <c r="B19" s="8" t="s">
        <v>529</v>
      </c>
      <c r="C19" s="801">
        <v>1201</v>
      </c>
    </row>
    <row r="20" spans="1:3" ht="18.75" customHeight="1">
      <c r="A20" s="1426" t="s">
        <v>1265</v>
      </c>
      <c r="B20" s="8" t="s">
        <v>1266</v>
      </c>
      <c r="C20" s="1423" t="str">
        <f>A21&amp;"+"&amp;A22&amp;"+"&amp;A23&amp;"+"&amp;A24&amp;"+"&amp;A25&amp;"+"&amp;A26</f>
        <v>(C.1)+(C.2)+(C.3)+(C.4)+(C.5)+(C.6)</v>
      </c>
    </row>
    <row r="21" spans="1:3">
      <c r="A21" s="1427" t="s">
        <v>1267</v>
      </c>
      <c r="B21" s="1428" t="s">
        <v>1268</v>
      </c>
      <c r="C21" s="7" t="s">
        <v>1269</v>
      </c>
    </row>
    <row r="22" spans="1:3">
      <c r="A22" s="1427" t="s">
        <v>1270</v>
      </c>
      <c r="B22" s="1428" t="s">
        <v>782</v>
      </c>
      <c r="C22" s="7" t="s">
        <v>1271</v>
      </c>
    </row>
    <row r="23" spans="1:3">
      <c r="A23" s="1427" t="s">
        <v>1272</v>
      </c>
      <c r="B23" s="1428" t="s">
        <v>783</v>
      </c>
      <c r="C23" s="798">
        <v>1305</v>
      </c>
    </row>
    <row r="24" spans="1:3">
      <c r="A24" s="1427" t="s">
        <v>1273</v>
      </c>
      <c r="B24" s="1428" t="s">
        <v>785</v>
      </c>
      <c r="C24" s="798">
        <v>1306</v>
      </c>
    </row>
    <row r="25" spans="1:3">
      <c r="A25" s="1427" t="s">
        <v>1274</v>
      </c>
      <c r="B25" s="1428" t="s">
        <v>1275</v>
      </c>
      <c r="C25" s="798" t="s">
        <v>1276</v>
      </c>
    </row>
    <row r="26" spans="1:3">
      <c r="A26" s="1427" t="s">
        <v>1277</v>
      </c>
      <c r="B26" s="1428" t="s">
        <v>1278</v>
      </c>
      <c r="C26" s="1429" t="s">
        <v>1279</v>
      </c>
    </row>
    <row r="27" spans="1:3" ht="19.2" customHeight="1">
      <c r="A27" s="1426" t="s">
        <v>1280</v>
      </c>
      <c r="B27" s="8" t="s">
        <v>1281</v>
      </c>
      <c r="C27" s="1423" t="str">
        <f>A28&amp;"+"&amp;A39&amp;"+"&amp;A40&amp;"+"&amp;A43&amp;"+"&amp;A44</f>
        <v>(D.1)+(D.12)+(D.13)+(D.16)+(D.17)</v>
      </c>
    </row>
    <row r="28" spans="1:3">
      <c r="A28" s="1427" t="s">
        <v>1282</v>
      </c>
      <c r="B28" s="1430" t="s">
        <v>1085</v>
      </c>
      <c r="C28" s="1423" t="str">
        <f>A29&amp;"+"&amp;A30&amp;"+"&amp;A31&amp;"+"&amp;A32&amp;"+"&amp;A33&amp;"+"&amp;A34&amp;"+"&amp;A35&amp;"+"&amp;A36&amp;"+"&amp;A37&amp;"+"&amp;A38</f>
        <v>(D.2)+(D.3)+(D.4)+(D.5)+(D.6)+(D.7)+(D.8)+(D.9)+(D.10)+(D.11)</v>
      </c>
    </row>
    <row r="29" spans="1:3" ht="27.6">
      <c r="A29" s="1427" t="s">
        <v>1283</v>
      </c>
      <c r="B29" s="1431" t="s">
        <v>713</v>
      </c>
      <c r="C29" s="1432" t="s">
        <v>1284</v>
      </c>
    </row>
    <row r="30" spans="1:3" ht="26.4">
      <c r="A30" s="1427" t="s">
        <v>1285</v>
      </c>
      <c r="B30" s="1431" t="s">
        <v>135</v>
      </c>
      <c r="C30" s="1433" t="s">
        <v>1286</v>
      </c>
    </row>
    <row r="31" spans="1:3">
      <c r="A31" s="1427" t="s">
        <v>1287</v>
      </c>
      <c r="B31" s="1431" t="s">
        <v>126</v>
      </c>
      <c r="C31" s="1434" t="s">
        <v>1288</v>
      </c>
    </row>
    <row r="32" spans="1:3">
      <c r="A32" s="1427" t="s">
        <v>1289</v>
      </c>
      <c r="B32" s="1431" t="s">
        <v>717</v>
      </c>
      <c r="C32" s="1434" t="s">
        <v>1290</v>
      </c>
    </row>
    <row r="33" spans="1:3" ht="26.4">
      <c r="A33" s="1427" t="s">
        <v>1291</v>
      </c>
      <c r="B33" s="1431" t="s">
        <v>136</v>
      </c>
      <c r="C33" s="1433" t="s">
        <v>1292</v>
      </c>
    </row>
    <row r="34" spans="1:3" ht="26.4">
      <c r="A34" s="1427" t="s">
        <v>1293</v>
      </c>
      <c r="B34" s="1431" t="s">
        <v>1294</v>
      </c>
      <c r="C34" s="1433" t="s">
        <v>1295</v>
      </c>
    </row>
    <row r="35" spans="1:3">
      <c r="A35" s="1427" t="s">
        <v>1296</v>
      </c>
      <c r="B35" s="1431" t="s">
        <v>716</v>
      </c>
      <c r="C35" s="1435">
        <v>1401.04</v>
      </c>
    </row>
    <row r="36" spans="1:3" ht="14.4">
      <c r="A36" s="1427" t="s">
        <v>1297</v>
      </c>
      <c r="B36" s="1431" t="s">
        <v>719</v>
      </c>
      <c r="C36" s="1436" t="s">
        <v>1298</v>
      </c>
    </row>
    <row r="37" spans="1:3">
      <c r="A37" s="1437" t="s">
        <v>1299</v>
      </c>
      <c r="B37" s="1431" t="s">
        <v>1300</v>
      </c>
      <c r="C37" s="1433" t="s">
        <v>1301</v>
      </c>
    </row>
    <row r="38" spans="1:3" ht="66">
      <c r="A38" s="1437" t="s">
        <v>1302</v>
      </c>
      <c r="B38" s="1431" t="s">
        <v>741</v>
      </c>
      <c r="C38" s="1438" t="s">
        <v>1303</v>
      </c>
    </row>
    <row r="39" spans="1:3">
      <c r="A39" s="1437" t="s">
        <v>1304</v>
      </c>
      <c r="B39" s="1430" t="s">
        <v>1305</v>
      </c>
      <c r="C39" s="1439" t="s">
        <v>1306</v>
      </c>
    </row>
    <row r="40" spans="1:3">
      <c r="A40" s="1427" t="s">
        <v>1307</v>
      </c>
      <c r="B40" s="1430" t="s">
        <v>1104</v>
      </c>
      <c r="C40" s="8" t="str">
        <f>A41&amp;"+"&amp;A42</f>
        <v>(D.14)+(D.15)</v>
      </c>
    </row>
    <row r="41" spans="1:3">
      <c r="A41" s="1427" t="s">
        <v>1308</v>
      </c>
      <c r="B41" s="1440" t="s">
        <v>1088</v>
      </c>
      <c r="C41" s="1429">
        <v>1405</v>
      </c>
    </row>
    <row r="42" spans="1:3">
      <c r="A42" s="1427" t="s">
        <v>1309</v>
      </c>
      <c r="B42" s="1440" t="s">
        <v>1310</v>
      </c>
      <c r="C42" s="1429">
        <v>1406</v>
      </c>
    </row>
    <row r="43" spans="1:3">
      <c r="A43" s="1427" t="s">
        <v>1311</v>
      </c>
      <c r="B43" s="1430" t="s">
        <v>1278</v>
      </c>
      <c r="C43" s="1441" t="s">
        <v>1312</v>
      </c>
    </row>
    <row r="44" spans="1:3" ht="24" customHeight="1">
      <c r="A44" s="1427" t="s">
        <v>1313</v>
      </c>
      <c r="B44" s="1430" t="s">
        <v>1314</v>
      </c>
      <c r="C44" s="1442" t="s">
        <v>1315</v>
      </c>
    </row>
    <row r="45" spans="1:3" ht="19.5" customHeight="1">
      <c r="A45" s="1426" t="s">
        <v>1316</v>
      </c>
      <c r="B45" s="8" t="s">
        <v>554</v>
      </c>
      <c r="C45" s="1442" t="s">
        <v>1317</v>
      </c>
    </row>
    <row r="46" spans="1:3">
      <c r="A46" s="1426" t="s">
        <v>1318</v>
      </c>
      <c r="B46" s="8" t="s">
        <v>1319</v>
      </c>
      <c r="C46" s="8" t="str">
        <f>A47&amp;"+"&amp;A48&amp;"+"&amp;A49&amp;"+"&amp;A50&amp;"+"&amp;A51</f>
        <v>(F.1)+(F.2)+(F.3)+(F.4)+(F.5)</v>
      </c>
    </row>
    <row r="47" spans="1:3">
      <c r="A47" s="1427" t="s">
        <v>1320</v>
      </c>
      <c r="B47" s="1428" t="s">
        <v>556</v>
      </c>
      <c r="C47" s="798">
        <v>1108</v>
      </c>
    </row>
    <row r="48" spans="1:3">
      <c r="A48" s="1427" t="s">
        <v>1321</v>
      </c>
      <c r="B48" s="1428" t="s">
        <v>743</v>
      </c>
      <c r="C48" s="798">
        <v>1208</v>
      </c>
    </row>
    <row r="49" spans="1:3">
      <c r="A49" s="1427" t="s">
        <v>1322</v>
      </c>
      <c r="B49" s="1428" t="s">
        <v>744</v>
      </c>
      <c r="C49" s="798">
        <v>1308</v>
      </c>
    </row>
    <row r="50" spans="1:3">
      <c r="A50" s="1427" t="s">
        <v>1323</v>
      </c>
      <c r="B50" s="1428" t="s">
        <v>745</v>
      </c>
      <c r="C50" s="798">
        <v>1408</v>
      </c>
    </row>
    <row r="51" spans="1:3">
      <c r="A51" s="1427" t="s">
        <v>1324</v>
      </c>
      <c r="B51" s="1428" t="s">
        <v>1325</v>
      </c>
      <c r="C51" s="798">
        <v>1508</v>
      </c>
    </row>
    <row r="52" spans="1:3" ht="18.75" customHeight="1">
      <c r="A52" s="1426" t="s">
        <v>1326</v>
      </c>
      <c r="B52" s="1439" t="s">
        <v>561</v>
      </c>
      <c r="C52" s="1443" t="s">
        <v>1327</v>
      </c>
    </row>
    <row r="53" spans="1:3" ht="21" customHeight="1">
      <c r="A53" s="1426" t="s">
        <v>1328</v>
      </c>
      <c r="B53" s="8" t="s">
        <v>1329</v>
      </c>
      <c r="C53" s="801">
        <v>18</v>
      </c>
    </row>
    <row r="54" spans="1:3" ht="42">
      <c r="A54" s="1444" t="s">
        <v>1330</v>
      </c>
      <c r="B54" s="1445" t="s">
        <v>1331</v>
      </c>
      <c r="C54" s="1446" t="s">
        <v>1332</v>
      </c>
    </row>
    <row r="55" spans="1:3" ht="42">
      <c r="A55" s="1444"/>
      <c r="B55" s="1445"/>
      <c r="C55" s="1446" t="s">
        <v>1333</v>
      </c>
    </row>
    <row r="56" spans="1:3" ht="18.600000000000001" customHeight="1">
      <c r="A56" s="1426" t="s">
        <v>1334</v>
      </c>
      <c r="B56" s="8" t="s">
        <v>1335</v>
      </c>
      <c r="C56" s="1423" t="str">
        <f>A14&amp;"+"&amp;A19&amp;"+"&amp;A20&amp;"+"&amp;A27&amp;"+"&amp;A45&amp;"+"&amp;A46&amp;"+"&amp;A52&amp;"+"&amp;A53&amp;"+"&amp;A54</f>
        <v>(A)+(B)+(C)+(D)+(E)+(F)+(G)+(H)+(I)</v>
      </c>
    </row>
    <row r="57" spans="1:3">
      <c r="B57" s="1447"/>
    </row>
    <row r="58" spans="1:3">
      <c r="B58" s="1447"/>
    </row>
    <row r="59" spans="1:3">
      <c r="B59" s="63" t="s">
        <v>1336</v>
      </c>
    </row>
    <row r="60" spans="1:3">
      <c r="B60" s="63"/>
    </row>
    <row r="61" spans="1:3">
      <c r="A61" s="1426" t="s">
        <v>1337</v>
      </c>
      <c r="B61" s="63" t="s">
        <v>568</v>
      </c>
      <c r="C61" s="1423" t="str">
        <f>A62&amp;"+"&amp;A63&amp;"+"&amp;A64&amp;"+"&amp;A69&amp;"+"&amp;A70</f>
        <v>(K.1)+(K.2)+(K.3)+(K.8)+(K.9)</v>
      </c>
    </row>
    <row r="62" spans="1:3" ht="14.4">
      <c r="A62" s="1427" t="s">
        <v>1338</v>
      </c>
      <c r="B62" s="1428" t="s">
        <v>141</v>
      </c>
      <c r="C62" s="1448" t="s">
        <v>1339</v>
      </c>
    </row>
    <row r="63" spans="1:3">
      <c r="A63" s="1427" t="s">
        <v>1340</v>
      </c>
      <c r="B63" s="1428" t="s">
        <v>485</v>
      </c>
      <c r="C63" s="798">
        <v>2102</v>
      </c>
    </row>
    <row r="64" spans="1:3">
      <c r="A64" s="1427" t="s">
        <v>1341</v>
      </c>
      <c r="B64" s="1428" t="s">
        <v>145</v>
      </c>
      <c r="C64" s="1449" t="str">
        <f>A65&amp;"+"&amp;A66&amp;"+"&amp;A67&amp;"+"&amp;A68</f>
        <v>(K.4)+(K.5)+(K.6)+(K.7)</v>
      </c>
    </row>
    <row r="65" spans="1:3">
      <c r="A65" s="1427" t="s">
        <v>1342</v>
      </c>
      <c r="B65" s="1428" t="s">
        <v>1343</v>
      </c>
      <c r="C65" s="1450" t="s">
        <v>1344</v>
      </c>
    </row>
    <row r="66" spans="1:3">
      <c r="A66" s="1427" t="s">
        <v>1345</v>
      </c>
      <c r="B66" s="1428" t="s">
        <v>1346</v>
      </c>
      <c r="C66" s="1450">
        <v>2103.0300000000002</v>
      </c>
    </row>
    <row r="67" spans="1:3">
      <c r="A67" s="1427" t="s">
        <v>1347</v>
      </c>
      <c r="B67" s="1428" t="s">
        <v>1348</v>
      </c>
      <c r="C67" s="1450">
        <v>2103.0500000000002</v>
      </c>
    </row>
    <row r="68" spans="1:3">
      <c r="A68" s="1427" t="s">
        <v>1349</v>
      </c>
      <c r="B68" s="1428" t="s">
        <v>1350</v>
      </c>
      <c r="C68" s="7" t="s">
        <v>1351</v>
      </c>
    </row>
    <row r="69" spans="1:3">
      <c r="A69" s="1427" t="s">
        <v>1352</v>
      </c>
      <c r="B69" s="1428" t="s">
        <v>1353</v>
      </c>
      <c r="C69" s="1450">
        <v>2107</v>
      </c>
    </row>
    <row r="70" spans="1:3">
      <c r="A70" s="1427" t="s">
        <v>1354</v>
      </c>
      <c r="B70" s="1428" t="s">
        <v>1355</v>
      </c>
      <c r="C70" s="1449" t="str">
        <f>A71&amp;"+"&amp;A72</f>
        <v>(K.10)+(K.11)</v>
      </c>
    </row>
    <row r="71" spans="1:3" ht="28.8">
      <c r="A71" s="1437" t="s">
        <v>1356</v>
      </c>
      <c r="B71" s="1451" t="s">
        <v>1357</v>
      </c>
      <c r="C71" s="1436" t="s">
        <v>1358</v>
      </c>
    </row>
    <row r="72" spans="1:3">
      <c r="A72" s="1437" t="s">
        <v>1359</v>
      </c>
      <c r="B72" s="1451" t="s">
        <v>1360</v>
      </c>
      <c r="C72" s="1450">
        <v>2105</v>
      </c>
    </row>
    <row r="73" spans="1:3">
      <c r="A73" s="1426" t="s">
        <v>1361</v>
      </c>
      <c r="B73" s="63" t="s">
        <v>1362</v>
      </c>
      <c r="C73" s="1449" t="str">
        <f>A74&amp;"+"&amp;A75&amp;"+"&amp;A76</f>
        <v>(L.1)+(L.2)+(L.3)</v>
      </c>
    </row>
    <row r="74" spans="1:3">
      <c r="A74" s="1427" t="s">
        <v>1363</v>
      </c>
      <c r="B74" s="1428" t="s">
        <v>141</v>
      </c>
      <c r="C74" s="798">
        <v>2301</v>
      </c>
    </row>
    <row r="75" spans="1:3">
      <c r="A75" s="1427" t="s">
        <v>1364</v>
      </c>
      <c r="B75" s="1428" t="s">
        <v>485</v>
      </c>
      <c r="C75" s="798">
        <v>2302</v>
      </c>
    </row>
    <row r="76" spans="1:3">
      <c r="A76" s="1427" t="s">
        <v>1365</v>
      </c>
      <c r="B76" s="1428" t="s">
        <v>145</v>
      </c>
      <c r="C76" s="798">
        <v>2303</v>
      </c>
    </row>
    <row r="77" spans="1:3">
      <c r="A77" s="1426" t="s">
        <v>1366</v>
      </c>
      <c r="B77" s="63" t="s">
        <v>529</v>
      </c>
      <c r="C77" s="7" t="s">
        <v>1367</v>
      </c>
    </row>
    <row r="78" spans="1:3">
      <c r="A78" s="1426" t="s">
        <v>1368</v>
      </c>
      <c r="B78" s="63" t="s">
        <v>1369</v>
      </c>
      <c r="C78" s="1449" t="str">
        <f>A79&amp;"+"&amp;A80</f>
        <v>(N.1)+(N.2)</v>
      </c>
    </row>
    <row r="79" spans="1:3">
      <c r="A79" s="1427" t="s">
        <v>1370</v>
      </c>
      <c r="B79" s="798" t="s">
        <v>1371</v>
      </c>
      <c r="C79" s="7" t="s">
        <v>1372</v>
      </c>
    </row>
    <row r="80" spans="1:3">
      <c r="A80" s="1427" t="s">
        <v>1373</v>
      </c>
      <c r="B80" s="798" t="s">
        <v>1374</v>
      </c>
      <c r="C80" s="7" t="s">
        <v>1375</v>
      </c>
    </row>
    <row r="81" spans="1:3">
      <c r="A81" s="1426" t="s">
        <v>1376</v>
      </c>
      <c r="B81" s="63" t="s">
        <v>1377</v>
      </c>
      <c r="C81" s="1449" t="str">
        <f>A82&amp;"+"&amp;A83&amp;"+"&amp;A84</f>
        <v>(Ñ.1)+(Ñ.2)+(Ñ.3)</v>
      </c>
    </row>
    <row r="82" spans="1:3">
      <c r="A82" s="1427" t="s">
        <v>1378</v>
      </c>
      <c r="B82" s="1413" t="s">
        <v>1379</v>
      </c>
      <c r="C82" s="798">
        <v>2804</v>
      </c>
    </row>
    <row r="83" spans="1:3" ht="12.75" customHeight="1">
      <c r="A83" s="1427" t="s">
        <v>1380</v>
      </c>
      <c r="B83" s="1413" t="s">
        <v>1381</v>
      </c>
      <c r="C83" s="798">
        <v>2805</v>
      </c>
    </row>
    <row r="84" spans="1:3">
      <c r="A84" s="1427" t="s">
        <v>1382</v>
      </c>
      <c r="B84" s="798" t="s">
        <v>1383</v>
      </c>
      <c r="C84" s="7" t="s">
        <v>1384</v>
      </c>
    </row>
    <row r="85" spans="1:3">
      <c r="A85" s="1426" t="s">
        <v>1385</v>
      </c>
      <c r="B85" s="63" t="s">
        <v>1386</v>
      </c>
      <c r="C85" s="7" t="s">
        <v>1387</v>
      </c>
    </row>
    <row r="86" spans="1:3">
      <c r="A86" s="1426" t="s">
        <v>1388</v>
      </c>
      <c r="B86" s="63" t="s">
        <v>1389</v>
      </c>
      <c r="C86" s="1423" t="str">
        <f>A87&amp;"+"&amp;A88&amp;"+"&amp;A89&amp;"+"&amp;A90&amp;"+"&amp;A91&amp;"+"&amp;A92</f>
        <v>(P.1)+(P.2)+(P.3)+(P.4)+(P.5)+(P.6)</v>
      </c>
    </row>
    <row r="87" spans="1:3">
      <c r="A87" s="1427" t="s">
        <v>1390</v>
      </c>
      <c r="B87" s="798" t="s">
        <v>1391</v>
      </c>
      <c r="C87" s="7" t="s">
        <v>1392</v>
      </c>
    </row>
    <row r="88" spans="1:3">
      <c r="A88" s="1427" t="s">
        <v>1393</v>
      </c>
      <c r="B88" s="798" t="s">
        <v>1394</v>
      </c>
      <c r="C88" s="798">
        <v>2308</v>
      </c>
    </row>
    <row r="89" spans="1:3">
      <c r="A89" s="1427" t="s">
        <v>1395</v>
      </c>
      <c r="B89" s="798" t="s">
        <v>557</v>
      </c>
      <c r="C89" s="798">
        <v>2208</v>
      </c>
    </row>
    <row r="90" spans="1:3">
      <c r="A90" s="1427" t="s">
        <v>1396</v>
      </c>
      <c r="B90" s="798" t="s">
        <v>1397</v>
      </c>
      <c r="C90" s="7" t="s">
        <v>1398</v>
      </c>
    </row>
    <row r="91" spans="1:3">
      <c r="A91" s="1427" t="s">
        <v>1399</v>
      </c>
      <c r="B91" s="798" t="s">
        <v>1400</v>
      </c>
      <c r="C91" s="7" t="s">
        <v>1401</v>
      </c>
    </row>
    <row r="92" spans="1:3">
      <c r="A92" s="1427" t="s">
        <v>1402</v>
      </c>
      <c r="B92" s="798" t="s">
        <v>1403</v>
      </c>
      <c r="C92" s="798">
        <v>2508</v>
      </c>
    </row>
    <row r="93" spans="1:3" ht="72">
      <c r="A93" s="1444" t="s">
        <v>1404</v>
      </c>
      <c r="B93" s="1445" t="s">
        <v>599</v>
      </c>
      <c r="C93" s="1434" t="s">
        <v>1405</v>
      </c>
    </row>
    <row r="94" spans="1:3" ht="43.2">
      <c r="A94" s="1444"/>
      <c r="B94" s="1445"/>
      <c r="C94" s="1434" t="s">
        <v>1406</v>
      </c>
    </row>
    <row r="95" spans="1:3" ht="8.4" customHeight="1">
      <c r="A95" s="1426"/>
      <c r="B95" s="63"/>
      <c r="C95" s="1434"/>
    </row>
    <row r="96" spans="1:3">
      <c r="A96" s="1426" t="s">
        <v>1407</v>
      </c>
      <c r="B96" s="63" t="s">
        <v>601</v>
      </c>
      <c r="C96" s="1449" t="str">
        <f>A97&amp;"+"&amp;A98</f>
        <v>(R.1)+(R.2)</v>
      </c>
    </row>
    <row r="97" spans="1:3">
      <c r="A97" s="1427" t="s">
        <v>1408</v>
      </c>
      <c r="B97" s="1428" t="s">
        <v>1409</v>
      </c>
      <c r="C97" s="798">
        <v>2701</v>
      </c>
    </row>
    <row r="98" spans="1:3">
      <c r="A98" s="1427" t="s">
        <v>1410</v>
      </c>
      <c r="B98" s="1428" t="s">
        <v>1411</v>
      </c>
      <c r="C98" s="1450" t="s">
        <v>1412</v>
      </c>
    </row>
    <row r="99" spans="1:3">
      <c r="A99" s="1426" t="s">
        <v>1413</v>
      </c>
      <c r="B99" s="63" t="s">
        <v>1414</v>
      </c>
      <c r="C99" s="7" t="s">
        <v>1415</v>
      </c>
    </row>
    <row r="100" spans="1:3" ht="6.6" customHeight="1">
      <c r="A100" s="1426"/>
      <c r="B100" s="63"/>
      <c r="C100" s="7"/>
    </row>
    <row r="101" spans="1:3">
      <c r="A101" s="1426" t="s">
        <v>1416</v>
      </c>
      <c r="B101" s="63" t="s">
        <v>605</v>
      </c>
      <c r="C101" s="8" t="str">
        <f>A61&amp;"+"&amp;A73&amp;"+"&amp;A77&amp;"+"&amp;A78&amp;"+"&amp;A81&amp;"+"&amp;A85&amp;"+"&amp;A86&amp;"+"&amp;A93&amp;"+"&amp;A96&amp;"+"&amp;A99</f>
        <v>(K)+(L)+(M)+(N)+(Ñ)+(O)+(P)+(Q)+(R)+(S)</v>
      </c>
    </row>
    <row r="102" spans="1:3" ht="6" customHeight="1">
      <c r="A102" s="1426"/>
      <c r="B102" s="63"/>
      <c r="C102" s="8"/>
    </row>
    <row r="103" spans="1:3">
      <c r="A103" s="1426" t="s">
        <v>1417</v>
      </c>
      <c r="B103" s="63" t="s">
        <v>606</v>
      </c>
      <c r="C103" s="1423" t="str">
        <f>A104&amp;"+"&amp;A105&amp;"+"&amp;A106&amp;"+"&amp;A107&amp;"+"&amp;A108&amp;"+"&amp;A109</f>
        <v>(U.1)+(U.2)+(U.3)+(U.4)+(U.5)+(U.6)</v>
      </c>
    </row>
    <row r="104" spans="1:3">
      <c r="A104" s="1427" t="s">
        <v>1418</v>
      </c>
      <c r="B104" s="1428" t="s">
        <v>1419</v>
      </c>
      <c r="C104" s="7" t="s">
        <v>1420</v>
      </c>
    </row>
    <row r="105" spans="1:3">
      <c r="A105" s="1427" t="s">
        <v>1421</v>
      </c>
      <c r="B105" s="1428" t="s">
        <v>1422</v>
      </c>
      <c r="C105" s="1450" t="s">
        <v>1423</v>
      </c>
    </row>
    <row r="106" spans="1:3">
      <c r="A106" s="1427" t="s">
        <v>1424</v>
      </c>
      <c r="B106" s="1428" t="s">
        <v>1425</v>
      </c>
      <c r="C106" s="7" t="s">
        <v>1426</v>
      </c>
    </row>
    <row r="107" spans="1:3">
      <c r="A107" s="1427" t="s">
        <v>1427</v>
      </c>
      <c r="B107" s="1428" t="s">
        <v>1428</v>
      </c>
      <c r="C107" s="7" t="s">
        <v>1429</v>
      </c>
    </row>
    <row r="108" spans="1:3">
      <c r="A108" s="1427" t="s">
        <v>1430</v>
      </c>
      <c r="B108" s="1428" t="s">
        <v>1431</v>
      </c>
      <c r="C108" s="7" t="s">
        <v>1432</v>
      </c>
    </row>
    <row r="109" spans="1:3">
      <c r="A109" s="1427" t="s">
        <v>1433</v>
      </c>
      <c r="B109" s="1428" t="s">
        <v>1434</v>
      </c>
      <c r="C109" s="7" t="s">
        <v>1435</v>
      </c>
    </row>
    <row r="110" spans="1:3">
      <c r="A110" s="1426" t="s">
        <v>1436</v>
      </c>
      <c r="B110" s="63" t="s">
        <v>613</v>
      </c>
      <c r="C110" s="8" t="str">
        <f>A101&amp;"+"&amp;A103</f>
        <v>(T)+(U)</v>
      </c>
    </row>
    <row r="111" spans="1:3" ht="9.6" customHeight="1">
      <c r="A111" s="1426"/>
      <c r="B111" s="63"/>
      <c r="C111" s="8"/>
    </row>
    <row r="112" spans="1:3">
      <c r="A112" s="1426" t="s">
        <v>1437</v>
      </c>
      <c r="B112" s="63" t="s">
        <v>1438</v>
      </c>
      <c r="C112" s="1449" t="str">
        <f>A113&amp;"+"&amp;A114&amp;"+"&amp;A115&amp;"+"&amp;A116</f>
        <v>(W.1)+(W.2)+(W.3)+(W.4)</v>
      </c>
    </row>
    <row r="113" spans="1:4">
      <c r="A113" s="1427" t="s">
        <v>1439</v>
      </c>
      <c r="B113" s="1428" t="s">
        <v>1409</v>
      </c>
      <c r="C113" s="7" t="s">
        <v>1440</v>
      </c>
    </row>
    <row r="114" spans="1:4">
      <c r="A114" s="1427" t="s">
        <v>1441</v>
      </c>
      <c r="B114" s="1428" t="s">
        <v>1442</v>
      </c>
      <c r="C114" s="798">
        <v>7205</v>
      </c>
    </row>
    <row r="115" spans="1:4">
      <c r="A115" s="1427" t="s">
        <v>1443</v>
      </c>
      <c r="B115" s="1428" t="s">
        <v>1444</v>
      </c>
      <c r="C115" s="798">
        <v>7206</v>
      </c>
    </row>
    <row r="116" spans="1:4">
      <c r="A116" s="1427" t="s">
        <v>1445</v>
      </c>
      <c r="B116" s="1428" t="s">
        <v>1446</v>
      </c>
      <c r="C116" s="1450" t="s">
        <v>1447</v>
      </c>
    </row>
    <row r="117" spans="1:4">
      <c r="B117" s="1428"/>
      <c r="C117" s="1450"/>
    </row>
    <row r="119" spans="1:4">
      <c r="A119" s="1422"/>
      <c r="B119" s="1422"/>
      <c r="C119" s="1422"/>
      <c r="D119" s="1422"/>
    </row>
    <row r="120" spans="1:4" ht="13.8">
      <c r="A120" s="1449"/>
      <c r="B120" s="1452" t="s">
        <v>1448</v>
      </c>
      <c r="C120" s="1452"/>
      <c r="D120" s="1453"/>
    </row>
    <row r="121" spans="1:4" ht="13.8" thickBot="1">
      <c r="A121" s="1424"/>
      <c r="B121" s="1424"/>
      <c r="C121" s="1424"/>
      <c r="D121" s="1424"/>
    </row>
    <row r="122" spans="1:4" ht="13.8">
      <c r="B122" s="1454"/>
      <c r="C122" s="1455"/>
      <c r="D122" s="1456"/>
    </row>
    <row r="123" spans="1:4">
      <c r="A123" s="1426" t="s">
        <v>1254</v>
      </c>
      <c r="B123" s="63" t="s">
        <v>1449</v>
      </c>
      <c r="C123" s="801" t="s">
        <v>1450</v>
      </c>
    </row>
    <row r="124" spans="1:4">
      <c r="A124" s="1427" t="s">
        <v>1255</v>
      </c>
      <c r="B124" s="1428" t="s">
        <v>556</v>
      </c>
      <c r="C124" s="798">
        <v>5101</v>
      </c>
    </row>
    <row r="125" spans="1:4">
      <c r="A125" s="1427" t="s">
        <v>1257</v>
      </c>
      <c r="B125" s="1428" t="s">
        <v>743</v>
      </c>
      <c r="C125" s="798">
        <v>5102</v>
      </c>
    </row>
    <row r="126" spans="1:4">
      <c r="A126" s="1427" t="s">
        <v>1260</v>
      </c>
      <c r="B126" s="1428" t="s">
        <v>744</v>
      </c>
      <c r="C126" s="798">
        <v>5103</v>
      </c>
    </row>
    <row r="127" spans="1:4" ht="14.4">
      <c r="A127" s="1427" t="s">
        <v>1262</v>
      </c>
      <c r="B127" s="1428" t="s">
        <v>1451</v>
      </c>
      <c r="C127" s="798" t="s">
        <v>1452</v>
      </c>
    </row>
    <row r="128" spans="1:4" ht="14.4">
      <c r="A128" s="1427" t="s">
        <v>1453</v>
      </c>
      <c r="B128" s="1428" t="s">
        <v>1454</v>
      </c>
      <c r="C128" s="798" t="s">
        <v>1455</v>
      </c>
    </row>
    <row r="129" spans="1:3">
      <c r="A129" s="1427" t="s">
        <v>1456</v>
      </c>
      <c r="B129" s="1428" t="s">
        <v>1457</v>
      </c>
      <c r="C129" s="798" t="s">
        <v>1458</v>
      </c>
    </row>
    <row r="130" spans="1:3" ht="14.4">
      <c r="A130" s="1427" t="s">
        <v>1459</v>
      </c>
      <c r="B130" s="1428" t="s">
        <v>1460</v>
      </c>
      <c r="C130" s="798" t="s">
        <v>1461</v>
      </c>
    </row>
    <row r="131" spans="1:3" ht="14.4">
      <c r="A131" s="1427" t="s">
        <v>1462</v>
      </c>
      <c r="B131" s="1428" t="s">
        <v>1463</v>
      </c>
      <c r="C131" s="798" t="s">
        <v>1464</v>
      </c>
    </row>
    <row r="132" spans="1:3">
      <c r="A132" s="1427" t="s">
        <v>1465</v>
      </c>
      <c r="B132" s="1428" t="s">
        <v>741</v>
      </c>
      <c r="C132" s="798" t="s">
        <v>1466</v>
      </c>
    </row>
    <row r="133" spans="1:3" ht="9" customHeight="1">
      <c r="A133" s="1457"/>
      <c r="B133" s="1458"/>
      <c r="C133" s="798"/>
    </row>
    <row r="134" spans="1:3">
      <c r="A134" s="1426" t="s">
        <v>1264</v>
      </c>
      <c r="B134" s="63" t="s">
        <v>1467</v>
      </c>
      <c r="C134" s="801" t="s">
        <v>1468</v>
      </c>
    </row>
    <row r="135" spans="1:3">
      <c r="A135" s="1427" t="s">
        <v>1469</v>
      </c>
      <c r="B135" s="1428" t="s">
        <v>819</v>
      </c>
      <c r="C135" s="798">
        <v>4101</v>
      </c>
    </row>
    <row r="136" spans="1:3">
      <c r="A136" s="1427" t="s">
        <v>1470</v>
      </c>
      <c r="B136" s="1428" t="s">
        <v>743</v>
      </c>
      <c r="C136" s="798">
        <v>4102</v>
      </c>
    </row>
    <row r="137" spans="1:3">
      <c r="A137" s="1427" t="s">
        <v>1471</v>
      </c>
      <c r="B137" s="1428" t="s">
        <v>1472</v>
      </c>
      <c r="C137" s="798">
        <v>4103</v>
      </c>
    </row>
    <row r="138" spans="1:3">
      <c r="A138" s="1427" t="s">
        <v>1473</v>
      </c>
      <c r="B138" s="1428" t="s">
        <v>704</v>
      </c>
      <c r="C138" s="798" t="s">
        <v>1474</v>
      </c>
    </row>
    <row r="139" spans="1:3">
      <c r="A139" s="1427" t="s">
        <v>1475</v>
      </c>
      <c r="B139" s="1428" t="s">
        <v>821</v>
      </c>
      <c r="C139" s="798" t="s">
        <v>1476</v>
      </c>
    </row>
    <row r="140" spans="1:3">
      <c r="A140" s="1427" t="s">
        <v>1477</v>
      </c>
      <c r="B140" s="1428" t="s">
        <v>822</v>
      </c>
      <c r="C140" s="798" t="s">
        <v>1478</v>
      </c>
    </row>
    <row r="141" spans="1:3" ht="14.4">
      <c r="A141" s="1427" t="s">
        <v>1479</v>
      </c>
      <c r="B141" s="1428" t="s">
        <v>1480</v>
      </c>
      <c r="C141" s="798" t="s">
        <v>1481</v>
      </c>
    </row>
    <row r="142" spans="1:3" ht="14.4">
      <c r="A142" s="1427" t="s">
        <v>1482</v>
      </c>
      <c r="B142" s="1428" t="s">
        <v>1483</v>
      </c>
      <c r="C142" s="798" t="s">
        <v>1484</v>
      </c>
    </row>
    <row r="143" spans="1:3">
      <c r="A143" s="1427" t="s">
        <v>1485</v>
      </c>
      <c r="B143" s="1428" t="s">
        <v>1486</v>
      </c>
      <c r="C143" s="798">
        <v>4109.05</v>
      </c>
    </row>
    <row r="144" spans="1:3" ht="14.4">
      <c r="A144" s="1437" t="s">
        <v>1487</v>
      </c>
      <c r="B144" s="1428" t="s">
        <v>1488</v>
      </c>
      <c r="C144" s="798" t="s">
        <v>1489</v>
      </c>
    </row>
    <row r="145" spans="1:3" ht="14.4">
      <c r="A145" s="1437" t="s">
        <v>1490</v>
      </c>
      <c r="B145" s="1428" t="s">
        <v>1491</v>
      </c>
      <c r="C145" s="798" t="s">
        <v>1492</v>
      </c>
    </row>
    <row r="146" spans="1:3" ht="14.4">
      <c r="A146" s="1437" t="s">
        <v>1493</v>
      </c>
      <c r="B146" s="1428" t="s">
        <v>741</v>
      </c>
      <c r="C146" s="798" t="s">
        <v>1494</v>
      </c>
    </row>
    <row r="147" spans="1:3" ht="9" customHeight="1">
      <c r="A147" s="1457"/>
      <c r="B147" s="1454"/>
      <c r="C147" s="798"/>
    </row>
    <row r="148" spans="1:3">
      <c r="A148" s="1459" t="s">
        <v>1265</v>
      </c>
      <c r="B148" s="63" t="s">
        <v>644</v>
      </c>
      <c r="C148" s="801" t="s">
        <v>1495</v>
      </c>
    </row>
    <row r="149" spans="1:3">
      <c r="A149" s="1426" t="s">
        <v>1280</v>
      </c>
      <c r="B149" s="1428" t="s">
        <v>1496</v>
      </c>
      <c r="C149" s="798" t="s">
        <v>1497</v>
      </c>
    </row>
    <row r="150" spans="1:3" ht="9" customHeight="1">
      <c r="A150" s="1427"/>
      <c r="B150" s="1428"/>
      <c r="C150" s="798"/>
    </row>
    <row r="151" spans="1:3">
      <c r="A151" s="1459" t="s">
        <v>1316</v>
      </c>
      <c r="B151" s="63" t="s">
        <v>646</v>
      </c>
      <c r="C151" s="801" t="s">
        <v>1498</v>
      </c>
    </row>
    <row r="152" spans="1:3" ht="9" customHeight="1">
      <c r="A152" s="1460"/>
      <c r="B152" s="63"/>
      <c r="C152" s="798"/>
    </row>
    <row r="153" spans="1:3">
      <c r="A153" s="1426" t="s">
        <v>1318</v>
      </c>
      <c r="B153" s="63" t="s">
        <v>647</v>
      </c>
      <c r="C153" s="801" t="s">
        <v>1499</v>
      </c>
    </row>
    <row r="154" spans="1:3">
      <c r="A154" s="1427" t="s">
        <v>1320</v>
      </c>
      <c r="B154" s="1428" t="s">
        <v>1500</v>
      </c>
      <c r="C154" s="798">
        <v>5105</v>
      </c>
    </row>
    <row r="155" spans="1:3">
      <c r="A155" s="1427" t="s">
        <v>1321</v>
      </c>
      <c r="B155" s="1428" t="s">
        <v>1409</v>
      </c>
      <c r="C155" s="798">
        <v>5201</v>
      </c>
    </row>
    <row r="156" spans="1:3">
      <c r="A156" s="1427" t="s">
        <v>1322</v>
      </c>
      <c r="B156" s="1428" t="s">
        <v>1501</v>
      </c>
      <c r="C156" s="798" t="s">
        <v>1502</v>
      </c>
    </row>
    <row r="157" spans="1:3">
      <c r="A157" s="1427" t="s">
        <v>1323</v>
      </c>
      <c r="B157" s="1428" t="s">
        <v>1503</v>
      </c>
      <c r="C157" s="798" t="s">
        <v>1504</v>
      </c>
    </row>
    <row r="158" spans="1:3" ht="9" customHeight="1">
      <c r="A158" s="1427"/>
      <c r="B158" s="1428"/>
      <c r="C158" s="798"/>
    </row>
    <row r="159" spans="1:3">
      <c r="A159" s="1426" t="s">
        <v>1326</v>
      </c>
      <c r="B159" s="63" t="s">
        <v>652</v>
      </c>
      <c r="C159" s="801" t="s">
        <v>1505</v>
      </c>
    </row>
    <row r="160" spans="1:3">
      <c r="A160" s="1427" t="s">
        <v>1506</v>
      </c>
      <c r="B160" s="1428" t="s">
        <v>1507</v>
      </c>
      <c r="C160" s="798">
        <v>4105</v>
      </c>
    </row>
    <row r="161" spans="1:3">
      <c r="A161" s="1427" t="s">
        <v>1508</v>
      </c>
      <c r="B161" s="1428" t="s">
        <v>1509</v>
      </c>
      <c r="C161" s="798" t="s">
        <v>1510</v>
      </c>
    </row>
    <row r="162" spans="1:3">
      <c r="A162" s="1427" t="s">
        <v>1511</v>
      </c>
      <c r="B162" s="1428" t="s">
        <v>1501</v>
      </c>
      <c r="C162" s="798" t="s">
        <v>1512</v>
      </c>
    </row>
    <row r="163" spans="1:3">
      <c r="A163" s="1427" t="s">
        <v>1513</v>
      </c>
      <c r="B163" s="1428" t="s">
        <v>1514</v>
      </c>
      <c r="C163" s="798" t="s">
        <v>1515</v>
      </c>
    </row>
    <row r="164" spans="1:3" ht="9" customHeight="1">
      <c r="A164" s="1427"/>
      <c r="B164" s="1428"/>
      <c r="C164" s="798"/>
    </row>
    <row r="165" spans="1:3">
      <c r="A165" s="1426" t="s">
        <v>1330</v>
      </c>
      <c r="B165" s="63" t="s">
        <v>1516</v>
      </c>
      <c r="C165" s="798" t="s">
        <v>1517</v>
      </c>
    </row>
    <row r="166" spans="1:3" ht="9" customHeight="1">
      <c r="A166" s="1426"/>
      <c r="B166" s="63"/>
      <c r="C166" s="798"/>
    </row>
    <row r="167" spans="1:3">
      <c r="A167" s="1426" t="s">
        <v>1334</v>
      </c>
      <c r="B167" s="63" t="s">
        <v>656</v>
      </c>
      <c r="C167" s="801" t="s">
        <v>1518</v>
      </c>
    </row>
    <row r="168" spans="1:3" ht="9" customHeight="1">
      <c r="A168" s="1426"/>
      <c r="B168" s="63"/>
      <c r="C168" s="798"/>
    </row>
    <row r="169" spans="1:3">
      <c r="A169" s="1426" t="s">
        <v>1337</v>
      </c>
      <c r="B169" s="63" t="s">
        <v>1519</v>
      </c>
      <c r="C169" s="801" t="s">
        <v>1520</v>
      </c>
    </row>
    <row r="170" spans="1:3">
      <c r="A170" s="1427" t="s">
        <v>1338</v>
      </c>
      <c r="B170" s="1428" t="s">
        <v>1521</v>
      </c>
      <c r="C170" s="798">
        <v>4501</v>
      </c>
    </row>
    <row r="171" spans="1:3">
      <c r="A171" s="1427" t="s">
        <v>1340</v>
      </c>
      <c r="B171" s="1428" t="s">
        <v>1522</v>
      </c>
      <c r="C171" s="798">
        <v>4502</v>
      </c>
    </row>
    <row r="172" spans="1:3">
      <c r="A172" s="1427" t="s">
        <v>1341</v>
      </c>
      <c r="B172" s="1428" t="s">
        <v>1523</v>
      </c>
      <c r="C172" s="798">
        <v>4503</v>
      </c>
    </row>
    <row r="173" spans="1:3">
      <c r="A173" s="1427" t="s">
        <v>1342</v>
      </c>
      <c r="B173" s="1428" t="s">
        <v>1524</v>
      </c>
      <c r="C173" s="798">
        <v>4504</v>
      </c>
    </row>
    <row r="174" spans="1:3" ht="9" customHeight="1">
      <c r="A174" s="1427"/>
      <c r="B174" s="1428"/>
      <c r="C174" s="798"/>
    </row>
    <row r="175" spans="1:3">
      <c r="A175" s="1426" t="s">
        <v>1361</v>
      </c>
      <c r="B175" s="63" t="s">
        <v>662</v>
      </c>
      <c r="C175" s="801" t="s">
        <v>1525</v>
      </c>
    </row>
    <row r="176" spans="1:3" ht="9" customHeight="1">
      <c r="A176" s="1426"/>
      <c r="B176" s="63"/>
      <c r="C176" s="798"/>
    </row>
    <row r="177" spans="1:3">
      <c r="A177" s="1426" t="s">
        <v>1366</v>
      </c>
      <c r="B177" s="63" t="s">
        <v>1526</v>
      </c>
      <c r="C177" s="801" t="s">
        <v>1527</v>
      </c>
    </row>
    <row r="178" spans="1:3">
      <c r="A178" s="1427" t="s">
        <v>1528</v>
      </c>
      <c r="B178" s="1428" t="s">
        <v>1529</v>
      </c>
      <c r="C178" s="798" t="s">
        <v>1530</v>
      </c>
    </row>
    <row r="179" spans="1:3">
      <c r="A179" s="1427" t="s">
        <v>1531</v>
      </c>
      <c r="B179" s="1428" t="s">
        <v>1532</v>
      </c>
      <c r="C179" s="798" t="s">
        <v>1533</v>
      </c>
    </row>
    <row r="180" spans="1:3">
      <c r="A180" s="1427" t="s">
        <v>1534</v>
      </c>
      <c r="B180" s="1428" t="s">
        <v>1535</v>
      </c>
      <c r="C180" s="798" t="s">
        <v>1536</v>
      </c>
    </row>
    <row r="181" spans="1:3">
      <c r="A181" s="1427" t="s">
        <v>1537</v>
      </c>
      <c r="B181" s="1428" t="s">
        <v>1538</v>
      </c>
      <c r="C181" s="798" t="s">
        <v>1539</v>
      </c>
    </row>
    <row r="182" spans="1:3">
      <c r="A182" s="1427" t="s">
        <v>1540</v>
      </c>
      <c r="B182" s="1428" t="s">
        <v>1411</v>
      </c>
      <c r="C182" s="798" t="s">
        <v>1541</v>
      </c>
    </row>
    <row r="183" spans="1:3">
      <c r="A183" s="1427" t="s">
        <v>1542</v>
      </c>
      <c r="B183" s="1428" t="s">
        <v>1543</v>
      </c>
      <c r="C183" s="798" t="s">
        <v>1544</v>
      </c>
    </row>
    <row r="184" spans="1:3">
      <c r="A184" s="1427" t="s">
        <v>1545</v>
      </c>
      <c r="B184" s="1428" t="s">
        <v>1546</v>
      </c>
      <c r="C184" s="798" t="s">
        <v>1547</v>
      </c>
    </row>
    <row r="185" spans="1:3" ht="9" customHeight="1">
      <c r="A185" s="1427"/>
      <c r="B185" s="1428"/>
      <c r="C185" s="798"/>
    </row>
    <row r="186" spans="1:3">
      <c r="A186" s="1426" t="s">
        <v>1368</v>
      </c>
      <c r="B186" s="63" t="s">
        <v>1548</v>
      </c>
      <c r="C186" s="801" t="s">
        <v>1549</v>
      </c>
    </row>
    <row r="187" spans="1:3" ht="9" customHeight="1">
      <c r="A187" s="1426"/>
      <c r="B187" s="63"/>
      <c r="C187" s="798"/>
    </row>
    <row r="188" spans="1:3">
      <c r="A188" s="1426" t="s">
        <v>1385</v>
      </c>
      <c r="B188" s="63" t="s">
        <v>1550</v>
      </c>
      <c r="C188" s="801" t="s">
        <v>1551</v>
      </c>
    </row>
    <row r="189" spans="1:3" ht="9" customHeight="1">
      <c r="A189" s="1426"/>
      <c r="B189" s="63"/>
      <c r="C189" s="798"/>
    </row>
    <row r="190" spans="1:3">
      <c r="A190" s="1459" t="s">
        <v>1388</v>
      </c>
      <c r="B190" s="63" t="s">
        <v>673</v>
      </c>
      <c r="C190" s="801">
        <v>6801</v>
      </c>
    </row>
    <row r="191" spans="1:3" ht="9" customHeight="1">
      <c r="A191" s="1459"/>
      <c r="B191" s="63"/>
      <c r="C191" s="798"/>
    </row>
    <row r="192" spans="1:3">
      <c r="A192" s="1426" t="s">
        <v>1404</v>
      </c>
      <c r="B192" s="63" t="s">
        <v>674</v>
      </c>
      <c r="C192" s="801" t="s">
        <v>1552</v>
      </c>
    </row>
    <row r="193" spans="1:4" ht="13.8">
      <c r="A193" s="1457"/>
      <c r="B193" s="1454"/>
      <c r="C193" s="1454"/>
      <c r="D193" s="1454"/>
    </row>
    <row r="194" spans="1:4" ht="13.8">
      <c r="A194" s="1457" t="s">
        <v>1553</v>
      </c>
      <c r="B194" s="1454"/>
      <c r="C194" s="1454"/>
      <c r="D194" s="1454"/>
    </row>
    <row r="195" spans="1:4" ht="13.8">
      <c r="A195" s="1457"/>
      <c r="B195" s="1454" t="s">
        <v>1554</v>
      </c>
      <c r="C195" s="1454"/>
      <c r="D195" s="1454"/>
    </row>
    <row r="196" spans="1:4" ht="13.8">
      <c r="A196" s="1457"/>
      <c r="B196" s="1454" t="s">
        <v>1555</v>
      </c>
      <c r="D196" s="1454"/>
    </row>
    <row r="197" spans="1:4" ht="13.8">
      <c r="B197" s="1454" t="s">
        <v>1556</v>
      </c>
      <c r="D197" s="1454"/>
    </row>
    <row r="198" spans="1:4" ht="13.8">
      <c r="B198" s="1454" t="s">
        <v>1557</v>
      </c>
      <c r="C198" s="1461"/>
    </row>
    <row r="199" spans="1:4" ht="13.8">
      <c r="B199" s="1462"/>
      <c r="C199" s="1461"/>
    </row>
  </sheetData>
  <mergeCells count="6">
    <mergeCell ref="B4:C7"/>
    <mergeCell ref="A54:A55"/>
    <mergeCell ref="B54:B55"/>
    <mergeCell ref="A93:A94"/>
    <mergeCell ref="B93:B94"/>
    <mergeCell ref="B120:C120"/>
  </mergeCells>
  <hyperlinks>
    <hyperlink ref="A1" location="Índice!A1" display="Volver al Índice" xr:uid="{8A8A1D9D-71C7-4B3B-9715-6CE679F22B5F}"/>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3CD2-080B-427D-9F5B-52564B56D01A}">
  <sheetPr>
    <pageSetUpPr autoPageBreaks="0"/>
  </sheetPr>
  <dimension ref="A1:CN145"/>
  <sheetViews>
    <sheetView showGridLines="0" topLeftCell="A125" zoomScale="115" zoomScaleNormal="115" zoomScaleSheetLayoutView="100" workbookViewId="0"/>
  </sheetViews>
  <sheetFormatPr baseColWidth="10" defaultColWidth="11.44140625" defaultRowHeight="13.2"/>
  <cols>
    <col min="1" max="1" width="52.44140625" style="547" customWidth="1"/>
    <col min="2" max="2" width="12.44140625" style="547" bestFit="1" customWidth="1"/>
    <col min="3" max="3" width="12.44140625" style="547" customWidth="1"/>
    <col min="4" max="4" width="12.44140625" style="547" bestFit="1" customWidth="1"/>
    <col min="5" max="5" width="2.44140625" style="547" customWidth="1"/>
    <col min="6" max="8" width="10.44140625" style="547" customWidth="1"/>
    <col min="9" max="9" width="2.44140625" style="547" customWidth="1"/>
    <col min="10" max="10" width="12.44140625" style="547" customWidth="1"/>
    <col min="11" max="12" width="12.44140625" style="547" bestFit="1" customWidth="1"/>
    <col min="13" max="13" width="52.44140625" style="549" customWidth="1"/>
    <col min="14" max="15" width="10.44140625" style="549" customWidth="1"/>
    <col min="16" max="16" width="11.44140625" style="549" bestFit="1" customWidth="1"/>
    <col min="17" max="17" width="2.44140625" style="549" customWidth="1"/>
    <col min="18" max="19" width="10.44140625" style="549" customWidth="1"/>
    <col min="20" max="20" width="11.44140625" style="549" bestFit="1" customWidth="1"/>
    <col min="21" max="21" width="2.44140625" style="549" customWidth="1"/>
    <col min="22" max="24" width="11.44140625" style="549" bestFit="1" customWidth="1"/>
    <col min="25" max="25" width="52.44140625" style="549" customWidth="1"/>
    <col min="26" max="28" width="11.44140625" style="549" customWidth="1"/>
    <col min="29" max="29" width="2.44140625" style="549" customWidth="1"/>
    <col min="30" max="32" width="11.44140625" style="549" customWidth="1"/>
    <col min="33" max="33" width="2.44140625" style="549" customWidth="1"/>
    <col min="34" max="34" width="11.44140625" style="549" bestFit="1" customWidth="1"/>
    <col min="35" max="36" width="11.44140625" style="549" customWidth="1"/>
    <col min="37" max="37" width="52.44140625" style="549" customWidth="1"/>
    <col min="38" max="39" width="11.44140625" style="549" bestFit="1" customWidth="1"/>
    <col min="40" max="40" width="12.44140625" style="549" bestFit="1" customWidth="1"/>
    <col min="41" max="41" width="2.44140625" style="549" customWidth="1"/>
    <col min="42" max="44" width="11.44140625" style="549" customWidth="1"/>
    <col min="45" max="45" width="2.44140625" style="549" customWidth="1"/>
    <col min="46" max="46" width="11.44140625" style="549" bestFit="1" customWidth="1"/>
    <col min="47" max="48" width="12.44140625" style="549" bestFit="1" customWidth="1"/>
    <col min="49" max="49" width="49.44140625" style="549" customWidth="1"/>
    <col min="50" max="52" width="12.44140625" style="549" bestFit="1" customWidth="1"/>
    <col min="53" max="53" width="0.44140625" style="549" customWidth="1"/>
    <col min="54" max="56" width="12.44140625" style="549" bestFit="1" customWidth="1"/>
    <col min="57" max="57" width="0.44140625" style="549" customWidth="1"/>
    <col min="58" max="60" width="12.44140625" style="549" bestFit="1" customWidth="1"/>
    <col min="61" max="61" width="50.44140625" style="549" customWidth="1"/>
    <col min="62" max="64" width="12.44140625" style="549" bestFit="1" customWidth="1"/>
    <col min="65" max="65" width="0.44140625" style="549" customWidth="1"/>
    <col min="66" max="68" width="12.44140625" style="549" bestFit="1" customWidth="1"/>
    <col min="69" max="69" width="0.44140625" style="549" customWidth="1"/>
    <col min="70" max="72" width="13.44140625" style="549" customWidth="1"/>
    <col min="73" max="73" width="50.44140625" style="549" customWidth="1"/>
    <col min="74" max="76" width="12.44140625" style="549" customWidth="1"/>
    <col min="77" max="77" width="0.5546875" style="549" customWidth="1"/>
    <col min="78" max="80" width="12.44140625" style="549" customWidth="1"/>
    <col min="81" max="81" width="0.5546875" style="549" customWidth="1"/>
    <col min="82" max="84" width="12.44140625" style="549" bestFit="1" customWidth="1"/>
    <col min="85" max="85" width="14.44140625" style="550" bestFit="1" customWidth="1"/>
    <col min="86" max="16384" width="11.44140625" style="550"/>
  </cols>
  <sheetData>
    <row r="1" spans="1:92" s="7" customFormat="1" ht="16.350000000000001" customHeight="1">
      <c r="A1" s="1408" t="s">
        <v>1249</v>
      </c>
      <c r="B1" s="431"/>
      <c r="C1" s="431"/>
      <c r="D1" s="431"/>
      <c r="E1" s="431"/>
      <c r="F1" s="431"/>
      <c r="G1" s="431"/>
      <c r="H1" s="431"/>
      <c r="I1" s="431"/>
      <c r="J1" s="431"/>
      <c r="K1" s="431"/>
      <c r="L1" s="431"/>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3"/>
      <c r="BJ1" s="433"/>
      <c r="BK1" s="433"/>
      <c r="BL1" s="433"/>
      <c r="BM1" s="433"/>
      <c r="BN1" s="433"/>
      <c r="BO1" s="433"/>
      <c r="BP1" s="433"/>
      <c r="BQ1" s="433"/>
      <c r="BR1" s="433"/>
      <c r="BS1" s="433"/>
      <c r="BT1" s="433"/>
      <c r="BV1" s="433"/>
      <c r="BW1" s="433"/>
      <c r="BX1" s="433"/>
      <c r="BY1" s="433"/>
      <c r="BZ1" s="433"/>
      <c r="CA1" s="433"/>
      <c r="CB1" s="433"/>
      <c r="CC1" s="433"/>
    </row>
    <row r="2" spans="1:92" s="301" customFormat="1" ht="27" customHeight="1">
      <c r="A2" s="434" t="s">
        <v>504</v>
      </c>
      <c r="B2" s="434"/>
      <c r="C2" s="434"/>
      <c r="D2" s="434"/>
      <c r="E2" s="434"/>
      <c r="F2" s="434"/>
      <c r="G2" s="434"/>
      <c r="H2" s="434"/>
      <c r="I2" s="434"/>
      <c r="J2" s="434"/>
      <c r="K2" s="434"/>
      <c r="L2" s="434"/>
      <c r="M2" s="434" t="s">
        <v>504</v>
      </c>
      <c r="N2" s="434"/>
      <c r="O2" s="434"/>
      <c r="P2" s="434"/>
      <c r="Q2" s="434"/>
      <c r="R2" s="434"/>
      <c r="S2" s="434"/>
      <c r="T2" s="434"/>
      <c r="U2" s="434"/>
      <c r="V2" s="434"/>
      <c r="W2" s="434"/>
      <c r="X2" s="434"/>
      <c r="Y2" s="434" t="s">
        <v>504</v>
      </c>
      <c r="Z2" s="434"/>
      <c r="AA2" s="434"/>
      <c r="AB2" s="434"/>
      <c r="AC2" s="434"/>
      <c r="AD2" s="434"/>
      <c r="AE2" s="434"/>
      <c r="AF2" s="434"/>
      <c r="AG2" s="434"/>
      <c r="AH2" s="434"/>
      <c r="AI2" s="434"/>
      <c r="AJ2" s="434"/>
      <c r="AK2" s="434" t="s">
        <v>504</v>
      </c>
      <c r="AL2" s="434"/>
      <c r="AM2" s="434"/>
      <c r="AN2" s="434"/>
      <c r="AO2" s="434"/>
      <c r="AP2" s="434"/>
      <c r="AQ2" s="434"/>
      <c r="AR2" s="434"/>
      <c r="AS2" s="434"/>
      <c r="AT2" s="434"/>
      <c r="AU2" s="434"/>
      <c r="AV2" s="434"/>
      <c r="AW2" s="434" t="s">
        <v>504</v>
      </c>
      <c r="AX2" s="434"/>
      <c r="AY2" s="434"/>
      <c r="AZ2" s="434"/>
      <c r="BA2" s="434"/>
      <c r="BB2" s="434"/>
      <c r="BC2" s="434"/>
      <c r="BD2" s="434"/>
      <c r="BE2" s="434"/>
      <c r="BF2" s="434"/>
      <c r="BG2" s="434"/>
      <c r="BH2" s="434"/>
      <c r="BI2" s="434" t="s">
        <v>504</v>
      </c>
      <c r="BJ2" s="434"/>
      <c r="BK2" s="434"/>
      <c r="BL2" s="434"/>
      <c r="BM2" s="434"/>
      <c r="BN2" s="434"/>
      <c r="BO2" s="434"/>
      <c r="BP2" s="434"/>
      <c r="BQ2" s="434"/>
      <c r="BR2" s="434"/>
      <c r="BS2" s="434"/>
      <c r="BT2" s="434"/>
      <c r="BU2" s="435" t="s">
        <v>504</v>
      </c>
      <c r="BV2" s="435"/>
      <c r="BW2" s="435"/>
      <c r="BX2" s="435"/>
      <c r="BY2" s="435"/>
      <c r="BZ2" s="435"/>
      <c r="CA2" s="435"/>
      <c r="CB2" s="435"/>
      <c r="CC2" s="435"/>
      <c r="CD2" s="435"/>
      <c r="CE2" s="435"/>
      <c r="CF2" s="435"/>
      <c r="CG2" s="436"/>
      <c r="CH2" s="436"/>
      <c r="CI2" s="436"/>
      <c r="CJ2" s="436"/>
      <c r="CK2" s="436"/>
      <c r="CL2" s="436"/>
      <c r="CM2" s="436"/>
      <c r="CN2" s="436"/>
    </row>
    <row r="3" spans="1:92" s="440" customFormat="1" ht="18" customHeight="1">
      <c r="A3" s="437">
        <v>45688</v>
      </c>
      <c r="B3" s="437"/>
      <c r="C3" s="437"/>
      <c r="D3" s="437"/>
      <c r="E3" s="437"/>
      <c r="F3" s="437"/>
      <c r="G3" s="437"/>
      <c r="H3" s="437"/>
      <c r="I3" s="437"/>
      <c r="J3" s="437"/>
      <c r="K3" s="437"/>
      <c r="L3" s="437"/>
      <c r="M3" s="437">
        <v>45688</v>
      </c>
      <c r="N3" s="437"/>
      <c r="O3" s="437"/>
      <c r="P3" s="437"/>
      <c r="Q3" s="437"/>
      <c r="R3" s="437"/>
      <c r="S3" s="437"/>
      <c r="T3" s="437"/>
      <c r="U3" s="437"/>
      <c r="V3" s="437"/>
      <c r="W3" s="437"/>
      <c r="X3" s="437"/>
      <c r="Y3" s="437">
        <v>45688</v>
      </c>
      <c r="Z3" s="437"/>
      <c r="AA3" s="437"/>
      <c r="AB3" s="437"/>
      <c r="AC3" s="437"/>
      <c r="AD3" s="437"/>
      <c r="AE3" s="437"/>
      <c r="AF3" s="437"/>
      <c r="AG3" s="437"/>
      <c r="AH3" s="437"/>
      <c r="AI3" s="437"/>
      <c r="AJ3" s="437"/>
      <c r="AK3" s="437">
        <v>45688</v>
      </c>
      <c r="AL3" s="437"/>
      <c r="AM3" s="437"/>
      <c r="AN3" s="437"/>
      <c r="AO3" s="437"/>
      <c r="AP3" s="437"/>
      <c r="AQ3" s="437"/>
      <c r="AR3" s="437"/>
      <c r="AS3" s="437"/>
      <c r="AT3" s="437"/>
      <c r="AU3" s="437"/>
      <c r="AV3" s="437"/>
      <c r="AW3" s="437">
        <v>45688</v>
      </c>
      <c r="AX3" s="437"/>
      <c r="AY3" s="437"/>
      <c r="AZ3" s="437"/>
      <c r="BA3" s="437"/>
      <c r="BB3" s="437"/>
      <c r="BC3" s="437"/>
      <c r="BD3" s="437"/>
      <c r="BE3" s="437"/>
      <c r="BF3" s="437"/>
      <c r="BG3" s="437"/>
      <c r="BH3" s="437"/>
      <c r="BI3" s="437">
        <v>45688</v>
      </c>
      <c r="BJ3" s="437"/>
      <c r="BK3" s="437"/>
      <c r="BL3" s="437"/>
      <c r="BM3" s="437"/>
      <c r="BN3" s="437"/>
      <c r="BO3" s="437"/>
      <c r="BP3" s="437"/>
      <c r="BQ3" s="437"/>
      <c r="BR3" s="437"/>
      <c r="BS3" s="437"/>
      <c r="BT3" s="437"/>
      <c r="BU3" s="438">
        <v>45688</v>
      </c>
      <c r="BV3" s="438"/>
      <c r="BW3" s="438"/>
      <c r="BX3" s="438"/>
      <c r="BY3" s="438"/>
      <c r="BZ3" s="438"/>
      <c r="CA3" s="438"/>
      <c r="CB3" s="438"/>
      <c r="CC3" s="438"/>
      <c r="CD3" s="438"/>
      <c r="CE3" s="438"/>
      <c r="CF3" s="438"/>
      <c r="CG3" s="439"/>
      <c r="CH3" s="439"/>
      <c r="CI3" s="439"/>
      <c r="CJ3" s="439"/>
      <c r="CK3" s="439"/>
      <c r="CL3" s="439"/>
      <c r="CM3" s="439"/>
      <c r="CN3" s="439"/>
    </row>
    <row r="4" spans="1:92" s="303" customFormat="1" ht="18" customHeight="1">
      <c r="A4" s="441" t="s">
        <v>505</v>
      </c>
      <c r="B4" s="442"/>
      <c r="C4" s="442"/>
      <c r="D4" s="442"/>
      <c r="E4" s="442"/>
      <c r="F4" s="442"/>
      <c r="G4" s="442"/>
      <c r="H4" s="442"/>
      <c r="I4" s="442"/>
      <c r="J4" s="442"/>
      <c r="K4" s="442"/>
      <c r="L4" s="442"/>
      <c r="M4" s="441" t="s">
        <v>505</v>
      </c>
      <c r="N4" s="442"/>
      <c r="O4" s="442"/>
      <c r="P4" s="442"/>
      <c r="Q4" s="442"/>
      <c r="R4" s="442"/>
      <c r="S4" s="442"/>
      <c r="T4" s="442"/>
      <c r="U4" s="442"/>
      <c r="V4" s="442"/>
      <c r="W4" s="442"/>
      <c r="X4" s="442"/>
      <c r="Y4" s="441" t="s">
        <v>505</v>
      </c>
      <c r="Z4" s="442"/>
      <c r="AA4" s="442"/>
      <c r="AB4" s="442"/>
      <c r="AC4" s="442"/>
      <c r="AD4" s="442"/>
      <c r="AE4" s="442"/>
      <c r="AF4" s="442"/>
      <c r="AG4" s="442"/>
      <c r="AH4" s="442"/>
      <c r="AI4" s="442"/>
      <c r="AJ4" s="442"/>
      <c r="AK4" s="441" t="s">
        <v>505</v>
      </c>
      <c r="AL4" s="442"/>
      <c r="AM4" s="442"/>
      <c r="AN4" s="442"/>
      <c r="AO4" s="442"/>
      <c r="AP4" s="442"/>
      <c r="AQ4" s="442"/>
      <c r="AR4" s="442"/>
      <c r="AS4" s="442"/>
      <c r="AT4" s="442"/>
      <c r="AU4" s="442"/>
      <c r="AV4" s="442"/>
      <c r="AW4" s="441" t="s">
        <v>505</v>
      </c>
      <c r="AX4" s="442"/>
      <c r="AY4" s="442"/>
      <c r="AZ4" s="442"/>
      <c r="BA4" s="442"/>
      <c r="BB4" s="442"/>
      <c r="BC4" s="442"/>
      <c r="BD4" s="442"/>
      <c r="BE4" s="442"/>
      <c r="BF4" s="442"/>
      <c r="BG4" s="442"/>
      <c r="BH4" s="442"/>
      <c r="BI4" s="441" t="s">
        <v>505</v>
      </c>
      <c r="BJ4" s="441"/>
      <c r="BK4" s="441"/>
      <c r="BL4" s="441"/>
      <c r="BM4" s="441"/>
      <c r="BN4" s="441"/>
      <c r="BO4" s="441"/>
      <c r="BP4" s="441"/>
      <c r="BQ4" s="441"/>
      <c r="BR4" s="441"/>
      <c r="BS4" s="441"/>
      <c r="BT4" s="441"/>
      <c r="BU4" s="441" t="s">
        <v>506</v>
      </c>
      <c r="BV4" s="441"/>
      <c r="BW4" s="441"/>
      <c r="BX4" s="441"/>
      <c r="BY4" s="441"/>
      <c r="BZ4" s="441"/>
      <c r="CA4" s="441"/>
      <c r="CB4" s="441"/>
      <c r="CC4" s="441"/>
      <c r="CD4" s="441"/>
      <c r="CE4" s="441"/>
      <c r="CF4" s="441"/>
      <c r="CG4" s="443"/>
      <c r="CH4" s="443"/>
      <c r="CI4" s="443"/>
      <c r="CJ4" s="443"/>
      <c r="CK4" s="443"/>
      <c r="CL4" s="443"/>
      <c r="CM4" s="443"/>
      <c r="CN4" s="443"/>
    </row>
    <row r="5" spans="1:92" s="7" customFormat="1" ht="4.6500000000000004" customHeight="1" thickBot="1">
      <c r="A5" s="444"/>
      <c r="B5" s="445"/>
      <c r="C5" s="446"/>
      <c r="D5" s="446"/>
      <c r="E5" s="446"/>
      <c r="F5" s="446"/>
      <c r="G5" s="446"/>
      <c r="H5" s="447"/>
      <c r="I5" s="447"/>
      <c r="J5" s="446"/>
      <c r="K5" s="446"/>
      <c r="L5" s="447"/>
      <c r="M5" s="448"/>
      <c r="N5" s="449"/>
      <c r="O5" s="449"/>
      <c r="P5" s="450"/>
      <c r="Q5" s="450"/>
      <c r="R5" s="449"/>
      <c r="S5" s="449"/>
      <c r="T5" s="449"/>
      <c r="U5" s="449"/>
      <c r="V5" s="449"/>
      <c r="W5" s="449"/>
      <c r="X5" s="449"/>
      <c r="Y5" s="448"/>
      <c r="Z5" s="449"/>
      <c r="AA5" s="449"/>
      <c r="AB5" s="449"/>
      <c r="AC5" s="449"/>
      <c r="AD5" s="449"/>
      <c r="AE5" s="449"/>
      <c r="AF5" s="449"/>
      <c r="AG5" s="449"/>
      <c r="AH5" s="449"/>
      <c r="AI5" s="449"/>
      <c r="AJ5" s="449"/>
      <c r="AK5" s="448"/>
      <c r="AL5" s="451"/>
      <c r="AM5" s="449"/>
      <c r="AN5" s="449"/>
      <c r="AO5" s="449"/>
      <c r="AP5" s="449"/>
      <c r="AQ5" s="449"/>
      <c r="AR5" s="449"/>
      <c r="AS5" s="449"/>
      <c r="AT5" s="449"/>
      <c r="AU5" s="449"/>
      <c r="AV5" s="450"/>
      <c r="AW5" s="448"/>
      <c r="AX5" s="448"/>
      <c r="AY5" s="448"/>
      <c r="AZ5" s="448"/>
      <c r="BA5" s="448"/>
      <c r="BB5" s="451"/>
      <c r="BC5" s="449"/>
      <c r="BD5" s="449"/>
      <c r="BE5" s="449"/>
      <c r="BF5" s="449"/>
      <c r="BG5" s="449"/>
      <c r="BH5" s="450"/>
      <c r="BI5" s="448"/>
      <c r="BJ5" s="449"/>
      <c r="BK5" s="449"/>
      <c r="BL5" s="450"/>
      <c r="BM5" s="450"/>
      <c r="BN5" s="449"/>
      <c r="BO5" s="449"/>
      <c r="BP5" s="450"/>
      <c r="BQ5" s="450"/>
      <c r="BR5" s="448"/>
      <c r="BS5" s="448"/>
      <c r="BT5" s="448"/>
      <c r="BU5" s="448"/>
      <c r="BV5" s="448"/>
      <c r="BW5" s="448"/>
      <c r="BX5" s="448"/>
      <c r="BY5" s="448"/>
      <c r="BZ5" s="448"/>
      <c r="CA5" s="448"/>
      <c r="CB5" s="448"/>
      <c r="CC5" s="448"/>
      <c r="CD5" s="448"/>
      <c r="CE5" s="448"/>
      <c r="CF5" s="448"/>
    </row>
    <row r="6" spans="1:92" s="13" customFormat="1" ht="27" customHeight="1" thickTop="1">
      <c r="A6" s="452" t="s">
        <v>507</v>
      </c>
      <c r="B6" s="453" t="s">
        <v>508</v>
      </c>
      <c r="C6" s="453"/>
      <c r="D6" s="453"/>
      <c r="E6" s="454"/>
      <c r="F6" s="453" t="s">
        <v>30</v>
      </c>
      <c r="G6" s="453"/>
      <c r="H6" s="453"/>
      <c r="I6" s="454"/>
      <c r="J6" s="453" t="s">
        <v>509</v>
      </c>
      <c r="K6" s="453"/>
      <c r="L6" s="453"/>
      <c r="M6" s="452" t="s">
        <v>507</v>
      </c>
      <c r="N6" s="455" t="s">
        <v>510</v>
      </c>
      <c r="O6" s="455"/>
      <c r="P6" s="455"/>
      <c r="Q6" s="456"/>
      <c r="R6" s="455" t="s">
        <v>511</v>
      </c>
      <c r="S6" s="455"/>
      <c r="T6" s="455"/>
      <c r="U6" s="456"/>
      <c r="V6" s="455" t="s">
        <v>117</v>
      </c>
      <c r="W6" s="455"/>
      <c r="X6" s="455"/>
      <c r="Y6" s="452" t="s">
        <v>507</v>
      </c>
      <c r="Z6" s="455" t="s">
        <v>35</v>
      </c>
      <c r="AA6" s="455"/>
      <c r="AB6" s="455"/>
      <c r="AC6" s="456"/>
      <c r="AD6" s="455" t="s">
        <v>512</v>
      </c>
      <c r="AE6" s="455"/>
      <c r="AF6" s="455"/>
      <c r="AG6" s="456"/>
      <c r="AH6" s="455" t="s">
        <v>37</v>
      </c>
      <c r="AI6" s="455"/>
      <c r="AJ6" s="455"/>
      <c r="AK6" s="452" t="s">
        <v>507</v>
      </c>
      <c r="AL6" s="455" t="s">
        <v>513</v>
      </c>
      <c r="AM6" s="455"/>
      <c r="AN6" s="455"/>
      <c r="AO6" s="456"/>
      <c r="AP6" s="455" t="s">
        <v>514</v>
      </c>
      <c r="AQ6" s="455"/>
      <c r="AR6" s="455"/>
      <c r="AS6" s="456"/>
      <c r="AT6" s="455" t="s">
        <v>515</v>
      </c>
      <c r="AU6" s="455"/>
      <c r="AV6" s="455"/>
      <c r="AW6" s="452" t="s">
        <v>507</v>
      </c>
      <c r="AX6" s="455" t="s">
        <v>516</v>
      </c>
      <c r="AY6" s="455"/>
      <c r="AZ6" s="455"/>
      <c r="BA6" s="457"/>
      <c r="BB6" s="458" t="s">
        <v>42</v>
      </c>
      <c r="BC6" s="458"/>
      <c r="BD6" s="458"/>
      <c r="BE6" s="456"/>
      <c r="BF6" s="455" t="s">
        <v>517</v>
      </c>
      <c r="BG6" s="455"/>
      <c r="BH6" s="455"/>
      <c r="BI6" s="457" t="s">
        <v>507</v>
      </c>
      <c r="BJ6" s="455" t="s">
        <v>44</v>
      </c>
      <c r="BK6" s="455"/>
      <c r="BL6" s="455"/>
      <c r="BM6" s="459"/>
      <c r="BN6" s="455" t="s">
        <v>45</v>
      </c>
      <c r="BO6" s="455"/>
      <c r="BP6" s="455"/>
      <c r="BQ6" s="459"/>
      <c r="BR6" s="455" t="s">
        <v>99</v>
      </c>
      <c r="BS6" s="455"/>
      <c r="BT6" s="455"/>
      <c r="BU6" s="457" t="s">
        <v>507</v>
      </c>
      <c r="BV6" s="455" t="s">
        <v>518</v>
      </c>
      <c r="BW6" s="455"/>
      <c r="BX6" s="455"/>
      <c r="BY6" s="459"/>
      <c r="BZ6" s="455" t="s">
        <v>519</v>
      </c>
      <c r="CA6" s="455"/>
      <c r="CB6" s="455"/>
      <c r="CC6" s="459"/>
      <c r="CD6" s="455" t="s">
        <v>520</v>
      </c>
      <c r="CE6" s="455"/>
      <c r="CF6" s="455"/>
    </row>
    <row r="7" spans="1:92" s="13" customFormat="1" ht="13.65" customHeight="1">
      <c r="A7" s="460"/>
      <c r="B7" s="461" t="s">
        <v>521</v>
      </c>
      <c r="C7" s="462" t="s">
        <v>522</v>
      </c>
      <c r="D7" s="462" t="s">
        <v>523</v>
      </c>
      <c r="E7" s="461"/>
      <c r="F7" s="461" t="s">
        <v>521</v>
      </c>
      <c r="G7" s="462" t="s">
        <v>522</v>
      </c>
      <c r="H7" s="461" t="s">
        <v>523</v>
      </c>
      <c r="I7" s="461"/>
      <c r="J7" s="462" t="s">
        <v>521</v>
      </c>
      <c r="K7" s="462" t="s">
        <v>522</v>
      </c>
      <c r="L7" s="462" t="s">
        <v>523</v>
      </c>
      <c r="M7" s="460"/>
      <c r="N7" s="463" t="s">
        <v>521</v>
      </c>
      <c r="O7" s="464" t="s">
        <v>522</v>
      </c>
      <c r="P7" s="463" t="s">
        <v>523</v>
      </c>
      <c r="Q7" s="463"/>
      <c r="R7" s="463" t="s">
        <v>521</v>
      </c>
      <c r="S7" s="464" t="s">
        <v>522</v>
      </c>
      <c r="T7" s="463" t="s">
        <v>523</v>
      </c>
      <c r="U7" s="463"/>
      <c r="V7" s="463" t="s">
        <v>521</v>
      </c>
      <c r="W7" s="464" t="s">
        <v>522</v>
      </c>
      <c r="X7" s="464" t="s">
        <v>523</v>
      </c>
      <c r="Y7" s="460"/>
      <c r="Z7" s="463" t="s">
        <v>521</v>
      </c>
      <c r="AA7" s="464" t="s">
        <v>522</v>
      </c>
      <c r="AB7" s="463" t="s">
        <v>523</v>
      </c>
      <c r="AC7" s="463"/>
      <c r="AD7" s="464" t="s">
        <v>521</v>
      </c>
      <c r="AE7" s="464" t="s">
        <v>522</v>
      </c>
      <c r="AF7" s="464" t="s">
        <v>523</v>
      </c>
      <c r="AG7" s="463"/>
      <c r="AH7" s="463" t="s">
        <v>521</v>
      </c>
      <c r="AI7" s="464" t="s">
        <v>522</v>
      </c>
      <c r="AJ7" s="464" t="s">
        <v>523</v>
      </c>
      <c r="AK7" s="460"/>
      <c r="AL7" s="464" t="s">
        <v>521</v>
      </c>
      <c r="AM7" s="464" t="s">
        <v>522</v>
      </c>
      <c r="AN7" s="464" t="s">
        <v>523</v>
      </c>
      <c r="AO7" s="463"/>
      <c r="AP7" s="463" t="s">
        <v>521</v>
      </c>
      <c r="AQ7" s="464" t="s">
        <v>522</v>
      </c>
      <c r="AR7" s="463" t="s">
        <v>523</v>
      </c>
      <c r="AS7" s="463"/>
      <c r="AT7" s="463" t="s">
        <v>521</v>
      </c>
      <c r="AU7" s="464" t="s">
        <v>522</v>
      </c>
      <c r="AV7" s="464" t="s">
        <v>523</v>
      </c>
      <c r="AW7" s="460"/>
      <c r="AX7" s="463" t="s">
        <v>521</v>
      </c>
      <c r="AY7" s="464" t="s">
        <v>522</v>
      </c>
      <c r="AZ7" s="463" t="s">
        <v>523</v>
      </c>
      <c r="BA7" s="465"/>
      <c r="BB7" s="463" t="s">
        <v>521</v>
      </c>
      <c r="BC7" s="464" t="s">
        <v>522</v>
      </c>
      <c r="BD7" s="463" t="s">
        <v>523</v>
      </c>
      <c r="BE7" s="463"/>
      <c r="BF7" s="463" t="s">
        <v>521</v>
      </c>
      <c r="BG7" s="464" t="s">
        <v>522</v>
      </c>
      <c r="BH7" s="463" t="s">
        <v>523</v>
      </c>
      <c r="BI7" s="465"/>
      <c r="BJ7" s="463" t="s">
        <v>521</v>
      </c>
      <c r="BK7" s="464" t="s">
        <v>522</v>
      </c>
      <c r="BL7" s="463" t="s">
        <v>523</v>
      </c>
      <c r="BM7" s="463"/>
      <c r="BN7" s="463" t="s">
        <v>521</v>
      </c>
      <c r="BO7" s="464" t="s">
        <v>522</v>
      </c>
      <c r="BP7" s="463" t="s">
        <v>523</v>
      </c>
      <c r="BQ7" s="463"/>
      <c r="BR7" s="463" t="s">
        <v>521</v>
      </c>
      <c r="BS7" s="464" t="s">
        <v>522</v>
      </c>
      <c r="BT7" s="464" t="s">
        <v>523</v>
      </c>
      <c r="BU7" s="465"/>
      <c r="BV7" s="463" t="s">
        <v>521</v>
      </c>
      <c r="BW7" s="464" t="s">
        <v>522</v>
      </c>
      <c r="BX7" s="464" t="s">
        <v>523</v>
      </c>
      <c r="BY7" s="463"/>
      <c r="BZ7" s="463" t="s">
        <v>521</v>
      </c>
      <c r="CA7" s="464" t="s">
        <v>522</v>
      </c>
      <c r="CB7" s="464" t="s">
        <v>523</v>
      </c>
      <c r="CC7" s="463"/>
      <c r="CD7" s="463" t="s">
        <v>521</v>
      </c>
      <c r="CE7" s="464" t="s">
        <v>522</v>
      </c>
      <c r="CF7" s="463" t="s">
        <v>523</v>
      </c>
    </row>
    <row r="8" spans="1:92" s="7" customFormat="1" ht="4.6500000000000004" customHeight="1">
      <c r="A8" s="466"/>
      <c r="B8" s="467"/>
      <c r="C8" s="467"/>
      <c r="D8" s="467"/>
      <c r="E8" s="467"/>
      <c r="F8" s="467"/>
      <c r="G8" s="467"/>
      <c r="H8" s="467"/>
      <c r="I8" s="467"/>
      <c r="J8" s="467"/>
      <c r="K8" s="467"/>
      <c r="L8" s="467"/>
      <c r="M8" s="468"/>
      <c r="N8" s="467"/>
      <c r="O8" s="467"/>
      <c r="P8" s="467"/>
      <c r="Q8" s="467"/>
      <c r="R8" s="467"/>
      <c r="S8" s="467"/>
      <c r="T8" s="467"/>
      <c r="U8" s="467"/>
      <c r="V8" s="467"/>
      <c r="W8" s="467"/>
      <c r="X8" s="467"/>
      <c r="Y8" s="468"/>
      <c r="Z8" s="467"/>
      <c r="AA8" s="467"/>
      <c r="AB8" s="467"/>
      <c r="AC8" s="467"/>
      <c r="AD8" s="467"/>
      <c r="AE8" s="467"/>
      <c r="AF8" s="467"/>
      <c r="AG8" s="467"/>
      <c r="AH8" s="467"/>
      <c r="AI8" s="467"/>
      <c r="AJ8" s="467"/>
      <c r="AK8" s="468"/>
      <c r="AL8" s="467"/>
      <c r="AM8" s="467"/>
      <c r="AN8" s="467"/>
      <c r="AO8" s="467"/>
      <c r="AP8" s="467"/>
      <c r="AQ8" s="467"/>
      <c r="AR8" s="467"/>
      <c r="AS8" s="467"/>
      <c r="AT8" s="467"/>
      <c r="AU8" s="467"/>
      <c r="AV8" s="467"/>
      <c r="AW8" s="468"/>
      <c r="AX8" s="468"/>
      <c r="AY8" s="468"/>
      <c r="AZ8" s="468"/>
      <c r="BA8" s="468"/>
      <c r="BB8" s="467"/>
      <c r="BC8" s="467"/>
      <c r="BD8" s="467"/>
      <c r="BE8" s="467"/>
      <c r="BF8" s="467"/>
      <c r="BG8" s="467"/>
      <c r="BH8" s="467"/>
      <c r="BI8" s="468"/>
      <c r="BJ8" s="467"/>
      <c r="BK8" s="467"/>
      <c r="BL8" s="467"/>
      <c r="BM8" s="467"/>
      <c r="BN8" s="467"/>
      <c r="BO8" s="467"/>
      <c r="BP8" s="467"/>
      <c r="BQ8" s="467"/>
      <c r="BR8" s="468"/>
      <c r="BS8" s="468"/>
      <c r="BT8" s="468"/>
      <c r="BU8" s="468"/>
      <c r="BV8" s="468"/>
      <c r="BW8" s="468"/>
      <c r="BX8" s="468"/>
      <c r="BY8" s="468"/>
      <c r="BZ8" s="468"/>
      <c r="CA8" s="468"/>
      <c r="CB8" s="468"/>
      <c r="CC8" s="468"/>
      <c r="CD8" s="468"/>
      <c r="CE8" s="468"/>
      <c r="CF8" s="468"/>
    </row>
    <row r="9" spans="1:92" s="472" customFormat="1" ht="9" customHeight="1">
      <c r="A9" s="469" t="s">
        <v>524</v>
      </c>
      <c r="B9" s="469">
        <v>6855387.1780000003</v>
      </c>
      <c r="C9" s="469">
        <v>11360260.532</v>
      </c>
      <c r="D9" s="469">
        <v>18215647.710999999</v>
      </c>
      <c r="E9" s="469"/>
      <c r="F9" s="469">
        <v>198571.45499999999</v>
      </c>
      <c r="G9" s="469">
        <v>143663.31299999999</v>
      </c>
      <c r="H9" s="469">
        <v>342234.76799999998</v>
      </c>
      <c r="I9" s="469"/>
      <c r="J9" s="469">
        <v>4043575.6740000001</v>
      </c>
      <c r="K9" s="469">
        <v>35896576.754000001</v>
      </c>
      <c r="L9" s="469">
        <v>39940152.428000003</v>
      </c>
      <c r="M9" s="469" t="s">
        <v>524</v>
      </c>
      <c r="N9" s="469">
        <v>359092.67599999998</v>
      </c>
      <c r="O9" s="469">
        <v>1268746.7309999999</v>
      </c>
      <c r="P9" s="469">
        <v>1627839.4069999999</v>
      </c>
      <c r="Q9" s="470"/>
      <c r="R9" s="469">
        <v>432864.538</v>
      </c>
      <c r="S9" s="469">
        <v>3557149.301</v>
      </c>
      <c r="T9" s="469">
        <v>3990013.8390000002</v>
      </c>
      <c r="U9" s="470"/>
      <c r="V9" s="469">
        <v>990426.16799999995</v>
      </c>
      <c r="W9" s="469">
        <v>12016358.357999999</v>
      </c>
      <c r="X9" s="469">
        <v>13006784.526000001</v>
      </c>
      <c r="Y9" s="469" t="s">
        <v>524</v>
      </c>
      <c r="Z9" s="469">
        <v>201417.45499999999</v>
      </c>
      <c r="AA9" s="469">
        <v>1960987.352</v>
      </c>
      <c r="AB9" s="469">
        <v>2162404.8080000002</v>
      </c>
      <c r="AC9" s="470"/>
      <c r="AD9" s="469">
        <v>2807315.3339999998</v>
      </c>
      <c r="AE9" s="469">
        <v>9587583.2170000002</v>
      </c>
      <c r="AF9" s="469">
        <v>12394898.551000001</v>
      </c>
      <c r="AG9" s="470"/>
      <c r="AH9" s="469">
        <v>747819.13300000003</v>
      </c>
      <c r="AI9" s="469">
        <v>1100964.192</v>
      </c>
      <c r="AJ9" s="469">
        <v>1848783.325</v>
      </c>
      <c r="AK9" s="469" t="s">
        <v>524</v>
      </c>
      <c r="AL9" s="469">
        <v>236888.79800000001</v>
      </c>
      <c r="AM9" s="469">
        <v>515771.40399999998</v>
      </c>
      <c r="AN9" s="469">
        <v>752660.20299999998</v>
      </c>
      <c r="AO9" s="470"/>
      <c r="AP9" s="469">
        <v>163679.62700000001</v>
      </c>
      <c r="AQ9" s="469">
        <v>581661.39800000004</v>
      </c>
      <c r="AR9" s="469">
        <v>745341.02500000002</v>
      </c>
      <c r="AS9" s="470"/>
      <c r="AT9" s="469">
        <v>351930.71899999998</v>
      </c>
      <c r="AU9" s="469">
        <v>2626507.3169999998</v>
      </c>
      <c r="AV9" s="469">
        <v>2978438.037</v>
      </c>
      <c r="AW9" s="469" t="s">
        <v>524</v>
      </c>
      <c r="AX9" s="469">
        <v>210349.93400000001</v>
      </c>
      <c r="AY9" s="469">
        <v>20452.988000000001</v>
      </c>
      <c r="AZ9" s="469">
        <v>230802.92199999999</v>
      </c>
      <c r="BA9" s="470"/>
      <c r="BB9" s="469">
        <v>168745.42300000001</v>
      </c>
      <c r="BC9" s="469">
        <v>106765.30100000001</v>
      </c>
      <c r="BD9" s="469">
        <v>275510.72499999998</v>
      </c>
      <c r="BE9" s="470"/>
      <c r="BF9" s="469">
        <v>366773.81300000002</v>
      </c>
      <c r="BG9" s="469">
        <v>571296.47600000002</v>
      </c>
      <c r="BH9" s="469">
        <v>938070.28899999999</v>
      </c>
      <c r="BI9" s="469" t="s">
        <v>524</v>
      </c>
      <c r="BJ9" s="469">
        <v>235341.88</v>
      </c>
      <c r="BK9" s="469">
        <v>2217241.4330000002</v>
      </c>
      <c r="BL9" s="469">
        <v>2452583.3139999998</v>
      </c>
      <c r="BM9" s="469"/>
      <c r="BN9" s="469">
        <v>24283.411</v>
      </c>
      <c r="BO9" s="469">
        <v>881889.15500000003</v>
      </c>
      <c r="BP9" s="469">
        <v>906172.56599999999</v>
      </c>
      <c r="BQ9" s="469"/>
      <c r="BR9" s="469">
        <v>451603.60200000001</v>
      </c>
      <c r="BS9" s="469">
        <v>32499.725999999999</v>
      </c>
      <c r="BT9" s="469">
        <v>484103.32799999998</v>
      </c>
      <c r="BU9" s="469" t="s">
        <v>524</v>
      </c>
      <c r="BV9" s="469">
        <v>18846066.818</v>
      </c>
      <c r="BW9" s="469">
        <v>84446374.947999999</v>
      </c>
      <c r="BX9" s="469">
        <v>103292441.772</v>
      </c>
      <c r="BY9" s="469"/>
      <c r="BZ9" s="469">
        <v>4043575.6740000001</v>
      </c>
      <c r="CA9" s="469">
        <v>37143191.079000004</v>
      </c>
      <c r="CB9" s="469">
        <v>41186766.752999999</v>
      </c>
      <c r="CC9" s="469"/>
      <c r="CD9" s="469">
        <v>18846066.818</v>
      </c>
      <c r="CE9" s="469">
        <v>85692989.273000002</v>
      </c>
      <c r="CF9" s="469">
        <v>104539056.097</v>
      </c>
      <c r="CG9" s="471"/>
      <c r="CH9" s="24"/>
      <c r="CI9" s="24"/>
      <c r="CJ9" s="24"/>
    </row>
    <row r="10" spans="1:92" s="472" customFormat="1" ht="9" customHeight="1">
      <c r="A10" s="473" t="s">
        <v>525</v>
      </c>
      <c r="B10" s="474">
        <v>1856772.3589999999</v>
      </c>
      <c r="C10" s="474">
        <v>1002508.838</v>
      </c>
      <c r="D10" s="474">
        <v>2859281.1970000002</v>
      </c>
      <c r="E10" s="474"/>
      <c r="F10" s="474">
        <v>46963.946000000004</v>
      </c>
      <c r="G10" s="474">
        <v>20987.245999999999</v>
      </c>
      <c r="H10" s="474">
        <v>67951.191999999995</v>
      </c>
      <c r="I10" s="474"/>
      <c r="J10" s="474">
        <v>2255058.3390000002</v>
      </c>
      <c r="K10" s="474">
        <v>1439769.52</v>
      </c>
      <c r="L10" s="474">
        <v>3694827.86</v>
      </c>
      <c r="M10" s="473" t="s">
        <v>525</v>
      </c>
      <c r="N10" s="474">
        <v>119140.235</v>
      </c>
      <c r="O10" s="474">
        <v>110474.318</v>
      </c>
      <c r="P10" s="474">
        <v>229614.554</v>
      </c>
      <c r="Q10" s="475"/>
      <c r="R10" s="474">
        <v>170907.427</v>
      </c>
      <c r="S10" s="474">
        <v>80829.239000000001</v>
      </c>
      <c r="T10" s="474">
        <v>251736.666</v>
      </c>
      <c r="U10" s="475"/>
      <c r="V10" s="474">
        <v>699934.86100000003</v>
      </c>
      <c r="W10" s="474">
        <v>569370.95700000005</v>
      </c>
      <c r="X10" s="474">
        <v>1269305.818</v>
      </c>
      <c r="Y10" s="473" t="s">
        <v>525</v>
      </c>
      <c r="Z10" s="474">
        <v>5435.0039999999999</v>
      </c>
      <c r="AA10" s="474">
        <v>15554.891</v>
      </c>
      <c r="AB10" s="474">
        <v>20989.895</v>
      </c>
      <c r="AC10" s="475"/>
      <c r="AD10" s="474">
        <v>1505787.557</v>
      </c>
      <c r="AE10" s="474">
        <v>998077.94799999997</v>
      </c>
      <c r="AF10" s="474">
        <v>2503865.5049999999</v>
      </c>
      <c r="AG10" s="475"/>
      <c r="AH10" s="474">
        <v>346520.86200000002</v>
      </c>
      <c r="AI10" s="474">
        <v>114016.29399999999</v>
      </c>
      <c r="AJ10" s="474">
        <v>460537.15600000002</v>
      </c>
      <c r="AK10" s="473" t="s">
        <v>525</v>
      </c>
      <c r="AL10" s="474">
        <v>18280.937999999998</v>
      </c>
      <c r="AM10" s="474">
        <v>25497.433000000001</v>
      </c>
      <c r="AN10" s="474">
        <v>43778.370999999999</v>
      </c>
      <c r="AO10" s="475"/>
      <c r="AP10" s="474">
        <v>98164.538</v>
      </c>
      <c r="AQ10" s="474">
        <v>20165.888999999999</v>
      </c>
      <c r="AR10" s="474">
        <v>118330.427</v>
      </c>
      <c r="AS10" s="475"/>
      <c r="AT10" s="474">
        <v>11621.723</v>
      </c>
      <c r="AU10" s="474">
        <v>1153.3040000000001</v>
      </c>
      <c r="AV10" s="474">
        <v>12775.027</v>
      </c>
      <c r="AW10" s="473" t="s">
        <v>525</v>
      </c>
      <c r="AX10" s="474">
        <v>38712.493000000002</v>
      </c>
      <c r="AY10" s="474">
        <v>1946.241</v>
      </c>
      <c r="AZ10" s="474">
        <v>40658.733999999997</v>
      </c>
      <c r="BA10" s="475"/>
      <c r="BB10" s="474">
        <v>28691.846000000001</v>
      </c>
      <c r="BC10" s="474">
        <v>5950.4840000000004</v>
      </c>
      <c r="BD10" s="474">
        <v>34642.33</v>
      </c>
      <c r="BE10" s="475"/>
      <c r="BF10" s="474">
        <v>0</v>
      </c>
      <c r="BG10" s="474">
        <v>0</v>
      </c>
      <c r="BH10" s="474">
        <v>0</v>
      </c>
      <c r="BI10" s="473" t="s">
        <v>525</v>
      </c>
      <c r="BJ10" s="474">
        <v>0</v>
      </c>
      <c r="BK10" s="474">
        <v>0</v>
      </c>
      <c r="BL10" s="474">
        <v>0</v>
      </c>
      <c r="BM10" s="474"/>
      <c r="BN10" s="474">
        <v>0</v>
      </c>
      <c r="BO10" s="474">
        <v>0</v>
      </c>
      <c r="BP10" s="474">
        <v>0</v>
      </c>
      <c r="BQ10" s="474"/>
      <c r="BR10" s="474">
        <v>82961.902000000002</v>
      </c>
      <c r="BS10" s="474">
        <v>2845.8</v>
      </c>
      <c r="BT10" s="474">
        <v>85807.702000000005</v>
      </c>
      <c r="BU10" s="473" t="s">
        <v>525</v>
      </c>
      <c r="BV10" s="474">
        <v>7284954.0300000003</v>
      </c>
      <c r="BW10" s="474">
        <v>4409148.4020000007</v>
      </c>
      <c r="BX10" s="474">
        <v>11694102.433999997</v>
      </c>
      <c r="BY10" s="474"/>
      <c r="BZ10" s="474">
        <v>2255058.3390000002</v>
      </c>
      <c r="CA10" s="474">
        <v>1439776.9140000001</v>
      </c>
      <c r="CB10" s="474">
        <v>3694835.253</v>
      </c>
      <c r="CC10" s="474"/>
      <c r="CD10" s="474">
        <v>7284954.0299999993</v>
      </c>
      <c r="CE10" s="474">
        <v>4409155.796000001</v>
      </c>
      <c r="CF10" s="474">
        <v>11694109.826999998</v>
      </c>
      <c r="CG10" s="471"/>
      <c r="CH10" s="24"/>
      <c r="CI10" s="24"/>
      <c r="CJ10" s="24"/>
    </row>
    <row r="11" spans="1:92" s="472" customFormat="1" ht="9" customHeight="1">
      <c r="A11" s="476" t="s">
        <v>526</v>
      </c>
      <c r="B11" s="474">
        <v>4404046.6349999998</v>
      </c>
      <c r="C11" s="474">
        <v>9945055.8859999999</v>
      </c>
      <c r="D11" s="474">
        <v>14349102.521</v>
      </c>
      <c r="E11" s="474"/>
      <c r="F11" s="474">
        <v>150730.57999999999</v>
      </c>
      <c r="G11" s="474">
        <v>122676.06600000001</v>
      </c>
      <c r="H11" s="474">
        <v>273406.64600000001</v>
      </c>
      <c r="I11" s="474"/>
      <c r="J11" s="474">
        <v>1745011.05</v>
      </c>
      <c r="K11" s="474">
        <v>33351209.223999999</v>
      </c>
      <c r="L11" s="474">
        <v>35096220.274999999</v>
      </c>
      <c r="M11" s="476" t="s">
        <v>526</v>
      </c>
      <c r="N11" s="474">
        <v>202338.79500000001</v>
      </c>
      <c r="O11" s="474">
        <v>1148733.3500000001</v>
      </c>
      <c r="P11" s="474">
        <v>1351072.1459999999</v>
      </c>
      <c r="Q11" s="474"/>
      <c r="R11" s="474">
        <v>249286.70199999999</v>
      </c>
      <c r="S11" s="474">
        <v>3469371.111</v>
      </c>
      <c r="T11" s="474">
        <v>3718657.8139999998</v>
      </c>
      <c r="U11" s="474"/>
      <c r="V11" s="474">
        <v>181376.34700000001</v>
      </c>
      <c r="W11" s="474">
        <v>11396532.35</v>
      </c>
      <c r="X11" s="474">
        <v>11577908.698000001</v>
      </c>
      <c r="Y11" s="476" t="s">
        <v>526</v>
      </c>
      <c r="Z11" s="474">
        <v>181591.39300000001</v>
      </c>
      <c r="AA11" s="474">
        <v>1943693.294</v>
      </c>
      <c r="AB11" s="474">
        <v>2125284.6880000001</v>
      </c>
      <c r="AC11" s="474"/>
      <c r="AD11" s="474">
        <v>728864.35</v>
      </c>
      <c r="AE11" s="474">
        <v>8512852.9470000006</v>
      </c>
      <c r="AF11" s="474">
        <v>9241717.2970000003</v>
      </c>
      <c r="AG11" s="474"/>
      <c r="AH11" s="474">
        <v>372188.35600000003</v>
      </c>
      <c r="AI11" s="474">
        <v>977970.674</v>
      </c>
      <c r="AJ11" s="474">
        <v>1350159.031</v>
      </c>
      <c r="AK11" s="476" t="s">
        <v>526</v>
      </c>
      <c r="AL11" s="474">
        <v>217905.973</v>
      </c>
      <c r="AM11" s="474">
        <v>489309.94199999998</v>
      </c>
      <c r="AN11" s="474">
        <v>707215.91599999997</v>
      </c>
      <c r="AO11" s="474"/>
      <c r="AP11" s="474">
        <v>64801.705999999998</v>
      </c>
      <c r="AQ11" s="474">
        <v>561495.50899999996</v>
      </c>
      <c r="AR11" s="474">
        <v>626297.21499999997</v>
      </c>
      <c r="AS11" s="474"/>
      <c r="AT11" s="474">
        <v>340075.41100000002</v>
      </c>
      <c r="AU11" s="474">
        <v>2625286.801</v>
      </c>
      <c r="AV11" s="474">
        <v>2965362.2119999998</v>
      </c>
      <c r="AW11" s="476" t="s">
        <v>526</v>
      </c>
      <c r="AX11" s="474">
        <v>171583.641</v>
      </c>
      <c r="AY11" s="474">
        <v>18506.746999999999</v>
      </c>
      <c r="AZ11" s="474">
        <v>190090.38800000001</v>
      </c>
      <c r="BA11" s="474"/>
      <c r="BB11" s="474">
        <v>137056.53400000001</v>
      </c>
      <c r="BC11" s="474">
        <v>97749.232999999993</v>
      </c>
      <c r="BD11" s="474">
        <v>234805.76800000001</v>
      </c>
      <c r="BE11" s="474"/>
      <c r="BF11" s="474">
        <v>366771.26699999999</v>
      </c>
      <c r="BG11" s="474">
        <v>571296.47600000002</v>
      </c>
      <c r="BH11" s="474">
        <v>938067.74300000002</v>
      </c>
      <c r="BI11" s="476" t="s">
        <v>526</v>
      </c>
      <c r="BJ11" s="474">
        <v>235341.88</v>
      </c>
      <c r="BK11" s="474">
        <v>2217241.4330000002</v>
      </c>
      <c r="BL11" s="474">
        <v>2452583.3139999998</v>
      </c>
      <c r="BM11" s="474"/>
      <c r="BN11" s="474">
        <v>24251.657999999999</v>
      </c>
      <c r="BO11" s="474">
        <v>881530.55500000005</v>
      </c>
      <c r="BP11" s="474">
        <v>905782.21400000004</v>
      </c>
      <c r="BQ11" s="474"/>
      <c r="BR11" s="474">
        <v>365724.20500000002</v>
      </c>
      <c r="BS11" s="474">
        <v>28080.524000000001</v>
      </c>
      <c r="BT11" s="474">
        <v>393804.72899999999</v>
      </c>
      <c r="BU11" s="476" t="s">
        <v>526</v>
      </c>
      <c r="BV11" s="474">
        <v>10138946.482999999</v>
      </c>
      <c r="BW11" s="474">
        <v>78358592.121999994</v>
      </c>
      <c r="BX11" s="474">
        <v>88497538.61500001</v>
      </c>
      <c r="BY11" s="474"/>
      <c r="BZ11" s="474">
        <v>1745011.05</v>
      </c>
      <c r="CA11" s="474">
        <v>34596885.655000001</v>
      </c>
      <c r="CB11" s="474">
        <v>36341896.706</v>
      </c>
      <c r="CC11" s="474"/>
      <c r="CD11" s="474">
        <v>10138946.482999999</v>
      </c>
      <c r="CE11" s="474">
        <v>79604268.553000003</v>
      </c>
      <c r="CF11" s="474">
        <v>89743215.046000004</v>
      </c>
      <c r="CG11" s="471"/>
      <c r="CH11" s="24"/>
      <c r="CI11" s="24"/>
      <c r="CJ11" s="24"/>
    </row>
    <row r="12" spans="1:92" s="472" customFormat="1" ht="9" customHeight="1">
      <c r="A12" s="476" t="s">
        <v>527</v>
      </c>
      <c r="B12" s="474">
        <v>42709.144</v>
      </c>
      <c r="C12" s="474">
        <v>22779.919999999998</v>
      </c>
      <c r="D12" s="474">
        <v>65489.063999999998</v>
      </c>
      <c r="E12" s="474"/>
      <c r="F12" s="474">
        <v>681.50099999999998</v>
      </c>
      <c r="G12" s="474">
        <v>0</v>
      </c>
      <c r="H12" s="474">
        <v>681.50099999999998</v>
      </c>
      <c r="I12" s="474"/>
      <c r="J12" s="474">
        <v>42713.250999999997</v>
      </c>
      <c r="K12" s="474">
        <v>33879.69</v>
      </c>
      <c r="L12" s="474">
        <v>76592.941000000006</v>
      </c>
      <c r="M12" s="476" t="s">
        <v>527</v>
      </c>
      <c r="N12" s="474">
        <v>3614.5940000000001</v>
      </c>
      <c r="O12" s="474">
        <v>2904.0340000000001</v>
      </c>
      <c r="P12" s="474">
        <v>6518.6289999999999</v>
      </c>
      <c r="Q12" s="474"/>
      <c r="R12" s="474">
        <v>1677.367</v>
      </c>
      <c r="S12" s="474">
        <v>3743.8890000000001</v>
      </c>
      <c r="T12" s="474">
        <v>5421.2560000000003</v>
      </c>
      <c r="U12" s="474"/>
      <c r="V12" s="474">
        <v>17075.088</v>
      </c>
      <c r="W12" s="474">
        <v>33104.415999999997</v>
      </c>
      <c r="X12" s="474">
        <v>50179.504999999997</v>
      </c>
      <c r="Y12" s="476" t="s">
        <v>527</v>
      </c>
      <c r="Z12" s="474">
        <v>13755.17</v>
      </c>
      <c r="AA12" s="474">
        <v>1739.1659999999999</v>
      </c>
      <c r="AB12" s="474">
        <v>15494.337</v>
      </c>
      <c r="AC12" s="474"/>
      <c r="AD12" s="474">
        <v>14277.512000000001</v>
      </c>
      <c r="AE12" s="474">
        <v>0</v>
      </c>
      <c r="AF12" s="474">
        <v>14277.512000000001</v>
      </c>
      <c r="AG12" s="474"/>
      <c r="AH12" s="474">
        <v>2655.7510000000002</v>
      </c>
      <c r="AI12" s="474">
        <v>807.88400000000001</v>
      </c>
      <c r="AJ12" s="474">
        <v>3463.6350000000002</v>
      </c>
      <c r="AK12" s="476" t="s">
        <v>527</v>
      </c>
      <c r="AL12" s="474">
        <v>701.88599999999997</v>
      </c>
      <c r="AM12" s="474">
        <v>964.029</v>
      </c>
      <c r="AN12" s="474">
        <v>1665.915</v>
      </c>
      <c r="AO12" s="474"/>
      <c r="AP12" s="474">
        <v>252.655</v>
      </c>
      <c r="AQ12" s="474">
        <v>0</v>
      </c>
      <c r="AR12" s="474">
        <v>252.655</v>
      </c>
      <c r="AS12" s="474"/>
      <c r="AT12" s="474">
        <v>224.72300000000001</v>
      </c>
      <c r="AU12" s="474">
        <v>69.484999999999999</v>
      </c>
      <c r="AV12" s="474">
        <v>294.209</v>
      </c>
      <c r="AW12" s="476" t="s">
        <v>527</v>
      </c>
      <c r="AX12" s="474">
        <v>0</v>
      </c>
      <c r="AY12" s="474">
        <v>0</v>
      </c>
      <c r="AZ12" s="474">
        <v>0</v>
      </c>
      <c r="BA12" s="474"/>
      <c r="BB12" s="474">
        <v>0</v>
      </c>
      <c r="BC12" s="474">
        <v>1620</v>
      </c>
      <c r="BD12" s="474">
        <v>1620</v>
      </c>
      <c r="BE12" s="474"/>
      <c r="BF12" s="474">
        <v>0</v>
      </c>
      <c r="BG12" s="474">
        <v>0</v>
      </c>
      <c r="BH12" s="474">
        <v>0</v>
      </c>
      <c r="BI12" s="476" t="s">
        <v>527</v>
      </c>
      <c r="BJ12" s="474">
        <v>0</v>
      </c>
      <c r="BK12" s="474">
        <v>0</v>
      </c>
      <c r="BL12" s="474">
        <v>0</v>
      </c>
      <c r="BM12" s="474"/>
      <c r="BN12" s="474">
        <v>0</v>
      </c>
      <c r="BO12" s="474">
        <v>0</v>
      </c>
      <c r="BP12" s="474">
        <v>0</v>
      </c>
      <c r="BQ12" s="474"/>
      <c r="BR12" s="474">
        <v>78.932000000000002</v>
      </c>
      <c r="BS12" s="474">
        <v>0</v>
      </c>
      <c r="BT12" s="474">
        <v>78.932000000000002</v>
      </c>
      <c r="BU12" s="476" t="s">
        <v>527</v>
      </c>
      <c r="BV12" s="474">
        <v>140417.57399999996</v>
      </c>
      <c r="BW12" s="474">
        <v>101612.51299999999</v>
      </c>
      <c r="BX12" s="474">
        <v>242030.09099999999</v>
      </c>
      <c r="BY12" s="474"/>
      <c r="BZ12" s="474">
        <v>42713.250999999997</v>
      </c>
      <c r="CA12" s="474">
        <v>33879.69</v>
      </c>
      <c r="CB12" s="474">
        <v>76592.941000000006</v>
      </c>
      <c r="CC12" s="474"/>
      <c r="CD12" s="474">
        <v>140417.57399999996</v>
      </c>
      <c r="CE12" s="474">
        <v>101612.51299999999</v>
      </c>
      <c r="CF12" s="474">
        <v>242030.09099999996</v>
      </c>
      <c r="CG12" s="471"/>
      <c r="CH12" s="24"/>
      <c r="CI12" s="24"/>
      <c r="CJ12" s="24"/>
    </row>
    <row r="13" spans="1:92" s="472" customFormat="1" ht="9" customHeight="1">
      <c r="A13" s="476" t="s">
        <v>528</v>
      </c>
      <c r="B13" s="474">
        <v>551859.03899999999</v>
      </c>
      <c r="C13" s="474">
        <v>389915.88699999999</v>
      </c>
      <c r="D13" s="474">
        <v>941774.92700000003</v>
      </c>
      <c r="E13" s="474"/>
      <c r="F13" s="474">
        <v>195.42699999999999</v>
      </c>
      <c r="G13" s="474">
        <v>0</v>
      </c>
      <c r="H13" s="474">
        <v>195.42699999999999</v>
      </c>
      <c r="I13" s="474"/>
      <c r="J13" s="474">
        <v>793.03200000000004</v>
      </c>
      <c r="K13" s="474">
        <v>1071718.3189999999</v>
      </c>
      <c r="L13" s="474">
        <v>1072511.351</v>
      </c>
      <c r="M13" s="476" t="s">
        <v>528</v>
      </c>
      <c r="N13" s="474">
        <v>33999.050999999999</v>
      </c>
      <c r="O13" s="474">
        <v>6635.0259999999998</v>
      </c>
      <c r="P13" s="474">
        <v>40634.078000000001</v>
      </c>
      <c r="Q13" s="474"/>
      <c r="R13" s="474">
        <v>10993.04</v>
      </c>
      <c r="S13" s="474">
        <v>3205.06</v>
      </c>
      <c r="T13" s="474">
        <v>14198.101000000001</v>
      </c>
      <c r="U13" s="474"/>
      <c r="V13" s="474">
        <v>92039.87</v>
      </c>
      <c r="W13" s="474">
        <v>17350.633000000002</v>
      </c>
      <c r="X13" s="474">
        <v>109390.504</v>
      </c>
      <c r="Y13" s="476" t="s">
        <v>528</v>
      </c>
      <c r="Z13" s="474">
        <v>635.88699999999994</v>
      </c>
      <c r="AA13" s="474">
        <v>0</v>
      </c>
      <c r="AB13" s="474">
        <v>635.88699999999994</v>
      </c>
      <c r="AC13" s="474"/>
      <c r="AD13" s="474">
        <v>558385.91299999994</v>
      </c>
      <c r="AE13" s="474">
        <v>76652.322</v>
      </c>
      <c r="AF13" s="474">
        <v>635038.23499999999</v>
      </c>
      <c r="AG13" s="474"/>
      <c r="AH13" s="474">
        <v>26454.162</v>
      </c>
      <c r="AI13" s="474">
        <v>8169.3389999999999</v>
      </c>
      <c r="AJ13" s="474">
        <v>34623.502</v>
      </c>
      <c r="AK13" s="476" t="s">
        <v>528</v>
      </c>
      <c r="AL13" s="474">
        <v>0</v>
      </c>
      <c r="AM13" s="474">
        <v>0</v>
      </c>
      <c r="AN13" s="474">
        <v>0</v>
      </c>
      <c r="AO13" s="474"/>
      <c r="AP13" s="474">
        <v>460.72699999999998</v>
      </c>
      <c r="AQ13" s="474">
        <v>0</v>
      </c>
      <c r="AR13" s="474">
        <v>460.72699999999998</v>
      </c>
      <c r="AS13" s="474"/>
      <c r="AT13" s="474">
        <v>8.86</v>
      </c>
      <c r="AU13" s="474">
        <v>-2.2730000000000001</v>
      </c>
      <c r="AV13" s="474">
        <v>6.5860000000000003</v>
      </c>
      <c r="AW13" s="476" t="s">
        <v>528</v>
      </c>
      <c r="AX13" s="474">
        <v>53.8</v>
      </c>
      <c r="AY13" s="474">
        <v>0</v>
      </c>
      <c r="AZ13" s="474">
        <v>53.8</v>
      </c>
      <c r="BA13" s="474"/>
      <c r="BB13" s="474">
        <v>2997.0419999999999</v>
      </c>
      <c r="BC13" s="474">
        <v>1445.5820000000001</v>
      </c>
      <c r="BD13" s="474">
        <v>4442.625</v>
      </c>
      <c r="BE13" s="474"/>
      <c r="BF13" s="474">
        <v>2.5459999999999998</v>
      </c>
      <c r="BG13" s="474">
        <v>0</v>
      </c>
      <c r="BH13" s="474">
        <v>2.5459999999999998</v>
      </c>
      <c r="BI13" s="476" t="s">
        <v>528</v>
      </c>
      <c r="BJ13" s="474">
        <v>0</v>
      </c>
      <c r="BK13" s="474">
        <v>0</v>
      </c>
      <c r="BL13" s="474">
        <v>0</v>
      </c>
      <c r="BM13" s="474"/>
      <c r="BN13" s="474">
        <v>31.753</v>
      </c>
      <c r="BO13" s="474">
        <v>358.59899999999999</v>
      </c>
      <c r="BP13" s="474">
        <v>390.35199999999998</v>
      </c>
      <c r="BQ13" s="474"/>
      <c r="BR13" s="474">
        <v>2838.5619999999999</v>
      </c>
      <c r="BS13" s="474">
        <v>1573.4010000000001</v>
      </c>
      <c r="BT13" s="474">
        <v>4411.9629999999997</v>
      </c>
      <c r="BU13" s="476" t="s">
        <v>528</v>
      </c>
      <c r="BV13" s="474">
        <v>1281748.7110000001</v>
      </c>
      <c r="BW13" s="474">
        <v>1577021.8949999996</v>
      </c>
      <c r="BX13" s="474">
        <v>2858770.611</v>
      </c>
      <c r="BY13" s="474"/>
      <c r="BZ13" s="474">
        <v>793.03200000000004</v>
      </c>
      <c r="CA13" s="474">
        <v>1072648.8189999999</v>
      </c>
      <c r="CB13" s="474">
        <v>1073441.851</v>
      </c>
      <c r="CC13" s="474"/>
      <c r="CD13" s="474">
        <v>1281748.7110000001</v>
      </c>
      <c r="CE13" s="474">
        <v>1577952.3949999996</v>
      </c>
      <c r="CF13" s="474">
        <v>2859701.111</v>
      </c>
      <c r="CG13" s="471"/>
      <c r="CH13" s="24"/>
      <c r="CI13" s="24"/>
      <c r="CJ13" s="24"/>
    </row>
    <row r="14" spans="1:92" s="35" customFormat="1" ht="4.6500000000000004" customHeight="1">
      <c r="A14" s="476"/>
      <c r="B14" s="474"/>
      <c r="C14" s="474"/>
      <c r="D14" s="474"/>
      <c r="E14" s="474"/>
      <c r="F14" s="474"/>
      <c r="G14" s="474"/>
      <c r="H14" s="474"/>
      <c r="I14" s="474"/>
      <c r="J14" s="474"/>
      <c r="K14" s="474"/>
      <c r="L14" s="474"/>
      <c r="M14" s="476"/>
      <c r="N14" s="474"/>
      <c r="O14" s="474"/>
      <c r="P14" s="474"/>
      <c r="Q14" s="474"/>
      <c r="R14" s="474"/>
      <c r="S14" s="474"/>
      <c r="T14" s="474"/>
      <c r="U14" s="474"/>
      <c r="V14" s="474"/>
      <c r="W14" s="474"/>
      <c r="X14" s="474"/>
      <c r="Y14" s="476"/>
      <c r="Z14" s="474"/>
      <c r="AA14" s="474"/>
      <c r="AB14" s="474"/>
      <c r="AC14" s="474"/>
      <c r="AD14" s="474"/>
      <c r="AE14" s="474"/>
      <c r="AF14" s="474"/>
      <c r="AG14" s="474"/>
      <c r="AH14" s="474"/>
      <c r="AI14" s="474"/>
      <c r="AJ14" s="474"/>
      <c r="AK14" s="476"/>
      <c r="AL14" s="474"/>
      <c r="AM14" s="474"/>
      <c r="AN14" s="474"/>
      <c r="AO14" s="474"/>
      <c r="AP14" s="474"/>
      <c r="AQ14" s="474"/>
      <c r="AR14" s="474"/>
      <c r="AS14" s="474"/>
      <c r="AT14" s="474"/>
      <c r="AU14" s="474"/>
      <c r="AV14" s="474"/>
      <c r="AW14" s="476"/>
      <c r="AX14" s="474"/>
      <c r="AY14" s="474"/>
      <c r="AZ14" s="474"/>
      <c r="BA14" s="474"/>
      <c r="BB14" s="474"/>
      <c r="BC14" s="474"/>
      <c r="BD14" s="474"/>
      <c r="BE14" s="474"/>
      <c r="BF14" s="474"/>
      <c r="BG14" s="474"/>
      <c r="BH14" s="474"/>
      <c r="BI14" s="476"/>
      <c r="BJ14" s="474"/>
      <c r="BK14" s="474"/>
      <c r="BL14" s="474"/>
      <c r="BM14" s="474"/>
      <c r="BN14" s="474"/>
      <c r="BO14" s="474"/>
      <c r="BP14" s="474"/>
      <c r="BQ14" s="474"/>
      <c r="BR14" s="474"/>
      <c r="BS14" s="474"/>
      <c r="BT14" s="474"/>
      <c r="BU14" s="476"/>
      <c r="BV14" s="474"/>
      <c r="BW14" s="474"/>
      <c r="BX14" s="474"/>
      <c r="BY14" s="474"/>
      <c r="BZ14" s="474"/>
      <c r="CA14" s="474"/>
      <c r="CB14" s="474"/>
      <c r="CC14" s="474"/>
      <c r="CD14" s="474"/>
      <c r="CE14" s="474"/>
      <c r="CF14" s="474"/>
      <c r="CG14" s="471"/>
      <c r="CH14" s="18"/>
      <c r="CI14" s="18"/>
      <c r="CJ14" s="18"/>
    </row>
    <row r="15" spans="1:92" s="472" customFormat="1" ht="9" customHeight="1">
      <c r="A15" s="477" t="s">
        <v>529</v>
      </c>
      <c r="B15" s="478">
        <v>100000</v>
      </c>
      <c r="C15" s="478">
        <v>0</v>
      </c>
      <c r="D15" s="478">
        <v>100000</v>
      </c>
      <c r="E15" s="478"/>
      <c r="F15" s="478">
        <v>0</v>
      </c>
      <c r="G15" s="478">
        <v>0</v>
      </c>
      <c r="H15" s="478">
        <v>0</v>
      </c>
      <c r="I15" s="478"/>
      <c r="J15" s="478">
        <v>185000</v>
      </c>
      <c r="K15" s="478">
        <v>186100</v>
      </c>
      <c r="L15" s="478">
        <v>371100</v>
      </c>
      <c r="M15" s="477" t="s">
        <v>529</v>
      </c>
      <c r="N15" s="478">
        <v>0</v>
      </c>
      <c r="O15" s="478">
        <v>0</v>
      </c>
      <c r="P15" s="478">
        <v>0</v>
      </c>
      <c r="Q15" s="478"/>
      <c r="R15" s="478">
        <v>152000</v>
      </c>
      <c r="S15" s="478">
        <v>2977.6</v>
      </c>
      <c r="T15" s="478">
        <v>154977.60000000001</v>
      </c>
      <c r="U15" s="478"/>
      <c r="V15" s="478">
        <v>83000</v>
      </c>
      <c r="W15" s="478">
        <v>0</v>
      </c>
      <c r="X15" s="478">
        <v>83000</v>
      </c>
      <c r="Y15" s="477" t="s">
        <v>529</v>
      </c>
      <c r="Z15" s="478">
        <v>0</v>
      </c>
      <c r="AA15" s="478">
        <v>0</v>
      </c>
      <c r="AB15" s="478">
        <v>0</v>
      </c>
      <c r="AC15" s="478"/>
      <c r="AD15" s="478">
        <v>0</v>
      </c>
      <c r="AE15" s="478">
        <v>93050</v>
      </c>
      <c r="AF15" s="478">
        <v>93050</v>
      </c>
      <c r="AG15" s="478"/>
      <c r="AH15" s="478">
        <v>0</v>
      </c>
      <c r="AI15" s="478">
        <v>0</v>
      </c>
      <c r="AJ15" s="478">
        <v>0</v>
      </c>
      <c r="AK15" s="477" t="s">
        <v>529</v>
      </c>
      <c r="AL15" s="478">
        <v>60000</v>
      </c>
      <c r="AM15" s="478">
        <v>74440</v>
      </c>
      <c r="AN15" s="478">
        <v>134440</v>
      </c>
      <c r="AO15" s="478"/>
      <c r="AP15" s="478">
        <v>0</v>
      </c>
      <c r="AQ15" s="478">
        <v>0</v>
      </c>
      <c r="AR15" s="478">
        <v>0</v>
      </c>
      <c r="AS15" s="478"/>
      <c r="AT15" s="478">
        <v>0</v>
      </c>
      <c r="AU15" s="478">
        <v>74440</v>
      </c>
      <c r="AV15" s="478">
        <v>74440</v>
      </c>
      <c r="AW15" s="477" t="s">
        <v>529</v>
      </c>
      <c r="AX15" s="478">
        <v>20000</v>
      </c>
      <c r="AY15" s="478">
        <v>0</v>
      </c>
      <c r="AZ15" s="478">
        <v>20000</v>
      </c>
      <c r="BA15" s="478"/>
      <c r="BB15" s="478">
        <v>0</v>
      </c>
      <c r="BC15" s="478">
        <v>0</v>
      </c>
      <c r="BD15" s="478">
        <v>0</v>
      </c>
      <c r="BE15" s="478"/>
      <c r="BF15" s="478">
        <v>0</v>
      </c>
      <c r="BG15" s="478">
        <v>0</v>
      </c>
      <c r="BH15" s="478">
        <v>0</v>
      </c>
      <c r="BI15" s="477" t="s">
        <v>529</v>
      </c>
      <c r="BJ15" s="478">
        <v>0</v>
      </c>
      <c r="BK15" s="478">
        <v>0</v>
      </c>
      <c r="BL15" s="478">
        <v>0</v>
      </c>
      <c r="BM15" s="478"/>
      <c r="BN15" s="478">
        <v>7600</v>
      </c>
      <c r="BO15" s="478">
        <v>0</v>
      </c>
      <c r="BP15" s="478">
        <v>7600</v>
      </c>
      <c r="BQ15" s="478"/>
      <c r="BR15" s="478">
        <v>0</v>
      </c>
      <c r="BS15" s="478">
        <v>0</v>
      </c>
      <c r="BT15" s="478">
        <v>0</v>
      </c>
      <c r="BU15" s="477" t="s">
        <v>529</v>
      </c>
      <c r="BV15" s="478">
        <v>607600</v>
      </c>
      <c r="BW15" s="478">
        <v>431007.6</v>
      </c>
      <c r="BX15" s="478">
        <v>1038607.6</v>
      </c>
      <c r="BY15" s="478"/>
      <c r="BZ15" s="478">
        <v>185000</v>
      </c>
      <c r="CA15" s="478">
        <v>186100</v>
      </c>
      <c r="CB15" s="478">
        <v>371100</v>
      </c>
      <c r="CC15" s="478"/>
      <c r="CD15" s="478">
        <v>607600</v>
      </c>
      <c r="CE15" s="478">
        <v>431007.6</v>
      </c>
      <c r="CF15" s="478">
        <v>1038607.6</v>
      </c>
      <c r="CG15" s="471"/>
      <c r="CH15" s="24"/>
      <c r="CI15" s="24"/>
      <c r="CJ15" s="24"/>
    </row>
    <row r="16" spans="1:92" s="35" customFormat="1" ht="4.6500000000000004" customHeight="1">
      <c r="A16" s="477"/>
      <c r="B16" s="478"/>
      <c r="C16" s="478"/>
      <c r="D16" s="478"/>
      <c r="E16" s="478"/>
      <c r="F16" s="478"/>
      <c r="G16" s="478"/>
      <c r="H16" s="478"/>
      <c r="I16" s="478"/>
      <c r="J16" s="478"/>
      <c r="K16" s="478"/>
      <c r="L16" s="478"/>
      <c r="M16" s="477"/>
      <c r="N16" s="478"/>
      <c r="O16" s="478"/>
      <c r="P16" s="478"/>
      <c r="Q16" s="478"/>
      <c r="R16" s="478"/>
      <c r="S16" s="478"/>
      <c r="T16" s="478"/>
      <c r="U16" s="478"/>
      <c r="V16" s="478"/>
      <c r="W16" s="478"/>
      <c r="X16" s="478"/>
      <c r="Y16" s="477"/>
      <c r="Z16" s="478"/>
      <c r="AA16" s="478"/>
      <c r="AB16" s="478"/>
      <c r="AC16" s="478"/>
      <c r="AD16" s="478"/>
      <c r="AE16" s="478"/>
      <c r="AF16" s="478"/>
      <c r="AG16" s="478"/>
      <c r="AH16" s="478"/>
      <c r="AI16" s="478"/>
      <c r="AJ16" s="478"/>
      <c r="AK16" s="477"/>
      <c r="AL16" s="478"/>
      <c r="AM16" s="478"/>
      <c r="AN16" s="478"/>
      <c r="AO16" s="478"/>
      <c r="AP16" s="478"/>
      <c r="AQ16" s="478"/>
      <c r="AR16" s="478"/>
      <c r="AS16" s="478"/>
      <c r="AT16" s="478"/>
      <c r="AU16" s="478"/>
      <c r="AV16" s="478"/>
      <c r="AW16" s="477"/>
      <c r="AX16" s="478"/>
      <c r="AY16" s="478"/>
      <c r="AZ16" s="478"/>
      <c r="BA16" s="478"/>
      <c r="BB16" s="478"/>
      <c r="BC16" s="478"/>
      <c r="BD16" s="478"/>
      <c r="BE16" s="478"/>
      <c r="BF16" s="478"/>
      <c r="BG16" s="478"/>
      <c r="BH16" s="478"/>
      <c r="BI16" s="477"/>
      <c r="BJ16" s="478"/>
      <c r="BK16" s="478"/>
      <c r="BL16" s="478"/>
      <c r="BM16" s="478"/>
      <c r="BN16" s="478"/>
      <c r="BO16" s="478"/>
      <c r="BP16" s="478"/>
      <c r="BQ16" s="478"/>
      <c r="BR16" s="478"/>
      <c r="BS16" s="478"/>
      <c r="BT16" s="478"/>
      <c r="BU16" s="477"/>
      <c r="BV16" s="478"/>
      <c r="BW16" s="478"/>
      <c r="BX16" s="478"/>
      <c r="BY16" s="478"/>
      <c r="BZ16" s="478"/>
      <c r="CA16" s="478"/>
      <c r="CB16" s="478"/>
      <c r="CC16" s="478"/>
      <c r="CD16" s="478"/>
      <c r="CE16" s="478"/>
      <c r="CF16" s="478"/>
      <c r="CG16" s="471"/>
      <c r="CH16" s="18"/>
      <c r="CI16" s="18"/>
      <c r="CJ16" s="18"/>
    </row>
    <row r="17" spans="1:88" s="472" customFormat="1" ht="9" customHeight="1">
      <c r="A17" s="469" t="s">
        <v>530</v>
      </c>
      <c r="B17" s="470">
        <v>8037861.5980000002</v>
      </c>
      <c r="C17" s="470">
        <v>5117161.9479999999</v>
      </c>
      <c r="D17" s="470">
        <v>13155023.547</v>
      </c>
      <c r="E17" s="470"/>
      <c r="F17" s="470">
        <v>57543.682999999997</v>
      </c>
      <c r="G17" s="470">
        <v>0</v>
      </c>
      <c r="H17" s="470">
        <v>57543.682999999997</v>
      </c>
      <c r="I17" s="470"/>
      <c r="J17" s="470">
        <v>27310651.249000002</v>
      </c>
      <c r="K17" s="470">
        <v>4798161.1359999999</v>
      </c>
      <c r="L17" s="470">
        <v>32108812.386</v>
      </c>
      <c r="M17" s="469" t="s">
        <v>530</v>
      </c>
      <c r="N17" s="470">
        <v>1114198.06</v>
      </c>
      <c r="O17" s="470">
        <v>12.728</v>
      </c>
      <c r="P17" s="470">
        <v>1114210.7890000001</v>
      </c>
      <c r="Q17" s="470"/>
      <c r="R17" s="470">
        <v>2961091.2069999999</v>
      </c>
      <c r="S17" s="470">
        <v>486227.83399999997</v>
      </c>
      <c r="T17" s="470">
        <v>3447319.0419999999</v>
      </c>
      <c r="U17" s="470"/>
      <c r="V17" s="470">
        <v>7522184.0140000004</v>
      </c>
      <c r="W17" s="470">
        <v>916299.96900000004</v>
      </c>
      <c r="X17" s="470">
        <v>8438483.9829999991</v>
      </c>
      <c r="Y17" s="469" t="s">
        <v>530</v>
      </c>
      <c r="Z17" s="470">
        <v>2899042.915</v>
      </c>
      <c r="AA17" s="470">
        <v>0</v>
      </c>
      <c r="AB17" s="470">
        <v>2899042.915</v>
      </c>
      <c r="AC17" s="470"/>
      <c r="AD17" s="470">
        <v>10507955.767000001</v>
      </c>
      <c r="AE17" s="470">
        <v>1201290.3659999999</v>
      </c>
      <c r="AF17" s="470">
        <v>11709246.132999999</v>
      </c>
      <c r="AG17" s="470"/>
      <c r="AH17" s="470">
        <v>2905323.13</v>
      </c>
      <c r="AI17" s="470">
        <v>72980.366999999998</v>
      </c>
      <c r="AJ17" s="470">
        <v>2978303.497</v>
      </c>
      <c r="AK17" s="469" t="s">
        <v>530</v>
      </c>
      <c r="AL17" s="470">
        <v>1291581.4350000001</v>
      </c>
      <c r="AM17" s="470">
        <v>0</v>
      </c>
      <c r="AN17" s="470">
        <v>1291581.4350000001</v>
      </c>
      <c r="AO17" s="470"/>
      <c r="AP17" s="470">
        <v>500150.783</v>
      </c>
      <c r="AQ17" s="470">
        <v>0</v>
      </c>
      <c r="AR17" s="470">
        <v>500150.783</v>
      </c>
      <c r="AS17" s="470"/>
      <c r="AT17" s="470">
        <v>682206.64899999998</v>
      </c>
      <c r="AU17" s="470">
        <v>92571.008000000002</v>
      </c>
      <c r="AV17" s="470">
        <v>774777.65700000001</v>
      </c>
      <c r="AW17" s="469" t="s">
        <v>530</v>
      </c>
      <c r="AX17" s="470">
        <v>111938.201</v>
      </c>
      <c r="AY17" s="470">
        <v>0</v>
      </c>
      <c r="AZ17" s="470">
        <v>111938.201</v>
      </c>
      <c r="BA17" s="470"/>
      <c r="BB17" s="470">
        <v>158860.29300000001</v>
      </c>
      <c r="BC17" s="470">
        <v>0</v>
      </c>
      <c r="BD17" s="470">
        <v>158860.29300000001</v>
      </c>
      <c r="BE17" s="470"/>
      <c r="BF17" s="470">
        <v>227869.34400000001</v>
      </c>
      <c r="BG17" s="470">
        <v>159000.736</v>
      </c>
      <c r="BH17" s="470">
        <v>386870.08100000001</v>
      </c>
      <c r="BI17" s="469" t="s">
        <v>530</v>
      </c>
      <c r="BJ17" s="470">
        <v>213132.997</v>
      </c>
      <c r="BK17" s="470">
        <v>82069.831000000006</v>
      </c>
      <c r="BL17" s="470">
        <v>295202.82900000003</v>
      </c>
      <c r="BM17" s="470"/>
      <c r="BN17" s="470">
        <v>641718.27300000004</v>
      </c>
      <c r="BO17" s="470">
        <v>0</v>
      </c>
      <c r="BP17" s="470">
        <v>641718.27300000004</v>
      </c>
      <c r="BQ17" s="470"/>
      <c r="BR17" s="470">
        <v>394723.27399999998</v>
      </c>
      <c r="BS17" s="470">
        <v>0</v>
      </c>
      <c r="BT17" s="470">
        <v>394723.27399999998</v>
      </c>
      <c r="BU17" s="469" t="s">
        <v>530</v>
      </c>
      <c r="BV17" s="470">
        <v>67538032.871999994</v>
      </c>
      <c r="BW17" s="470">
        <v>12925775.923</v>
      </c>
      <c r="BX17" s="470">
        <v>80463808.800999999</v>
      </c>
      <c r="BY17" s="470"/>
      <c r="BZ17" s="470">
        <v>27310651.249000002</v>
      </c>
      <c r="CA17" s="470">
        <v>4343060.3760000002</v>
      </c>
      <c r="CB17" s="470">
        <v>31653711.625999998</v>
      </c>
      <c r="CC17" s="470"/>
      <c r="CD17" s="470">
        <v>67538032.871999994</v>
      </c>
      <c r="CE17" s="470">
        <v>12470675.163000001</v>
      </c>
      <c r="CF17" s="470">
        <v>80008708.040999994</v>
      </c>
      <c r="CG17" s="471"/>
      <c r="CH17" s="24"/>
      <c r="CI17" s="24"/>
      <c r="CJ17" s="24"/>
    </row>
    <row r="18" spans="1:88" s="472" customFormat="1" ht="9" customHeight="1">
      <c r="A18" s="476" t="s">
        <v>531</v>
      </c>
      <c r="B18" s="474">
        <v>4337238.9220000003</v>
      </c>
      <c r="C18" s="474">
        <v>1E-3</v>
      </c>
      <c r="D18" s="474">
        <v>4337238.9239999996</v>
      </c>
      <c r="E18" s="474"/>
      <c r="F18" s="474">
        <v>0</v>
      </c>
      <c r="G18" s="474">
        <v>0</v>
      </c>
      <c r="H18" s="474">
        <v>0</v>
      </c>
      <c r="I18" s="474"/>
      <c r="J18" s="474">
        <v>559989.56999999995</v>
      </c>
      <c r="K18" s="474">
        <v>90067.328999999998</v>
      </c>
      <c r="L18" s="474">
        <v>650056.9</v>
      </c>
      <c r="M18" s="476" t="s">
        <v>531</v>
      </c>
      <c r="N18" s="474">
        <v>0</v>
      </c>
      <c r="O18" s="474">
        <v>0</v>
      </c>
      <c r="P18" s="474">
        <v>0</v>
      </c>
      <c r="Q18" s="474"/>
      <c r="R18" s="474">
        <v>31151.722000000002</v>
      </c>
      <c r="S18" s="474">
        <v>0</v>
      </c>
      <c r="T18" s="474">
        <v>31151.722000000002</v>
      </c>
      <c r="U18" s="474"/>
      <c r="V18" s="474">
        <v>1136248.013</v>
      </c>
      <c r="W18" s="474">
        <v>0</v>
      </c>
      <c r="X18" s="474">
        <v>1136248.013</v>
      </c>
      <c r="Y18" s="476" t="s">
        <v>531</v>
      </c>
      <c r="Z18" s="474">
        <v>569232.85400000005</v>
      </c>
      <c r="AA18" s="474">
        <v>0</v>
      </c>
      <c r="AB18" s="474">
        <v>569232.85400000005</v>
      </c>
      <c r="AC18" s="474"/>
      <c r="AD18" s="474">
        <v>9584.134</v>
      </c>
      <c r="AE18" s="474">
        <v>0</v>
      </c>
      <c r="AF18" s="474">
        <v>9584.134</v>
      </c>
      <c r="AG18" s="474"/>
      <c r="AH18" s="474">
        <v>0</v>
      </c>
      <c r="AI18" s="474">
        <v>0</v>
      </c>
      <c r="AJ18" s="474">
        <v>0</v>
      </c>
      <c r="AK18" s="476" t="s">
        <v>531</v>
      </c>
      <c r="AL18" s="474">
        <v>0</v>
      </c>
      <c r="AM18" s="474">
        <v>0</v>
      </c>
      <c r="AN18" s="474">
        <v>0</v>
      </c>
      <c r="AO18" s="474"/>
      <c r="AP18" s="474">
        <v>0</v>
      </c>
      <c r="AQ18" s="474">
        <v>0</v>
      </c>
      <c r="AR18" s="474">
        <v>0</v>
      </c>
      <c r="AS18" s="474"/>
      <c r="AT18" s="474">
        <v>339070.25799999997</v>
      </c>
      <c r="AU18" s="474">
        <v>0</v>
      </c>
      <c r="AV18" s="474">
        <v>339070.25799999997</v>
      </c>
      <c r="AW18" s="476" t="s">
        <v>531</v>
      </c>
      <c r="AX18" s="474">
        <v>0</v>
      </c>
      <c r="AY18" s="474">
        <v>0</v>
      </c>
      <c r="AZ18" s="474">
        <v>0</v>
      </c>
      <c r="BA18" s="474"/>
      <c r="BB18" s="474">
        <v>0</v>
      </c>
      <c r="BC18" s="474">
        <v>0</v>
      </c>
      <c r="BD18" s="474">
        <v>0</v>
      </c>
      <c r="BE18" s="474"/>
      <c r="BF18" s="474">
        <v>0</v>
      </c>
      <c r="BG18" s="474">
        <v>0</v>
      </c>
      <c r="BH18" s="474">
        <v>0</v>
      </c>
      <c r="BI18" s="476" t="s">
        <v>531</v>
      </c>
      <c r="BJ18" s="474">
        <v>0</v>
      </c>
      <c r="BK18" s="474">
        <v>0</v>
      </c>
      <c r="BL18" s="474">
        <v>0</v>
      </c>
      <c r="BM18" s="474"/>
      <c r="BN18" s="474">
        <v>76676.595000000001</v>
      </c>
      <c r="BO18" s="474">
        <v>0</v>
      </c>
      <c r="BP18" s="474">
        <v>76676.595000000001</v>
      </c>
      <c r="BQ18" s="474"/>
      <c r="BR18" s="474">
        <v>0</v>
      </c>
      <c r="BS18" s="474">
        <v>0</v>
      </c>
      <c r="BT18" s="474">
        <v>0</v>
      </c>
      <c r="BU18" s="476" t="s">
        <v>531</v>
      </c>
      <c r="BV18" s="474">
        <v>7059192.0680000009</v>
      </c>
      <c r="BW18" s="474">
        <v>90067.33</v>
      </c>
      <c r="BX18" s="474">
        <v>7149259.4000000004</v>
      </c>
      <c r="BY18" s="474"/>
      <c r="BZ18" s="474">
        <v>559989.56999999995</v>
      </c>
      <c r="CA18" s="474">
        <v>90067.328999999998</v>
      </c>
      <c r="CB18" s="474">
        <v>650056.9</v>
      </c>
      <c r="CC18" s="474"/>
      <c r="CD18" s="474">
        <v>7059192.0680000009</v>
      </c>
      <c r="CE18" s="474">
        <v>90067.33</v>
      </c>
      <c r="CF18" s="474">
        <v>7149259.4000000004</v>
      </c>
      <c r="CG18" s="471"/>
      <c r="CH18" s="24"/>
      <c r="CI18" s="24"/>
      <c r="CJ18" s="24"/>
    </row>
    <row r="19" spans="1:88" s="472" customFormat="1" ht="9" customHeight="1">
      <c r="A19" s="476" t="s">
        <v>532</v>
      </c>
      <c r="B19" s="474">
        <v>3421647.3640000001</v>
      </c>
      <c r="C19" s="474">
        <v>5117161.9460000005</v>
      </c>
      <c r="D19" s="474">
        <v>8538809.3100000005</v>
      </c>
      <c r="E19" s="474"/>
      <c r="F19" s="474">
        <v>34155.642</v>
      </c>
      <c r="G19" s="474">
        <v>0</v>
      </c>
      <c r="H19" s="474">
        <v>34155.642</v>
      </c>
      <c r="I19" s="474"/>
      <c r="J19" s="474">
        <v>16474559.924000001</v>
      </c>
      <c r="K19" s="474">
        <v>4257081.7209999999</v>
      </c>
      <c r="L19" s="474">
        <v>20731641.646000002</v>
      </c>
      <c r="M19" s="476" t="s">
        <v>532</v>
      </c>
      <c r="N19" s="474">
        <v>454223.85499999998</v>
      </c>
      <c r="O19" s="474">
        <v>0</v>
      </c>
      <c r="P19" s="474">
        <v>454223.85499999998</v>
      </c>
      <c r="Q19" s="474"/>
      <c r="R19" s="474">
        <v>2379331.0070000002</v>
      </c>
      <c r="S19" s="474">
        <v>208047.71799999999</v>
      </c>
      <c r="T19" s="474">
        <v>2587378.7259999998</v>
      </c>
      <c r="U19" s="474"/>
      <c r="V19" s="474">
        <v>5464655.4879999999</v>
      </c>
      <c r="W19" s="474">
        <v>916299.96900000004</v>
      </c>
      <c r="X19" s="474">
        <v>6380955.4579999996</v>
      </c>
      <c r="Y19" s="476" t="s">
        <v>532</v>
      </c>
      <c r="Z19" s="474">
        <v>2329810.0610000002</v>
      </c>
      <c r="AA19" s="474">
        <v>0</v>
      </c>
      <c r="AB19" s="474">
        <v>2329810.0610000002</v>
      </c>
      <c r="AC19" s="474"/>
      <c r="AD19" s="474">
        <v>6443758.818</v>
      </c>
      <c r="AE19" s="474">
        <v>1202016.753</v>
      </c>
      <c r="AF19" s="474">
        <v>7645775.5719999997</v>
      </c>
      <c r="AG19" s="474"/>
      <c r="AH19" s="474">
        <v>2842719.6290000002</v>
      </c>
      <c r="AI19" s="474">
        <v>72980.366999999998</v>
      </c>
      <c r="AJ19" s="474">
        <v>2915699.9959999998</v>
      </c>
      <c r="AK19" s="476" t="s">
        <v>532</v>
      </c>
      <c r="AL19" s="474">
        <v>1022848.175</v>
      </c>
      <c r="AM19" s="474">
        <v>0</v>
      </c>
      <c r="AN19" s="474">
        <v>1022848.175</v>
      </c>
      <c r="AO19" s="474"/>
      <c r="AP19" s="474">
        <v>459325.44799999997</v>
      </c>
      <c r="AQ19" s="474">
        <v>0</v>
      </c>
      <c r="AR19" s="474">
        <v>459325.44799999997</v>
      </c>
      <c r="AS19" s="474"/>
      <c r="AT19" s="474">
        <v>343136.39</v>
      </c>
      <c r="AU19" s="474">
        <v>92571.008000000002</v>
      </c>
      <c r="AV19" s="474">
        <v>435707.39899999998</v>
      </c>
      <c r="AW19" s="476" t="s">
        <v>532</v>
      </c>
      <c r="AX19" s="474">
        <v>111938.201</v>
      </c>
      <c r="AY19" s="474">
        <v>0</v>
      </c>
      <c r="AZ19" s="474">
        <v>111938.201</v>
      </c>
      <c r="BA19" s="474"/>
      <c r="BB19" s="474">
        <v>159820.571</v>
      </c>
      <c r="BC19" s="474">
        <v>0</v>
      </c>
      <c r="BD19" s="474">
        <v>159820.571</v>
      </c>
      <c r="BE19" s="474"/>
      <c r="BF19" s="474">
        <v>211615.916</v>
      </c>
      <c r="BG19" s="474">
        <v>0</v>
      </c>
      <c r="BH19" s="474">
        <v>211615.916</v>
      </c>
      <c r="BI19" s="476" t="s">
        <v>532</v>
      </c>
      <c r="BJ19" s="474">
        <v>128988.351</v>
      </c>
      <c r="BK19" s="474">
        <v>37163.5</v>
      </c>
      <c r="BL19" s="474">
        <v>166151.851</v>
      </c>
      <c r="BM19" s="474"/>
      <c r="BN19" s="474">
        <v>565041.67799999996</v>
      </c>
      <c r="BO19" s="474">
        <v>0</v>
      </c>
      <c r="BP19" s="474">
        <v>565041.67799999996</v>
      </c>
      <c r="BQ19" s="474"/>
      <c r="BR19" s="474">
        <v>375590.44199999998</v>
      </c>
      <c r="BS19" s="474">
        <v>0</v>
      </c>
      <c r="BT19" s="474">
        <v>375590.44199999998</v>
      </c>
      <c r="BU19" s="476" t="s">
        <v>532</v>
      </c>
      <c r="BV19" s="474">
        <v>43223166.960000008</v>
      </c>
      <c r="BW19" s="474">
        <v>11903322.982000001</v>
      </c>
      <c r="BX19" s="474">
        <v>55126489.946999997</v>
      </c>
      <c r="BY19" s="474"/>
      <c r="BZ19" s="474">
        <v>16474559.924000001</v>
      </c>
      <c r="CA19" s="474">
        <v>4257081.7209999999</v>
      </c>
      <c r="CB19" s="474">
        <v>20731641.646000002</v>
      </c>
      <c r="CC19" s="474"/>
      <c r="CD19" s="474">
        <v>43223166.960000008</v>
      </c>
      <c r="CE19" s="474">
        <v>11903322.982000001</v>
      </c>
      <c r="CF19" s="474">
        <v>55126489.946999997</v>
      </c>
      <c r="CG19" s="24"/>
      <c r="CH19" s="24"/>
      <c r="CI19" s="24"/>
      <c r="CJ19" s="24"/>
    </row>
    <row r="20" spans="1:88" s="472" customFormat="1" ht="9" customHeight="1">
      <c r="A20" s="476" t="s">
        <v>533</v>
      </c>
      <c r="B20" s="474">
        <v>0</v>
      </c>
      <c r="C20" s="474">
        <v>0</v>
      </c>
      <c r="D20" s="474">
        <v>0</v>
      </c>
      <c r="E20" s="474"/>
      <c r="F20" s="474">
        <v>0</v>
      </c>
      <c r="G20" s="474">
        <v>0</v>
      </c>
      <c r="H20" s="474">
        <v>0</v>
      </c>
      <c r="I20" s="474"/>
      <c r="J20" s="474">
        <v>7763517.6809999999</v>
      </c>
      <c r="K20" s="474">
        <v>6370.2979999999998</v>
      </c>
      <c r="L20" s="474">
        <v>7769887.9800000004</v>
      </c>
      <c r="M20" s="476" t="s">
        <v>533</v>
      </c>
      <c r="N20" s="474">
        <v>660180.85199999996</v>
      </c>
      <c r="O20" s="474">
        <v>0</v>
      </c>
      <c r="P20" s="474">
        <v>660180.85199999996</v>
      </c>
      <c r="Q20" s="474"/>
      <c r="R20" s="474">
        <v>550608.47699999996</v>
      </c>
      <c r="S20" s="474">
        <v>278180.11499999999</v>
      </c>
      <c r="T20" s="474">
        <v>828788.59299999999</v>
      </c>
      <c r="U20" s="474"/>
      <c r="V20" s="474">
        <v>0</v>
      </c>
      <c r="W20" s="474">
        <v>0</v>
      </c>
      <c r="X20" s="474">
        <v>0</v>
      </c>
      <c r="Y20" s="476" t="s">
        <v>533</v>
      </c>
      <c r="Z20" s="474">
        <v>0</v>
      </c>
      <c r="AA20" s="474">
        <v>0</v>
      </c>
      <c r="AB20" s="474">
        <v>0</v>
      </c>
      <c r="AC20" s="474"/>
      <c r="AD20" s="474">
        <v>3867349.4610000001</v>
      </c>
      <c r="AE20" s="474">
        <v>0</v>
      </c>
      <c r="AF20" s="474">
        <v>3867349.4610000001</v>
      </c>
      <c r="AG20" s="474"/>
      <c r="AH20" s="474">
        <v>63290.199000000001</v>
      </c>
      <c r="AI20" s="474">
        <v>0</v>
      </c>
      <c r="AJ20" s="474">
        <v>63290.199000000001</v>
      </c>
      <c r="AK20" s="476" t="s">
        <v>533</v>
      </c>
      <c r="AL20" s="474">
        <v>269732.59399999998</v>
      </c>
      <c r="AM20" s="474">
        <v>0</v>
      </c>
      <c r="AN20" s="474">
        <v>269732.59399999998</v>
      </c>
      <c r="AO20" s="474"/>
      <c r="AP20" s="474">
        <v>0</v>
      </c>
      <c r="AQ20" s="474">
        <v>0</v>
      </c>
      <c r="AR20" s="474">
        <v>0</v>
      </c>
      <c r="AS20" s="474"/>
      <c r="AT20" s="474">
        <v>0</v>
      </c>
      <c r="AU20" s="474">
        <v>0</v>
      </c>
      <c r="AV20" s="474">
        <v>0</v>
      </c>
      <c r="AW20" s="476" t="s">
        <v>533</v>
      </c>
      <c r="AX20" s="474">
        <v>0</v>
      </c>
      <c r="AY20" s="474">
        <v>0</v>
      </c>
      <c r="AZ20" s="474">
        <v>0</v>
      </c>
      <c r="BA20" s="474"/>
      <c r="BB20" s="474">
        <v>0</v>
      </c>
      <c r="BC20" s="474">
        <v>0</v>
      </c>
      <c r="BD20" s="474">
        <v>0</v>
      </c>
      <c r="BE20" s="474"/>
      <c r="BF20" s="474">
        <v>16253.428</v>
      </c>
      <c r="BG20" s="474">
        <v>159000.736</v>
      </c>
      <c r="BH20" s="474">
        <v>175254.16500000001</v>
      </c>
      <c r="BI20" s="476" t="s">
        <v>533</v>
      </c>
      <c r="BJ20" s="474">
        <v>84144.645999999993</v>
      </c>
      <c r="BK20" s="474">
        <v>44906.330999999998</v>
      </c>
      <c r="BL20" s="474">
        <v>129050.977</v>
      </c>
      <c r="BM20" s="474"/>
      <c r="BN20" s="474">
        <v>0</v>
      </c>
      <c r="BO20" s="474">
        <v>0</v>
      </c>
      <c r="BP20" s="474">
        <v>0</v>
      </c>
      <c r="BQ20" s="474"/>
      <c r="BR20" s="474">
        <v>0</v>
      </c>
      <c r="BS20" s="474">
        <v>0</v>
      </c>
      <c r="BT20" s="474">
        <v>0</v>
      </c>
      <c r="BU20" s="476" t="s">
        <v>533</v>
      </c>
      <c r="BV20" s="474">
        <v>13275077.338</v>
      </c>
      <c r="BW20" s="474">
        <v>488457.48</v>
      </c>
      <c r="BX20" s="474">
        <v>13763534.820999999</v>
      </c>
      <c r="BY20" s="474"/>
      <c r="BZ20" s="474">
        <v>7763517.6809999999</v>
      </c>
      <c r="CA20" s="474">
        <v>6370.2979999999998</v>
      </c>
      <c r="CB20" s="474">
        <v>7769887.9800000004</v>
      </c>
      <c r="CC20" s="474"/>
      <c r="CD20" s="474">
        <v>13275077.338</v>
      </c>
      <c r="CE20" s="474">
        <v>488457.48</v>
      </c>
      <c r="CF20" s="474">
        <v>13763534.820999999</v>
      </c>
      <c r="CG20" s="24"/>
      <c r="CH20" s="24"/>
      <c r="CI20" s="24"/>
      <c r="CJ20" s="24"/>
    </row>
    <row r="21" spans="1:88" s="472" customFormat="1" ht="9" customHeight="1">
      <c r="A21" s="476" t="s">
        <v>534</v>
      </c>
      <c r="B21" s="474">
        <v>282749.77799999999</v>
      </c>
      <c r="C21" s="474">
        <v>0</v>
      </c>
      <c r="D21" s="474">
        <v>282749.77799999999</v>
      </c>
      <c r="E21" s="474"/>
      <c r="F21" s="474">
        <v>23388.041000000001</v>
      </c>
      <c r="G21" s="474">
        <v>0</v>
      </c>
      <c r="H21" s="474">
        <v>23388.041000000001</v>
      </c>
      <c r="I21" s="474"/>
      <c r="J21" s="474">
        <v>2523692.1940000001</v>
      </c>
      <c r="K21" s="474">
        <v>455100.76</v>
      </c>
      <c r="L21" s="474">
        <v>2978792.9539999999</v>
      </c>
      <c r="M21" s="476" t="s">
        <v>534</v>
      </c>
      <c r="N21" s="474">
        <v>0</v>
      </c>
      <c r="O21" s="474">
        <v>12.728</v>
      </c>
      <c r="P21" s="474">
        <v>12.728</v>
      </c>
      <c r="Q21" s="474"/>
      <c r="R21" s="474">
        <v>0</v>
      </c>
      <c r="S21" s="474">
        <v>0</v>
      </c>
      <c r="T21" s="474">
        <v>0</v>
      </c>
      <c r="U21" s="474"/>
      <c r="V21" s="474">
        <v>921280.51100000006</v>
      </c>
      <c r="W21" s="474">
        <v>0</v>
      </c>
      <c r="X21" s="474">
        <v>921280.51100000006</v>
      </c>
      <c r="Y21" s="476" t="s">
        <v>534</v>
      </c>
      <c r="Z21" s="474">
        <v>0</v>
      </c>
      <c r="AA21" s="474">
        <v>0</v>
      </c>
      <c r="AB21" s="474">
        <v>0</v>
      </c>
      <c r="AC21" s="474"/>
      <c r="AD21" s="474">
        <v>193697.70199999999</v>
      </c>
      <c r="AE21" s="474">
        <v>112.52200000000001</v>
      </c>
      <c r="AF21" s="474">
        <v>193810.22399999999</v>
      </c>
      <c r="AG21" s="474"/>
      <c r="AH21" s="474">
        <v>301.53100000000001</v>
      </c>
      <c r="AI21" s="474">
        <v>0</v>
      </c>
      <c r="AJ21" s="474">
        <v>301.53100000000001</v>
      </c>
      <c r="AK21" s="476" t="s">
        <v>534</v>
      </c>
      <c r="AL21" s="474">
        <v>0</v>
      </c>
      <c r="AM21" s="474">
        <v>0</v>
      </c>
      <c r="AN21" s="474">
        <v>0</v>
      </c>
      <c r="AO21" s="474"/>
      <c r="AP21" s="474">
        <v>40825.334000000003</v>
      </c>
      <c r="AQ21" s="474">
        <v>0</v>
      </c>
      <c r="AR21" s="474">
        <v>40825.334000000003</v>
      </c>
      <c r="AS21" s="474"/>
      <c r="AT21" s="474">
        <v>0</v>
      </c>
      <c r="AU21" s="474">
        <v>0</v>
      </c>
      <c r="AV21" s="474">
        <v>0</v>
      </c>
      <c r="AW21" s="476" t="s">
        <v>534</v>
      </c>
      <c r="AX21" s="474">
        <v>0</v>
      </c>
      <c r="AY21" s="474">
        <v>0</v>
      </c>
      <c r="AZ21" s="474">
        <v>0</v>
      </c>
      <c r="BA21" s="474"/>
      <c r="BB21" s="474">
        <v>0</v>
      </c>
      <c r="BC21" s="474">
        <v>0</v>
      </c>
      <c r="BD21" s="474">
        <v>0</v>
      </c>
      <c r="BE21" s="474"/>
      <c r="BF21" s="474">
        <v>0</v>
      </c>
      <c r="BG21" s="474">
        <v>0</v>
      </c>
      <c r="BH21" s="474">
        <v>0</v>
      </c>
      <c r="BI21" s="476" t="s">
        <v>534</v>
      </c>
      <c r="BJ21" s="474">
        <v>0</v>
      </c>
      <c r="BK21" s="474">
        <v>0</v>
      </c>
      <c r="BL21" s="474">
        <v>0</v>
      </c>
      <c r="BM21" s="474"/>
      <c r="BN21" s="474">
        <v>0</v>
      </c>
      <c r="BO21" s="474">
        <v>0</v>
      </c>
      <c r="BP21" s="474">
        <v>0</v>
      </c>
      <c r="BQ21" s="474"/>
      <c r="BR21" s="474">
        <v>19132.830999999998</v>
      </c>
      <c r="BS21" s="474">
        <v>0</v>
      </c>
      <c r="BT21" s="474">
        <v>19132.830999999998</v>
      </c>
      <c r="BU21" s="476" t="s">
        <v>534</v>
      </c>
      <c r="BV21" s="474">
        <v>4005067.9219999998</v>
      </c>
      <c r="BW21" s="474">
        <v>455226.01</v>
      </c>
      <c r="BX21" s="474">
        <v>4460293.932000001</v>
      </c>
      <c r="BY21" s="474"/>
      <c r="BZ21" s="474">
        <v>2523692.1940000001</v>
      </c>
      <c r="CA21" s="474">
        <v>0</v>
      </c>
      <c r="CB21" s="474">
        <v>2523692.1940000001</v>
      </c>
      <c r="CC21" s="474"/>
      <c r="CD21" s="474">
        <v>4005067.9219999998</v>
      </c>
      <c r="CE21" s="474">
        <v>125.25</v>
      </c>
      <c r="CF21" s="474">
        <v>4005193.1720000012</v>
      </c>
      <c r="CG21" s="471"/>
      <c r="CH21" s="24"/>
      <c r="CI21" s="24"/>
      <c r="CJ21" s="24"/>
    </row>
    <row r="22" spans="1:88" s="472" customFormat="1" ht="9" customHeight="1">
      <c r="A22" s="476" t="s">
        <v>535</v>
      </c>
      <c r="B22" s="474">
        <v>0</v>
      </c>
      <c r="C22" s="474">
        <v>0</v>
      </c>
      <c r="D22" s="474">
        <v>0</v>
      </c>
      <c r="E22" s="474"/>
      <c r="F22" s="474">
        <v>0</v>
      </c>
      <c r="G22" s="474">
        <v>0</v>
      </c>
      <c r="H22" s="474">
        <v>0</v>
      </c>
      <c r="I22" s="474"/>
      <c r="J22" s="474">
        <v>0</v>
      </c>
      <c r="K22" s="474">
        <v>0</v>
      </c>
      <c r="L22" s="474">
        <v>0</v>
      </c>
      <c r="M22" s="476" t="s">
        <v>535</v>
      </c>
      <c r="N22" s="474">
        <v>0</v>
      </c>
      <c r="O22" s="474">
        <v>0</v>
      </c>
      <c r="P22" s="474">
        <v>0</v>
      </c>
      <c r="Q22" s="474"/>
      <c r="R22" s="474">
        <v>0</v>
      </c>
      <c r="S22" s="474">
        <v>0</v>
      </c>
      <c r="T22" s="474">
        <v>0</v>
      </c>
      <c r="U22" s="474"/>
      <c r="V22" s="474">
        <v>0</v>
      </c>
      <c r="W22" s="474">
        <v>0</v>
      </c>
      <c r="X22" s="474">
        <v>0</v>
      </c>
      <c r="Y22" s="476" t="s">
        <v>535</v>
      </c>
      <c r="Z22" s="474">
        <v>0</v>
      </c>
      <c r="AA22" s="474">
        <v>0</v>
      </c>
      <c r="AB22" s="474">
        <v>0</v>
      </c>
      <c r="AC22" s="474"/>
      <c r="AD22" s="474">
        <v>0</v>
      </c>
      <c r="AE22" s="474">
        <v>0</v>
      </c>
      <c r="AF22" s="474">
        <v>0</v>
      </c>
      <c r="AG22" s="474"/>
      <c r="AH22" s="474">
        <v>0</v>
      </c>
      <c r="AI22" s="474">
        <v>0</v>
      </c>
      <c r="AJ22" s="474">
        <v>0</v>
      </c>
      <c r="AK22" s="476" t="s">
        <v>535</v>
      </c>
      <c r="AL22" s="474">
        <v>0</v>
      </c>
      <c r="AM22" s="474">
        <v>0</v>
      </c>
      <c r="AN22" s="474">
        <v>0</v>
      </c>
      <c r="AO22" s="474"/>
      <c r="AP22" s="474">
        <v>0</v>
      </c>
      <c r="AQ22" s="474">
        <v>0</v>
      </c>
      <c r="AR22" s="474">
        <v>0</v>
      </c>
      <c r="AS22" s="474"/>
      <c r="AT22" s="474">
        <v>0</v>
      </c>
      <c r="AU22" s="474">
        <v>0</v>
      </c>
      <c r="AV22" s="474">
        <v>0</v>
      </c>
      <c r="AW22" s="476" t="s">
        <v>535</v>
      </c>
      <c r="AX22" s="474">
        <v>0</v>
      </c>
      <c r="AY22" s="474">
        <v>0</v>
      </c>
      <c r="AZ22" s="474">
        <v>0</v>
      </c>
      <c r="BA22" s="474"/>
      <c r="BB22" s="474">
        <v>0</v>
      </c>
      <c r="BC22" s="474">
        <v>0</v>
      </c>
      <c r="BD22" s="474">
        <v>0</v>
      </c>
      <c r="BE22" s="474"/>
      <c r="BF22" s="474">
        <v>0</v>
      </c>
      <c r="BG22" s="474">
        <v>0</v>
      </c>
      <c r="BH22" s="474">
        <v>0</v>
      </c>
      <c r="BI22" s="476" t="s">
        <v>535</v>
      </c>
      <c r="BJ22" s="474">
        <v>0</v>
      </c>
      <c r="BK22" s="474">
        <v>0</v>
      </c>
      <c r="BL22" s="474">
        <v>0</v>
      </c>
      <c r="BM22" s="474"/>
      <c r="BN22" s="474">
        <v>0</v>
      </c>
      <c r="BO22" s="474">
        <v>0</v>
      </c>
      <c r="BP22" s="474">
        <v>0</v>
      </c>
      <c r="BQ22" s="474"/>
      <c r="BR22" s="474">
        <v>0</v>
      </c>
      <c r="BS22" s="474">
        <v>0</v>
      </c>
      <c r="BT22" s="474">
        <v>0</v>
      </c>
      <c r="BU22" s="476" t="s">
        <v>535</v>
      </c>
      <c r="BV22" s="474">
        <v>0</v>
      </c>
      <c r="BW22" s="474">
        <v>0</v>
      </c>
      <c r="BX22" s="474">
        <v>0</v>
      </c>
      <c r="BY22" s="474"/>
      <c r="BZ22" s="474">
        <v>0</v>
      </c>
      <c r="CA22" s="474">
        <v>0</v>
      </c>
      <c r="CB22" s="474">
        <v>0</v>
      </c>
      <c r="CC22" s="474"/>
      <c r="CD22" s="474">
        <v>0</v>
      </c>
      <c r="CE22" s="474">
        <v>0</v>
      </c>
      <c r="CF22" s="474">
        <v>0</v>
      </c>
      <c r="CG22" s="471"/>
      <c r="CH22" s="24"/>
      <c r="CI22" s="24"/>
      <c r="CJ22" s="24"/>
    </row>
    <row r="23" spans="1:88" s="472" customFormat="1" ht="9" customHeight="1">
      <c r="A23" s="476" t="s">
        <v>536</v>
      </c>
      <c r="B23" s="474">
        <v>-3774.4670000000001</v>
      </c>
      <c r="C23" s="474">
        <v>0</v>
      </c>
      <c r="D23" s="474">
        <v>-3774.4670000000001</v>
      </c>
      <c r="E23" s="474"/>
      <c r="F23" s="474">
        <v>0</v>
      </c>
      <c r="G23" s="474">
        <v>0</v>
      </c>
      <c r="H23" s="474">
        <v>0</v>
      </c>
      <c r="I23" s="474"/>
      <c r="J23" s="474">
        <v>-11108.121999999999</v>
      </c>
      <c r="K23" s="474">
        <v>-10458.972</v>
      </c>
      <c r="L23" s="474">
        <v>-21567.094000000001</v>
      </c>
      <c r="M23" s="476" t="s">
        <v>536</v>
      </c>
      <c r="N23" s="474">
        <v>-206.64699999999999</v>
      </c>
      <c r="O23" s="474">
        <v>0</v>
      </c>
      <c r="P23" s="474">
        <v>-206.64699999999999</v>
      </c>
      <c r="Q23" s="474"/>
      <c r="R23" s="474">
        <v>0</v>
      </c>
      <c r="S23" s="474">
        <v>0</v>
      </c>
      <c r="T23" s="474">
        <v>0</v>
      </c>
      <c r="U23" s="474"/>
      <c r="V23" s="474">
        <v>0</v>
      </c>
      <c r="W23" s="474">
        <v>0</v>
      </c>
      <c r="X23" s="474">
        <v>0</v>
      </c>
      <c r="Y23" s="476" t="s">
        <v>536</v>
      </c>
      <c r="Z23" s="474">
        <v>0</v>
      </c>
      <c r="AA23" s="474">
        <v>0</v>
      </c>
      <c r="AB23" s="474">
        <v>0</v>
      </c>
      <c r="AC23" s="474"/>
      <c r="AD23" s="474">
        <v>-6434.348</v>
      </c>
      <c r="AE23" s="474">
        <v>-838.91</v>
      </c>
      <c r="AF23" s="474">
        <v>-7273.259</v>
      </c>
      <c r="AG23" s="474"/>
      <c r="AH23" s="474">
        <v>-988.22900000000004</v>
      </c>
      <c r="AI23" s="474">
        <v>0</v>
      </c>
      <c r="AJ23" s="474">
        <v>-988.22900000000004</v>
      </c>
      <c r="AK23" s="476" t="s">
        <v>536</v>
      </c>
      <c r="AL23" s="474">
        <v>-999.33399999999995</v>
      </c>
      <c r="AM23" s="474">
        <v>0</v>
      </c>
      <c r="AN23" s="474">
        <v>-999.33399999999995</v>
      </c>
      <c r="AO23" s="474"/>
      <c r="AP23" s="474">
        <v>0</v>
      </c>
      <c r="AQ23" s="474">
        <v>0</v>
      </c>
      <c r="AR23" s="474">
        <v>0</v>
      </c>
      <c r="AS23" s="474"/>
      <c r="AT23" s="474">
        <v>0</v>
      </c>
      <c r="AU23" s="474">
        <v>0</v>
      </c>
      <c r="AV23" s="474">
        <v>0</v>
      </c>
      <c r="AW23" s="476" t="s">
        <v>536</v>
      </c>
      <c r="AX23" s="474">
        <v>0</v>
      </c>
      <c r="AY23" s="474">
        <v>0</v>
      </c>
      <c r="AZ23" s="474">
        <v>0</v>
      </c>
      <c r="BA23" s="474"/>
      <c r="BB23" s="474">
        <v>-960.27800000000002</v>
      </c>
      <c r="BC23" s="474">
        <v>0</v>
      </c>
      <c r="BD23" s="474">
        <v>-960.27800000000002</v>
      </c>
      <c r="BE23" s="474"/>
      <c r="BF23" s="474">
        <v>0</v>
      </c>
      <c r="BG23" s="474">
        <v>0</v>
      </c>
      <c r="BH23" s="474">
        <v>0</v>
      </c>
      <c r="BI23" s="476" t="s">
        <v>536</v>
      </c>
      <c r="BJ23" s="474">
        <v>0</v>
      </c>
      <c r="BK23" s="474">
        <v>0</v>
      </c>
      <c r="BL23" s="474">
        <v>0</v>
      </c>
      <c r="BM23" s="474"/>
      <c r="BN23" s="474">
        <v>0</v>
      </c>
      <c r="BO23" s="474">
        <v>0</v>
      </c>
      <c r="BP23" s="474">
        <v>0</v>
      </c>
      <c r="BQ23" s="474"/>
      <c r="BR23" s="474">
        <v>0</v>
      </c>
      <c r="BS23" s="474">
        <v>0</v>
      </c>
      <c r="BT23" s="474">
        <v>0</v>
      </c>
      <c r="BU23" s="476" t="s">
        <v>536</v>
      </c>
      <c r="BV23" s="474">
        <v>-24471.424999999999</v>
      </c>
      <c r="BW23" s="474">
        <v>-11297.882</v>
      </c>
      <c r="BX23" s="474">
        <v>-35769.308000000005</v>
      </c>
      <c r="BY23" s="474"/>
      <c r="BZ23" s="474">
        <v>-11108.121999999999</v>
      </c>
      <c r="CA23" s="474">
        <v>-10458.972</v>
      </c>
      <c r="CB23" s="474">
        <v>-21567.094000000001</v>
      </c>
      <c r="CC23" s="474"/>
      <c r="CD23" s="474">
        <v>-24471.424999999999</v>
      </c>
      <c r="CE23" s="474">
        <v>-11297.882</v>
      </c>
      <c r="CF23" s="474">
        <v>-35769.308000000005</v>
      </c>
      <c r="CG23" s="471"/>
      <c r="CH23" s="24"/>
      <c r="CI23" s="24"/>
      <c r="CJ23" s="24"/>
    </row>
    <row r="24" spans="1:88" s="35" customFormat="1" ht="4.6500000000000004" customHeight="1">
      <c r="A24" s="476"/>
      <c r="B24" s="474"/>
      <c r="C24" s="474"/>
      <c r="D24" s="474"/>
      <c r="E24" s="474"/>
      <c r="F24" s="474"/>
      <c r="G24" s="474"/>
      <c r="H24" s="474"/>
      <c r="I24" s="474"/>
      <c r="J24" s="474"/>
      <c r="K24" s="474"/>
      <c r="L24" s="474"/>
      <c r="M24" s="476"/>
      <c r="N24" s="474"/>
      <c r="O24" s="474"/>
      <c r="P24" s="474"/>
      <c r="Q24" s="474"/>
      <c r="R24" s="474"/>
      <c r="S24" s="474"/>
      <c r="T24" s="474"/>
      <c r="U24" s="474"/>
      <c r="V24" s="474"/>
      <c r="W24" s="474"/>
      <c r="X24" s="474"/>
      <c r="Y24" s="476"/>
      <c r="Z24" s="474"/>
      <c r="AA24" s="474"/>
      <c r="AB24" s="474"/>
      <c r="AC24" s="474"/>
      <c r="AD24" s="474"/>
      <c r="AE24" s="474"/>
      <c r="AF24" s="474"/>
      <c r="AG24" s="474"/>
      <c r="AH24" s="474"/>
      <c r="AI24" s="474"/>
      <c r="AJ24" s="474"/>
      <c r="AK24" s="476"/>
      <c r="AL24" s="474"/>
      <c r="AM24" s="474"/>
      <c r="AN24" s="474"/>
      <c r="AO24" s="474"/>
      <c r="AP24" s="474"/>
      <c r="AQ24" s="474"/>
      <c r="AR24" s="474"/>
      <c r="AS24" s="474"/>
      <c r="AT24" s="474"/>
      <c r="AU24" s="474"/>
      <c r="AV24" s="474"/>
      <c r="AW24" s="476"/>
      <c r="AX24" s="474"/>
      <c r="AY24" s="474"/>
      <c r="AZ24" s="474"/>
      <c r="BA24" s="474"/>
      <c r="BB24" s="474"/>
      <c r="BC24" s="474"/>
      <c r="BD24" s="474"/>
      <c r="BE24" s="474"/>
      <c r="BF24" s="474"/>
      <c r="BG24" s="474"/>
      <c r="BH24" s="474"/>
      <c r="BI24" s="476"/>
      <c r="BJ24" s="474"/>
      <c r="BK24" s="474"/>
      <c r="BL24" s="474"/>
      <c r="BM24" s="474"/>
      <c r="BN24" s="474"/>
      <c r="BO24" s="474"/>
      <c r="BP24" s="474"/>
      <c r="BQ24" s="474"/>
      <c r="BR24" s="474"/>
      <c r="BS24" s="474"/>
      <c r="BT24" s="474"/>
      <c r="BU24" s="476"/>
      <c r="BV24" s="474"/>
      <c r="BW24" s="474"/>
      <c r="BX24" s="474"/>
      <c r="BY24" s="474"/>
      <c r="BZ24" s="474"/>
      <c r="CA24" s="474"/>
      <c r="CB24" s="474"/>
      <c r="CC24" s="474"/>
      <c r="CD24" s="474"/>
      <c r="CE24" s="474"/>
      <c r="CF24" s="474"/>
      <c r="CG24" s="471"/>
      <c r="CH24" s="18"/>
      <c r="CI24" s="18"/>
      <c r="CJ24" s="18"/>
    </row>
    <row r="25" spans="1:88" s="472" customFormat="1" ht="9" customHeight="1">
      <c r="A25" s="469" t="s">
        <v>537</v>
      </c>
      <c r="B25" s="469">
        <v>53041366.287</v>
      </c>
      <c r="C25" s="469">
        <v>18832040.476</v>
      </c>
      <c r="D25" s="469">
        <v>71873406.762999997</v>
      </c>
      <c r="E25" s="469"/>
      <c r="F25" s="469">
        <v>1485902.24</v>
      </c>
      <c r="G25" s="469">
        <v>142208.95199999999</v>
      </c>
      <c r="H25" s="469">
        <v>1628111.192</v>
      </c>
      <c r="I25" s="469"/>
      <c r="J25" s="469">
        <v>74607803.593999997</v>
      </c>
      <c r="K25" s="469">
        <v>36550129.684</v>
      </c>
      <c r="L25" s="469">
        <v>111157933.279</v>
      </c>
      <c r="M25" s="469" t="s">
        <v>537</v>
      </c>
      <c r="N25" s="469">
        <v>6040514.5630000001</v>
      </c>
      <c r="O25" s="469">
        <v>1464182.375</v>
      </c>
      <c r="P25" s="469">
        <v>7504696.9380000001</v>
      </c>
      <c r="Q25" s="470"/>
      <c r="R25" s="469">
        <v>8947362.9149999991</v>
      </c>
      <c r="S25" s="469">
        <v>4693119.5870000003</v>
      </c>
      <c r="T25" s="469">
        <v>13640482.503</v>
      </c>
      <c r="U25" s="470"/>
      <c r="V25" s="469">
        <v>35255250.342</v>
      </c>
      <c r="W25" s="469">
        <v>10120257.184</v>
      </c>
      <c r="X25" s="469">
        <v>45375507.527000003</v>
      </c>
      <c r="Y25" s="469" t="s">
        <v>537</v>
      </c>
      <c r="Z25" s="469">
        <v>852473.57799999998</v>
      </c>
      <c r="AA25" s="469">
        <v>598027.18700000003</v>
      </c>
      <c r="AB25" s="469">
        <v>1450500.7649999999</v>
      </c>
      <c r="AC25" s="470"/>
      <c r="AD25" s="469">
        <v>34110949.653999999</v>
      </c>
      <c r="AE25" s="469">
        <v>11856171.399</v>
      </c>
      <c r="AF25" s="469">
        <v>45967121.053999998</v>
      </c>
      <c r="AG25" s="470"/>
      <c r="AH25" s="469">
        <v>11128933.607999999</v>
      </c>
      <c r="AI25" s="469">
        <v>5168.4809999999998</v>
      </c>
      <c r="AJ25" s="469">
        <v>11134102.089</v>
      </c>
      <c r="AK25" s="469" t="s">
        <v>537</v>
      </c>
      <c r="AL25" s="469">
        <v>3008071.4750000001</v>
      </c>
      <c r="AM25" s="469">
        <v>708650.64399999997</v>
      </c>
      <c r="AN25" s="469">
        <v>3716722.12</v>
      </c>
      <c r="AO25" s="470"/>
      <c r="AP25" s="469">
        <v>3162577.8509999998</v>
      </c>
      <c r="AQ25" s="469">
        <v>0</v>
      </c>
      <c r="AR25" s="469">
        <v>3162577.8509999998</v>
      </c>
      <c r="AS25" s="470"/>
      <c r="AT25" s="469">
        <v>1713098.5449999999</v>
      </c>
      <c r="AU25" s="469">
        <v>3453076.1460000002</v>
      </c>
      <c r="AV25" s="469">
        <v>5166174.6919999998</v>
      </c>
      <c r="AW25" s="469" t="s">
        <v>537</v>
      </c>
      <c r="AX25" s="469">
        <v>1236753.767</v>
      </c>
      <c r="AY25" s="469">
        <v>0</v>
      </c>
      <c r="AZ25" s="469">
        <v>1236753.767</v>
      </c>
      <c r="BA25" s="470"/>
      <c r="BB25" s="469">
        <v>630699.70200000005</v>
      </c>
      <c r="BC25" s="469">
        <v>47760.249000000003</v>
      </c>
      <c r="BD25" s="469">
        <v>678459.95200000005</v>
      </c>
      <c r="BE25" s="470"/>
      <c r="BF25" s="469">
        <v>209615.084</v>
      </c>
      <c r="BG25" s="469">
        <v>688472.47199999995</v>
      </c>
      <c r="BH25" s="469">
        <v>898087.55700000003</v>
      </c>
      <c r="BI25" s="469" t="s">
        <v>537</v>
      </c>
      <c r="BJ25" s="469">
        <v>103244</v>
      </c>
      <c r="BK25" s="469">
        <v>81273.258000000002</v>
      </c>
      <c r="BL25" s="469">
        <v>184517.258</v>
      </c>
      <c r="BM25" s="469"/>
      <c r="BN25" s="469">
        <v>708024.73899999994</v>
      </c>
      <c r="BO25" s="469">
        <v>773887.353</v>
      </c>
      <c r="BP25" s="469">
        <v>1481912.0919999999</v>
      </c>
      <c r="BQ25" s="469"/>
      <c r="BR25" s="469">
        <v>3835679.2880000002</v>
      </c>
      <c r="BS25" s="469">
        <v>0</v>
      </c>
      <c r="BT25" s="469">
        <v>3835679.2880000002</v>
      </c>
      <c r="BU25" s="469" t="s">
        <v>537</v>
      </c>
      <c r="BV25" s="469">
        <v>240078321.23199993</v>
      </c>
      <c r="BW25" s="469">
        <v>90014425.447000012</v>
      </c>
      <c r="BX25" s="469">
        <v>330092746.68699998</v>
      </c>
      <c r="BY25" s="469"/>
      <c r="BZ25" s="469">
        <v>74607803.593999997</v>
      </c>
      <c r="CA25" s="469">
        <v>37504830.555</v>
      </c>
      <c r="CB25" s="469">
        <v>112112634.15000001</v>
      </c>
      <c r="CC25" s="469"/>
      <c r="CD25" s="469">
        <v>240078321.23199993</v>
      </c>
      <c r="CE25" s="469">
        <v>90969126.318000019</v>
      </c>
      <c r="CF25" s="469">
        <v>331047447.55799997</v>
      </c>
      <c r="CG25" s="471"/>
      <c r="CH25" s="479"/>
      <c r="CI25" s="24"/>
      <c r="CJ25" s="24"/>
    </row>
    <row r="26" spans="1:88" s="472" customFormat="1" ht="9" customHeight="1">
      <c r="A26" s="477" t="s">
        <v>538</v>
      </c>
      <c r="B26" s="477">
        <v>52740840.294</v>
      </c>
      <c r="C26" s="477">
        <v>18626009.805</v>
      </c>
      <c r="D26" s="477">
        <v>71366850.099999994</v>
      </c>
      <c r="E26" s="477"/>
      <c r="F26" s="477">
        <v>1488073.53</v>
      </c>
      <c r="G26" s="477">
        <v>141665.96599999999</v>
      </c>
      <c r="H26" s="477">
        <v>1629739.496</v>
      </c>
      <c r="I26" s="477"/>
      <c r="J26" s="477">
        <v>75406001.728</v>
      </c>
      <c r="K26" s="477">
        <v>36540985.147</v>
      </c>
      <c r="L26" s="477">
        <v>111946986.875</v>
      </c>
      <c r="M26" s="477" t="s">
        <v>538</v>
      </c>
      <c r="N26" s="477">
        <v>5986352.3200000003</v>
      </c>
      <c r="O26" s="477">
        <v>1461819.986</v>
      </c>
      <c r="P26" s="477">
        <v>7448172.307</v>
      </c>
      <c r="Q26" s="478"/>
      <c r="R26" s="477">
        <v>9021911.2170000002</v>
      </c>
      <c r="S26" s="477">
        <v>4775480.6090000002</v>
      </c>
      <c r="T26" s="477">
        <v>13797391.827</v>
      </c>
      <c r="U26" s="478"/>
      <c r="V26" s="477">
        <v>35256258.108999997</v>
      </c>
      <c r="W26" s="477">
        <v>10290045.607000001</v>
      </c>
      <c r="X26" s="477">
        <v>45546303.715999998</v>
      </c>
      <c r="Y26" s="477" t="s">
        <v>538</v>
      </c>
      <c r="Z26" s="477">
        <v>863709.978</v>
      </c>
      <c r="AA26" s="477">
        <v>603426.79700000002</v>
      </c>
      <c r="AB26" s="477">
        <v>1467136.7760000001</v>
      </c>
      <c r="AC26" s="478"/>
      <c r="AD26" s="477">
        <v>34309356.519000001</v>
      </c>
      <c r="AE26" s="477">
        <v>11958663.128</v>
      </c>
      <c r="AF26" s="477">
        <v>46268019.647</v>
      </c>
      <c r="AG26" s="478"/>
      <c r="AH26" s="477">
        <v>11272000.704</v>
      </c>
      <c r="AI26" s="477">
        <v>8628.1679999999997</v>
      </c>
      <c r="AJ26" s="477">
        <v>11280628.872</v>
      </c>
      <c r="AK26" s="477" t="s">
        <v>538</v>
      </c>
      <c r="AL26" s="477">
        <v>3040164.5759999999</v>
      </c>
      <c r="AM26" s="477">
        <v>709101.6</v>
      </c>
      <c r="AN26" s="477">
        <v>3749266.176</v>
      </c>
      <c r="AO26" s="478"/>
      <c r="AP26" s="477">
        <v>3258781.966</v>
      </c>
      <c r="AQ26" s="477">
        <v>0</v>
      </c>
      <c r="AR26" s="477">
        <v>3258781.966</v>
      </c>
      <c r="AS26" s="478"/>
      <c r="AT26" s="477">
        <v>1956360.702</v>
      </c>
      <c r="AU26" s="477">
        <v>3196873.8730000001</v>
      </c>
      <c r="AV26" s="477">
        <v>5153234.5760000004</v>
      </c>
      <c r="AW26" s="477" t="s">
        <v>538</v>
      </c>
      <c r="AX26" s="477">
        <v>1263916.0649999999</v>
      </c>
      <c r="AY26" s="477">
        <v>0</v>
      </c>
      <c r="AZ26" s="477">
        <v>1263916.0649999999</v>
      </c>
      <c r="BA26" s="478"/>
      <c r="BB26" s="477">
        <v>642847.55599999998</v>
      </c>
      <c r="BC26" s="477">
        <v>45771.375999999997</v>
      </c>
      <c r="BD26" s="477">
        <v>688618.93299999996</v>
      </c>
      <c r="BE26" s="478"/>
      <c r="BF26" s="477">
        <v>211122.141</v>
      </c>
      <c r="BG26" s="477">
        <v>685403.06</v>
      </c>
      <c r="BH26" s="477">
        <v>896525.20200000005</v>
      </c>
      <c r="BI26" s="477" t="s">
        <v>538</v>
      </c>
      <c r="BJ26" s="477">
        <v>108000</v>
      </c>
      <c r="BK26" s="477">
        <v>81884</v>
      </c>
      <c r="BL26" s="477">
        <v>189884</v>
      </c>
      <c r="BM26" s="477"/>
      <c r="BN26" s="477">
        <v>714046.61</v>
      </c>
      <c r="BO26" s="477">
        <v>779717.60400000005</v>
      </c>
      <c r="BP26" s="477">
        <v>1493764.2139999999</v>
      </c>
      <c r="BQ26" s="477"/>
      <c r="BR26" s="477">
        <v>3914861.7340000002</v>
      </c>
      <c r="BS26" s="477">
        <v>0</v>
      </c>
      <c r="BT26" s="477">
        <v>3914861.7340000002</v>
      </c>
      <c r="BU26" s="477" t="s">
        <v>538</v>
      </c>
      <c r="BV26" s="477">
        <v>241454605.74899998</v>
      </c>
      <c r="BW26" s="477">
        <v>89905476.726000011</v>
      </c>
      <c r="BX26" s="477">
        <v>331360082.48200005</v>
      </c>
      <c r="BY26" s="477"/>
      <c r="BZ26" s="477">
        <v>75406001.728</v>
      </c>
      <c r="CA26" s="477">
        <v>37497753.887000002</v>
      </c>
      <c r="CB26" s="477">
        <v>112903755.616</v>
      </c>
      <c r="CC26" s="477"/>
      <c r="CD26" s="477">
        <v>241454605.74899995</v>
      </c>
      <c r="CE26" s="477">
        <v>90862245.466000021</v>
      </c>
      <c r="CF26" s="477">
        <v>332316851.22300005</v>
      </c>
      <c r="CG26" s="471"/>
      <c r="CH26" s="24"/>
      <c r="CI26" s="24"/>
      <c r="CJ26" s="24"/>
    </row>
    <row r="27" spans="1:88" s="472" customFormat="1" ht="9" customHeight="1">
      <c r="A27" s="476" t="s">
        <v>539</v>
      </c>
      <c r="B27" s="474">
        <v>52839.142999999996</v>
      </c>
      <c r="C27" s="474">
        <v>862.202</v>
      </c>
      <c r="D27" s="474">
        <v>53701.345000000001</v>
      </c>
      <c r="E27" s="474"/>
      <c r="F27" s="474">
        <v>0</v>
      </c>
      <c r="G27" s="474">
        <v>0</v>
      </c>
      <c r="H27" s="474">
        <v>0</v>
      </c>
      <c r="I27" s="474"/>
      <c r="J27" s="474">
        <v>166128.16099999999</v>
      </c>
      <c r="K27" s="474">
        <v>46253.760000000002</v>
      </c>
      <c r="L27" s="474">
        <v>212381.92199999999</v>
      </c>
      <c r="M27" s="476" t="s">
        <v>539</v>
      </c>
      <c r="N27" s="474">
        <v>10541.968999999999</v>
      </c>
      <c r="O27" s="474">
        <v>34.850999999999999</v>
      </c>
      <c r="P27" s="474">
        <v>10576.821</v>
      </c>
      <c r="Q27" s="474"/>
      <c r="R27" s="474">
        <v>2722.0590000000002</v>
      </c>
      <c r="S27" s="474">
        <v>1319.1210000000001</v>
      </c>
      <c r="T27" s="474">
        <v>4041.18</v>
      </c>
      <c r="U27" s="474"/>
      <c r="V27" s="474">
        <v>1581.9459999999999</v>
      </c>
      <c r="W27" s="474">
        <v>4854.1689999999999</v>
      </c>
      <c r="X27" s="474">
        <v>6436.116</v>
      </c>
      <c r="Y27" s="476" t="s">
        <v>539</v>
      </c>
      <c r="Z27" s="474">
        <v>3753.2860000000001</v>
      </c>
      <c r="AA27" s="474">
        <v>1.274</v>
      </c>
      <c r="AB27" s="474">
        <v>3754.56</v>
      </c>
      <c r="AC27" s="474"/>
      <c r="AD27" s="474">
        <v>31512.302</v>
      </c>
      <c r="AE27" s="474">
        <v>3123.4659999999999</v>
      </c>
      <c r="AF27" s="474">
        <v>34635.769</v>
      </c>
      <c r="AG27" s="474"/>
      <c r="AH27" s="474">
        <v>0</v>
      </c>
      <c r="AI27" s="474">
        <v>0</v>
      </c>
      <c r="AJ27" s="474">
        <v>0</v>
      </c>
      <c r="AK27" s="476" t="s">
        <v>539</v>
      </c>
      <c r="AL27" s="474">
        <v>0</v>
      </c>
      <c r="AM27" s="474">
        <v>101.114</v>
      </c>
      <c r="AN27" s="474">
        <v>101.114</v>
      </c>
      <c r="AO27" s="474"/>
      <c r="AP27" s="474">
        <v>0</v>
      </c>
      <c r="AQ27" s="474">
        <v>0</v>
      </c>
      <c r="AR27" s="474">
        <v>0</v>
      </c>
      <c r="AS27" s="474"/>
      <c r="AT27" s="474">
        <v>22.72</v>
      </c>
      <c r="AU27" s="474">
        <v>1.423</v>
      </c>
      <c r="AV27" s="474">
        <v>24.143999999999998</v>
      </c>
      <c r="AW27" s="476" t="s">
        <v>539</v>
      </c>
      <c r="AX27" s="474">
        <v>0</v>
      </c>
      <c r="AY27" s="474">
        <v>0</v>
      </c>
      <c r="AZ27" s="474">
        <v>0</v>
      </c>
      <c r="BA27" s="474"/>
      <c r="BB27" s="474">
        <v>0</v>
      </c>
      <c r="BC27" s="474">
        <v>0</v>
      </c>
      <c r="BD27" s="474">
        <v>0</v>
      </c>
      <c r="BE27" s="474"/>
      <c r="BF27" s="474">
        <v>0</v>
      </c>
      <c r="BG27" s="474">
        <v>0</v>
      </c>
      <c r="BH27" s="474">
        <v>0</v>
      </c>
      <c r="BI27" s="476" t="s">
        <v>539</v>
      </c>
      <c r="BJ27" s="474">
        <v>0</v>
      </c>
      <c r="BK27" s="474">
        <v>0</v>
      </c>
      <c r="BL27" s="474">
        <v>0</v>
      </c>
      <c r="BM27" s="474"/>
      <c r="BN27" s="474">
        <v>0</v>
      </c>
      <c r="BO27" s="474">
        <v>0</v>
      </c>
      <c r="BP27" s="474">
        <v>0</v>
      </c>
      <c r="BQ27" s="474"/>
      <c r="BR27" s="474">
        <v>0</v>
      </c>
      <c r="BS27" s="474">
        <v>0</v>
      </c>
      <c r="BT27" s="474">
        <v>0</v>
      </c>
      <c r="BU27" s="476" t="s">
        <v>539</v>
      </c>
      <c r="BV27" s="474">
        <v>269101.58600000001</v>
      </c>
      <c r="BW27" s="474">
        <v>56551.380000000005</v>
      </c>
      <c r="BX27" s="474">
        <v>325652.97099999996</v>
      </c>
      <c r="BY27" s="474"/>
      <c r="BZ27" s="474">
        <v>166128.16099999999</v>
      </c>
      <c r="CA27" s="474">
        <v>46256.362999999998</v>
      </c>
      <c r="CB27" s="474">
        <v>212384.524</v>
      </c>
      <c r="CC27" s="474"/>
      <c r="CD27" s="474">
        <v>269101.58600000001</v>
      </c>
      <c r="CE27" s="474">
        <v>56553.983</v>
      </c>
      <c r="CF27" s="474">
        <v>325655.57299999997</v>
      </c>
      <c r="CG27" s="480"/>
      <c r="CH27" s="24"/>
      <c r="CI27" s="24"/>
      <c r="CJ27" s="24"/>
    </row>
    <row r="28" spans="1:88" s="472" customFormat="1" ht="9" customHeight="1">
      <c r="A28" s="476" t="s">
        <v>540</v>
      </c>
      <c r="B28" s="474">
        <v>3051725.6639999999</v>
      </c>
      <c r="C28" s="474">
        <v>431705.53899999999</v>
      </c>
      <c r="D28" s="474">
        <v>3483431.2030000002</v>
      </c>
      <c r="E28" s="474"/>
      <c r="F28" s="474">
        <v>2683.681</v>
      </c>
      <c r="G28" s="474">
        <v>330.95299999999997</v>
      </c>
      <c r="H28" s="474">
        <v>3014.6350000000002</v>
      </c>
      <c r="I28" s="474"/>
      <c r="J28" s="474">
        <v>4815170.2609999999</v>
      </c>
      <c r="K28" s="474">
        <v>1012045.47</v>
      </c>
      <c r="L28" s="474">
        <v>5827215.7319999998</v>
      </c>
      <c r="M28" s="476" t="s">
        <v>540</v>
      </c>
      <c r="N28" s="474">
        <v>697294.29500000004</v>
      </c>
      <c r="O28" s="474">
        <v>126085.967</v>
      </c>
      <c r="P28" s="474">
        <v>823380.26199999999</v>
      </c>
      <c r="Q28" s="474"/>
      <c r="R28" s="474">
        <v>221392.23</v>
      </c>
      <c r="S28" s="474">
        <v>35766.605000000003</v>
      </c>
      <c r="T28" s="474">
        <v>257158.83600000001</v>
      </c>
      <c r="U28" s="474"/>
      <c r="V28" s="474">
        <v>1825722.4410000001</v>
      </c>
      <c r="W28" s="474">
        <v>308877.98200000002</v>
      </c>
      <c r="X28" s="474">
        <v>2134600.4240000001</v>
      </c>
      <c r="Y28" s="476" t="s">
        <v>540</v>
      </c>
      <c r="Z28" s="474">
        <v>18822.609</v>
      </c>
      <c r="AA28" s="474">
        <v>4513.3490000000002</v>
      </c>
      <c r="AB28" s="474">
        <v>23335.958999999999</v>
      </c>
      <c r="AC28" s="474"/>
      <c r="AD28" s="474">
        <v>2255593.6710000001</v>
      </c>
      <c r="AE28" s="474">
        <v>416221.109</v>
      </c>
      <c r="AF28" s="474">
        <v>2671814.781</v>
      </c>
      <c r="AG28" s="474"/>
      <c r="AH28" s="474">
        <v>0</v>
      </c>
      <c r="AI28" s="474">
        <v>0</v>
      </c>
      <c r="AJ28" s="474">
        <v>0</v>
      </c>
      <c r="AK28" s="476" t="s">
        <v>540</v>
      </c>
      <c r="AL28" s="474">
        <v>10181.864</v>
      </c>
      <c r="AM28" s="474">
        <v>1038.529</v>
      </c>
      <c r="AN28" s="474">
        <v>11220.394</v>
      </c>
      <c r="AO28" s="474"/>
      <c r="AP28" s="474">
        <v>1621181.459</v>
      </c>
      <c r="AQ28" s="474">
        <v>0</v>
      </c>
      <c r="AR28" s="474">
        <v>1621181.459</v>
      </c>
      <c r="AS28" s="474"/>
      <c r="AT28" s="474">
        <v>0</v>
      </c>
      <c r="AU28" s="474">
        <v>0</v>
      </c>
      <c r="AV28" s="474">
        <v>0</v>
      </c>
      <c r="AW28" s="476" t="s">
        <v>540</v>
      </c>
      <c r="AX28" s="474">
        <v>541193.31499999994</v>
      </c>
      <c r="AY28" s="474">
        <v>0</v>
      </c>
      <c r="AZ28" s="474">
        <v>541193.31499999994</v>
      </c>
      <c r="BA28" s="474"/>
      <c r="BB28" s="474">
        <v>0</v>
      </c>
      <c r="BC28" s="474">
        <v>0</v>
      </c>
      <c r="BD28" s="474">
        <v>0</v>
      </c>
      <c r="BE28" s="474"/>
      <c r="BF28" s="474">
        <v>0</v>
      </c>
      <c r="BG28" s="474">
        <v>0</v>
      </c>
      <c r="BH28" s="474">
        <v>0</v>
      </c>
      <c r="BI28" s="476" t="s">
        <v>540</v>
      </c>
      <c r="BJ28" s="474">
        <v>0</v>
      </c>
      <c r="BK28" s="474">
        <v>0</v>
      </c>
      <c r="BL28" s="474">
        <v>0</v>
      </c>
      <c r="BM28" s="474"/>
      <c r="BN28" s="474">
        <v>0</v>
      </c>
      <c r="BO28" s="474">
        <v>0</v>
      </c>
      <c r="BP28" s="474">
        <v>0</v>
      </c>
      <c r="BQ28" s="474"/>
      <c r="BR28" s="474">
        <v>0</v>
      </c>
      <c r="BS28" s="474">
        <v>0</v>
      </c>
      <c r="BT28" s="474">
        <v>0</v>
      </c>
      <c r="BU28" s="476" t="s">
        <v>540</v>
      </c>
      <c r="BV28" s="474">
        <v>15060961.49</v>
      </c>
      <c r="BW28" s="474">
        <v>2336585.503</v>
      </c>
      <c r="BX28" s="474">
        <v>17397547</v>
      </c>
      <c r="BY28" s="474"/>
      <c r="BZ28" s="474">
        <v>4815170.2609999999</v>
      </c>
      <c r="CA28" s="474">
        <v>1012045.47</v>
      </c>
      <c r="CB28" s="474">
        <v>5827215.7319999998</v>
      </c>
      <c r="CC28" s="474"/>
      <c r="CD28" s="474">
        <v>15060961.49</v>
      </c>
      <c r="CE28" s="474">
        <v>2336585.503</v>
      </c>
      <c r="CF28" s="474">
        <v>17397547</v>
      </c>
      <c r="CG28" s="471"/>
      <c r="CH28" s="24"/>
      <c r="CI28" s="24"/>
      <c r="CJ28" s="24"/>
    </row>
    <row r="29" spans="1:88" s="472" customFormat="1" ht="9" customHeight="1">
      <c r="A29" s="476" t="s">
        <v>541</v>
      </c>
      <c r="B29" s="474">
        <v>376772.815</v>
      </c>
      <c r="C29" s="474">
        <v>603473.45499999996</v>
      </c>
      <c r="D29" s="474">
        <v>980246.27</v>
      </c>
      <c r="E29" s="474"/>
      <c r="F29" s="474">
        <v>321.97399999999999</v>
      </c>
      <c r="G29" s="474">
        <v>1030.136</v>
      </c>
      <c r="H29" s="474">
        <v>1352.11</v>
      </c>
      <c r="I29" s="474"/>
      <c r="J29" s="474">
        <v>1502390.8910000001</v>
      </c>
      <c r="K29" s="474">
        <v>1683198.531</v>
      </c>
      <c r="L29" s="474">
        <v>3185589.4219999998</v>
      </c>
      <c r="M29" s="476" t="s">
        <v>541</v>
      </c>
      <c r="N29" s="474">
        <v>29059.159</v>
      </c>
      <c r="O29" s="474">
        <v>31176.909</v>
      </c>
      <c r="P29" s="474">
        <v>60236.069000000003</v>
      </c>
      <c r="Q29" s="474"/>
      <c r="R29" s="474">
        <v>101014.26</v>
      </c>
      <c r="S29" s="474">
        <v>276090.34100000001</v>
      </c>
      <c r="T29" s="474">
        <v>377104.60100000002</v>
      </c>
      <c r="U29" s="474"/>
      <c r="V29" s="474">
        <v>318341.842</v>
      </c>
      <c r="W29" s="474">
        <v>389314.00199999998</v>
      </c>
      <c r="X29" s="474">
        <v>707655.84400000004</v>
      </c>
      <c r="Y29" s="476" t="s">
        <v>541</v>
      </c>
      <c r="Z29" s="474">
        <v>0</v>
      </c>
      <c r="AA29" s="474">
        <v>0</v>
      </c>
      <c r="AB29" s="474">
        <v>0</v>
      </c>
      <c r="AC29" s="474"/>
      <c r="AD29" s="474">
        <v>767507.82299999997</v>
      </c>
      <c r="AE29" s="474">
        <v>709942.94499999995</v>
      </c>
      <c r="AF29" s="474">
        <v>1477450.7679999999</v>
      </c>
      <c r="AG29" s="474"/>
      <c r="AH29" s="474">
        <v>0</v>
      </c>
      <c r="AI29" s="474">
        <v>0</v>
      </c>
      <c r="AJ29" s="474">
        <v>0</v>
      </c>
      <c r="AK29" s="476" t="s">
        <v>541</v>
      </c>
      <c r="AL29" s="474">
        <v>5678.82</v>
      </c>
      <c r="AM29" s="474">
        <v>3645.6309999999999</v>
      </c>
      <c r="AN29" s="474">
        <v>9324.4509999999991</v>
      </c>
      <c r="AO29" s="474"/>
      <c r="AP29" s="474">
        <v>0</v>
      </c>
      <c r="AQ29" s="474">
        <v>0</v>
      </c>
      <c r="AR29" s="474">
        <v>0</v>
      </c>
      <c r="AS29" s="474"/>
      <c r="AT29" s="474">
        <v>32799.542000000001</v>
      </c>
      <c r="AU29" s="474">
        <v>60456.881000000001</v>
      </c>
      <c r="AV29" s="474">
        <v>93256.423999999999</v>
      </c>
      <c r="AW29" s="476" t="s">
        <v>541</v>
      </c>
      <c r="AX29" s="474">
        <v>0</v>
      </c>
      <c r="AY29" s="474">
        <v>0</v>
      </c>
      <c r="AZ29" s="474">
        <v>0</v>
      </c>
      <c r="BA29" s="474"/>
      <c r="BB29" s="474">
        <v>0</v>
      </c>
      <c r="BC29" s="474">
        <v>0</v>
      </c>
      <c r="BD29" s="474">
        <v>0</v>
      </c>
      <c r="BE29" s="474"/>
      <c r="BF29" s="474">
        <v>0</v>
      </c>
      <c r="BG29" s="474">
        <v>0</v>
      </c>
      <c r="BH29" s="474">
        <v>0</v>
      </c>
      <c r="BI29" s="476" t="s">
        <v>541</v>
      </c>
      <c r="BJ29" s="474">
        <v>0</v>
      </c>
      <c r="BK29" s="474">
        <v>0</v>
      </c>
      <c r="BL29" s="474">
        <v>0</v>
      </c>
      <c r="BM29" s="474"/>
      <c r="BN29" s="474">
        <v>0</v>
      </c>
      <c r="BO29" s="474">
        <v>0</v>
      </c>
      <c r="BP29" s="474">
        <v>0</v>
      </c>
      <c r="BQ29" s="474"/>
      <c r="BR29" s="474">
        <v>0</v>
      </c>
      <c r="BS29" s="474">
        <v>0</v>
      </c>
      <c r="BT29" s="474">
        <v>0</v>
      </c>
      <c r="BU29" s="476" t="s">
        <v>541</v>
      </c>
      <c r="BV29" s="474">
        <v>3133887.1259999997</v>
      </c>
      <c r="BW29" s="474">
        <v>3758328.8309999998</v>
      </c>
      <c r="BX29" s="474">
        <v>6892215.9589999998</v>
      </c>
      <c r="BY29" s="474"/>
      <c r="BZ29" s="474">
        <v>1502390.8910000001</v>
      </c>
      <c r="CA29" s="474">
        <v>1683198.531</v>
      </c>
      <c r="CB29" s="474">
        <v>3185589.4219999998</v>
      </c>
      <c r="CC29" s="474"/>
      <c r="CD29" s="474">
        <v>3133887.1259999997</v>
      </c>
      <c r="CE29" s="474">
        <v>3758328.8309999998</v>
      </c>
      <c r="CF29" s="474">
        <v>6892215.9589999998</v>
      </c>
      <c r="CG29" s="471"/>
      <c r="CH29" s="24"/>
      <c r="CI29" s="24"/>
      <c r="CJ29" s="24"/>
    </row>
    <row r="30" spans="1:88" s="472" customFormat="1" ht="9" customHeight="1">
      <c r="A30" s="476" t="s">
        <v>542</v>
      </c>
      <c r="B30" s="474">
        <v>0</v>
      </c>
      <c r="C30" s="474">
        <v>24506.142</v>
      </c>
      <c r="D30" s="474">
        <v>24506.142</v>
      </c>
      <c r="E30" s="474"/>
      <c r="F30" s="474">
        <v>0</v>
      </c>
      <c r="G30" s="474">
        <v>0</v>
      </c>
      <c r="H30" s="474">
        <v>0</v>
      </c>
      <c r="I30" s="474"/>
      <c r="J30" s="474">
        <v>0</v>
      </c>
      <c r="K30" s="474">
        <v>0</v>
      </c>
      <c r="L30" s="474">
        <v>0</v>
      </c>
      <c r="M30" s="476" t="s">
        <v>542</v>
      </c>
      <c r="N30" s="474">
        <v>0</v>
      </c>
      <c r="O30" s="474">
        <v>0</v>
      </c>
      <c r="P30" s="474">
        <v>0</v>
      </c>
      <c r="Q30" s="474"/>
      <c r="R30" s="474">
        <v>190472.38800000001</v>
      </c>
      <c r="S30" s="474">
        <v>138582.10699999999</v>
      </c>
      <c r="T30" s="474">
        <v>329054.49599999998</v>
      </c>
      <c r="U30" s="474"/>
      <c r="V30" s="474">
        <v>435952.21399999998</v>
      </c>
      <c r="W30" s="474">
        <v>536411.76300000004</v>
      </c>
      <c r="X30" s="474">
        <v>972363.97699999996</v>
      </c>
      <c r="Y30" s="476" t="s">
        <v>542</v>
      </c>
      <c r="Z30" s="474">
        <v>259093.628</v>
      </c>
      <c r="AA30" s="474">
        <v>346165.66899999999</v>
      </c>
      <c r="AB30" s="474">
        <v>605259.29799999995</v>
      </c>
      <c r="AC30" s="474"/>
      <c r="AD30" s="474">
        <v>452654.08600000001</v>
      </c>
      <c r="AE30" s="474">
        <v>958589.17299999995</v>
      </c>
      <c r="AF30" s="474">
        <v>1411243.26</v>
      </c>
      <c r="AG30" s="474"/>
      <c r="AH30" s="474">
        <v>0</v>
      </c>
      <c r="AI30" s="474">
        <v>0</v>
      </c>
      <c r="AJ30" s="474">
        <v>0</v>
      </c>
      <c r="AK30" s="476" t="s">
        <v>542</v>
      </c>
      <c r="AL30" s="474">
        <v>0</v>
      </c>
      <c r="AM30" s="474">
        <v>0</v>
      </c>
      <c r="AN30" s="474">
        <v>0</v>
      </c>
      <c r="AO30" s="474"/>
      <c r="AP30" s="474">
        <v>0</v>
      </c>
      <c r="AQ30" s="474">
        <v>0</v>
      </c>
      <c r="AR30" s="474">
        <v>0</v>
      </c>
      <c r="AS30" s="474"/>
      <c r="AT30" s="474">
        <v>24806.181</v>
      </c>
      <c r="AU30" s="474">
        <v>88239.38</v>
      </c>
      <c r="AV30" s="474">
        <v>113045.56200000001</v>
      </c>
      <c r="AW30" s="476" t="s">
        <v>542</v>
      </c>
      <c r="AX30" s="474">
        <v>0</v>
      </c>
      <c r="AY30" s="474">
        <v>0</v>
      </c>
      <c r="AZ30" s="474">
        <v>0</v>
      </c>
      <c r="BA30" s="474"/>
      <c r="BB30" s="474">
        <v>0</v>
      </c>
      <c r="BC30" s="474">
        <v>0</v>
      </c>
      <c r="BD30" s="474">
        <v>0</v>
      </c>
      <c r="BE30" s="474"/>
      <c r="BF30" s="474">
        <v>0</v>
      </c>
      <c r="BG30" s="474">
        <v>0</v>
      </c>
      <c r="BH30" s="474">
        <v>0</v>
      </c>
      <c r="BI30" s="476" t="s">
        <v>542</v>
      </c>
      <c r="BJ30" s="474">
        <v>0</v>
      </c>
      <c r="BK30" s="474">
        <v>0</v>
      </c>
      <c r="BL30" s="474">
        <v>0</v>
      </c>
      <c r="BM30" s="474"/>
      <c r="BN30" s="474">
        <v>0</v>
      </c>
      <c r="BO30" s="474">
        <v>0</v>
      </c>
      <c r="BP30" s="474">
        <v>0</v>
      </c>
      <c r="BQ30" s="474"/>
      <c r="BR30" s="474">
        <v>0</v>
      </c>
      <c r="BS30" s="474">
        <v>0</v>
      </c>
      <c r="BT30" s="474">
        <v>0</v>
      </c>
      <c r="BU30" s="476" t="s">
        <v>542</v>
      </c>
      <c r="BV30" s="474">
        <v>1362978.4970000002</v>
      </c>
      <c r="BW30" s="474">
        <v>2092494.2339999997</v>
      </c>
      <c r="BX30" s="474">
        <v>3455472.7349999999</v>
      </c>
      <c r="BY30" s="474"/>
      <c r="BZ30" s="474">
        <v>0</v>
      </c>
      <c r="CA30" s="474">
        <v>0</v>
      </c>
      <c r="CB30" s="474">
        <v>0</v>
      </c>
      <c r="CC30" s="474"/>
      <c r="CD30" s="474">
        <v>1362978.4970000002</v>
      </c>
      <c r="CE30" s="474">
        <v>2092494.2339999997</v>
      </c>
      <c r="CF30" s="474">
        <v>3455472.7349999999</v>
      </c>
      <c r="CG30" s="471"/>
      <c r="CH30" s="24"/>
      <c r="CI30" s="24"/>
      <c r="CJ30" s="24"/>
    </row>
    <row r="31" spans="1:88" s="472" customFormat="1" ht="9" customHeight="1">
      <c r="A31" s="476" t="s">
        <v>543</v>
      </c>
      <c r="B31" s="474">
        <v>30306349.859000001</v>
      </c>
      <c r="C31" s="474">
        <v>7715058.6380000003</v>
      </c>
      <c r="D31" s="474">
        <v>38021408.498000003</v>
      </c>
      <c r="E31" s="474"/>
      <c r="F31" s="474">
        <v>1027168.686</v>
      </c>
      <c r="G31" s="474">
        <v>46296.703000000001</v>
      </c>
      <c r="H31" s="474">
        <v>1073465.389</v>
      </c>
      <c r="I31" s="474"/>
      <c r="J31" s="474">
        <v>44305980.226000004</v>
      </c>
      <c r="K31" s="474">
        <v>21906363.984999999</v>
      </c>
      <c r="L31" s="474">
        <v>66212344.211999997</v>
      </c>
      <c r="M31" s="476" t="s">
        <v>543</v>
      </c>
      <c r="N31" s="474">
        <v>3147803.0839999998</v>
      </c>
      <c r="O31" s="474">
        <v>230807.79500000001</v>
      </c>
      <c r="P31" s="474">
        <v>3378610.8790000002</v>
      </c>
      <c r="Q31" s="474"/>
      <c r="R31" s="474">
        <v>4637427.8660000004</v>
      </c>
      <c r="S31" s="474">
        <v>2019252.33</v>
      </c>
      <c r="T31" s="474">
        <v>6656680.1960000005</v>
      </c>
      <c r="U31" s="474"/>
      <c r="V31" s="474">
        <v>21085485.046999998</v>
      </c>
      <c r="W31" s="474">
        <v>4504969.0369999995</v>
      </c>
      <c r="X31" s="474">
        <v>25590454.083999999</v>
      </c>
      <c r="Y31" s="476" t="s">
        <v>543</v>
      </c>
      <c r="Z31" s="474">
        <v>301300</v>
      </c>
      <c r="AA31" s="474">
        <v>94561.504000000001</v>
      </c>
      <c r="AB31" s="474">
        <v>395861.50400000002</v>
      </c>
      <c r="AC31" s="474"/>
      <c r="AD31" s="474">
        <v>19664215.098000001</v>
      </c>
      <c r="AE31" s="474">
        <v>6109763.8480000002</v>
      </c>
      <c r="AF31" s="474">
        <v>25773978.945999999</v>
      </c>
      <c r="AG31" s="474"/>
      <c r="AH31" s="474">
        <v>10896770.234999999</v>
      </c>
      <c r="AI31" s="474">
        <v>4979.6970000000001</v>
      </c>
      <c r="AJ31" s="474">
        <v>10901749.933</v>
      </c>
      <c r="AK31" s="476" t="s">
        <v>543</v>
      </c>
      <c r="AL31" s="474">
        <v>2464357.6749999998</v>
      </c>
      <c r="AM31" s="474">
        <v>274870.533</v>
      </c>
      <c r="AN31" s="474">
        <v>2739228.2080000001</v>
      </c>
      <c r="AO31" s="474"/>
      <c r="AP31" s="474">
        <v>1637600.507</v>
      </c>
      <c r="AQ31" s="474">
        <v>0</v>
      </c>
      <c r="AR31" s="474">
        <v>1637600.507</v>
      </c>
      <c r="AS31" s="474"/>
      <c r="AT31" s="474">
        <v>1156549.673</v>
      </c>
      <c r="AU31" s="474">
        <v>2046269.128</v>
      </c>
      <c r="AV31" s="474">
        <v>3202818.8020000001</v>
      </c>
      <c r="AW31" s="476" t="s">
        <v>543</v>
      </c>
      <c r="AX31" s="474">
        <v>722722.75</v>
      </c>
      <c r="AY31" s="474">
        <v>0</v>
      </c>
      <c r="AZ31" s="474">
        <v>722722.75</v>
      </c>
      <c r="BA31" s="474"/>
      <c r="BB31" s="474">
        <v>642847.55599999998</v>
      </c>
      <c r="BC31" s="474">
        <v>45771.375999999997</v>
      </c>
      <c r="BD31" s="474">
        <v>688618.93299999996</v>
      </c>
      <c r="BE31" s="474"/>
      <c r="BF31" s="474">
        <v>196641.179</v>
      </c>
      <c r="BG31" s="474">
        <v>406006.51299999998</v>
      </c>
      <c r="BH31" s="474">
        <v>602647.69299999997</v>
      </c>
      <c r="BI31" s="476" t="s">
        <v>543</v>
      </c>
      <c r="BJ31" s="474">
        <v>108000</v>
      </c>
      <c r="BK31" s="474">
        <v>81884</v>
      </c>
      <c r="BL31" s="474">
        <v>189884</v>
      </c>
      <c r="BM31" s="474"/>
      <c r="BN31" s="474">
        <v>670926.36</v>
      </c>
      <c r="BO31" s="474">
        <v>441946.10399999999</v>
      </c>
      <c r="BP31" s="474">
        <v>1112872.4639999999</v>
      </c>
      <c r="BQ31" s="474"/>
      <c r="BR31" s="474">
        <v>3914861.7340000002</v>
      </c>
      <c r="BS31" s="474">
        <v>0</v>
      </c>
      <c r="BT31" s="474">
        <v>3914861.7340000002</v>
      </c>
      <c r="BU31" s="476" t="s">
        <v>543</v>
      </c>
      <c r="BV31" s="474">
        <v>146887007.53500003</v>
      </c>
      <c r="BW31" s="474">
        <v>45928801.190999992</v>
      </c>
      <c r="BX31" s="474">
        <v>192815808.73199996</v>
      </c>
      <c r="BY31" s="474"/>
      <c r="BZ31" s="474">
        <v>44305980.226000004</v>
      </c>
      <c r="CA31" s="474">
        <v>22578316.574999999</v>
      </c>
      <c r="CB31" s="474">
        <v>66884296.800999999</v>
      </c>
      <c r="CC31" s="474"/>
      <c r="CD31" s="474">
        <v>146887007.53500003</v>
      </c>
      <c r="CE31" s="474">
        <v>46600753.780999988</v>
      </c>
      <c r="CF31" s="474">
        <v>193487761.32099998</v>
      </c>
      <c r="CG31" s="471"/>
      <c r="CH31" s="24"/>
      <c r="CI31" s="24"/>
      <c r="CJ31" s="24"/>
    </row>
    <row r="32" spans="1:88" s="472" customFormat="1" ht="9" customHeight="1">
      <c r="A32" s="476" t="s">
        <v>544</v>
      </c>
      <c r="B32" s="474">
        <v>1263727.5</v>
      </c>
      <c r="C32" s="474">
        <v>1782264.922</v>
      </c>
      <c r="D32" s="474">
        <v>3045992.423</v>
      </c>
      <c r="E32" s="474"/>
      <c r="F32" s="474">
        <v>3593.4850000000001</v>
      </c>
      <c r="G32" s="474">
        <v>9093.9380000000001</v>
      </c>
      <c r="H32" s="474">
        <v>12687.423000000001</v>
      </c>
      <c r="I32" s="474"/>
      <c r="J32" s="474">
        <v>1755706.5090000001</v>
      </c>
      <c r="K32" s="474">
        <v>3566948.693</v>
      </c>
      <c r="L32" s="474">
        <v>5322655.2029999997</v>
      </c>
      <c r="M32" s="476" t="s">
        <v>544</v>
      </c>
      <c r="N32" s="474">
        <v>4685.0559999999996</v>
      </c>
      <c r="O32" s="474">
        <v>1697.07</v>
      </c>
      <c r="P32" s="474">
        <v>6382.1260000000002</v>
      </c>
      <c r="Q32" s="474"/>
      <c r="R32" s="474">
        <v>293608.71600000001</v>
      </c>
      <c r="S32" s="474">
        <v>508059.33399999997</v>
      </c>
      <c r="T32" s="474">
        <v>801668.05</v>
      </c>
      <c r="U32" s="474"/>
      <c r="V32" s="474">
        <v>1145614</v>
      </c>
      <c r="W32" s="474">
        <v>1377842.112</v>
      </c>
      <c r="X32" s="474">
        <v>2523456.1120000002</v>
      </c>
      <c r="Y32" s="476" t="s">
        <v>544</v>
      </c>
      <c r="Z32" s="474">
        <v>0</v>
      </c>
      <c r="AA32" s="474">
        <v>0</v>
      </c>
      <c r="AB32" s="474">
        <v>0</v>
      </c>
      <c r="AC32" s="474"/>
      <c r="AD32" s="474">
        <v>636297.96400000004</v>
      </c>
      <c r="AE32" s="474">
        <v>936305.83200000005</v>
      </c>
      <c r="AF32" s="474">
        <v>1572603.7960000001</v>
      </c>
      <c r="AG32" s="474"/>
      <c r="AH32" s="474">
        <v>0</v>
      </c>
      <c r="AI32" s="474">
        <v>0</v>
      </c>
      <c r="AJ32" s="474">
        <v>0</v>
      </c>
      <c r="AK32" s="476" t="s">
        <v>544</v>
      </c>
      <c r="AL32" s="474">
        <v>1198.46</v>
      </c>
      <c r="AM32" s="474">
        <v>16523.312000000002</v>
      </c>
      <c r="AN32" s="474">
        <v>17721.773000000001</v>
      </c>
      <c r="AO32" s="474"/>
      <c r="AP32" s="474">
        <v>0</v>
      </c>
      <c r="AQ32" s="474">
        <v>0</v>
      </c>
      <c r="AR32" s="474">
        <v>0</v>
      </c>
      <c r="AS32" s="474"/>
      <c r="AT32" s="474">
        <v>228704.48</v>
      </c>
      <c r="AU32" s="474">
        <v>263380.49300000002</v>
      </c>
      <c r="AV32" s="474">
        <v>492084.97399999999</v>
      </c>
      <c r="AW32" s="476" t="s">
        <v>544</v>
      </c>
      <c r="AX32" s="474">
        <v>0</v>
      </c>
      <c r="AY32" s="474">
        <v>0</v>
      </c>
      <c r="AZ32" s="474">
        <v>0</v>
      </c>
      <c r="BA32" s="474"/>
      <c r="BB32" s="474">
        <v>0</v>
      </c>
      <c r="BC32" s="474">
        <v>0</v>
      </c>
      <c r="BD32" s="474">
        <v>0</v>
      </c>
      <c r="BE32" s="474"/>
      <c r="BF32" s="474">
        <v>11735.962</v>
      </c>
      <c r="BG32" s="474">
        <v>40344.057999999997</v>
      </c>
      <c r="BH32" s="474">
        <v>52080.02</v>
      </c>
      <c r="BI32" s="476" t="s">
        <v>544</v>
      </c>
      <c r="BJ32" s="474">
        <v>0</v>
      </c>
      <c r="BK32" s="474">
        <v>0</v>
      </c>
      <c r="BL32" s="474">
        <v>0</v>
      </c>
      <c r="BM32" s="474"/>
      <c r="BN32" s="474">
        <v>0</v>
      </c>
      <c r="BO32" s="474">
        <v>0</v>
      </c>
      <c r="BP32" s="474">
        <v>0</v>
      </c>
      <c r="BQ32" s="474"/>
      <c r="BR32" s="474">
        <v>0</v>
      </c>
      <c r="BS32" s="474">
        <v>0</v>
      </c>
      <c r="BT32" s="474">
        <v>0</v>
      </c>
      <c r="BU32" s="476" t="s">
        <v>544</v>
      </c>
      <c r="BV32" s="474">
        <v>5344872.1320000002</v>
      </c>
      <c r="BW32" s="474">
        <v>8502459.7640000004</v>
      </c>
      <c r="BX32" s="474">
        <v>13847331.899999999</v>
      </c>
      <c r="BY32" s="474"/>
      <c r="BZ32" s="474">
        <v>1755706.5090000001</v>
      </c>
      <c r="CA32" s="474">
        <v>3566948.693</v>
      </c>
      <c r="CB32" s="474">
        <v>5322655.2029999997</v>
      </c>
      <c r="CC32" s="474"/>
      <c r="CD32" s="474">
        <v>5344872.1320000002</v>
      </c>
      <c r="CE32" s="474">
        <v>8502459.7640000004</v>
      </c>
      <c r="CF32" s="474">
        <v>13847331.899999999</v>
      </c>
      <c r="CG32" s="471"/>
      <c r="CH32" s="24"/>
      <c r="CI32" s="24"/>
      <c r="CJ32" s="24"/>
    </row>
    <row r="33" spans="1:88" s="472" customFormat="1" ht="9" customHeight="1">
      <c r="A33" s="476" t="s">
        <v>545</v>
      </c>
      <c r="B33" s="474">
        <v>15134925.921</v>
      </c>
      <c r="C33" s="474">
        <v>1380496.2520000001</v>
      </c>
      <c r="D33" s="474">
        <v>16515422.173</v>
      </c>
      <c r="E33" s="474"/>
      <c r="F33" s="474">
        <v>99879.892999999996</v>
      </c>
      <c r="G33" s="474">
        <v>220.12100000000001</v>
      </c>
      <c r="H33" s="474">
        <v>100100.015</v>
      </c>
      <c r="I33" s="474"/>
      <c r="J33" s="474">
        <v>19324178.741</v>
      </c>
      <c r="K33" s="474">
        <v>1762054.11</v>
      </c>
      <c r="L33" s="474">
        <v>21086232.852000002</v>
      </c>
      <c r="M33" s="476" t="s">
        <v>545</v>
      </c>
      <c r="N33" s="474">
        <v>1510273.9380000001</v>
      </c>
      <c r="O33" s="474">
        <v>6457.2849999999999</v>
      </c>
      <c r="P33" s="474">
        <v>1516731.223</v>
      </c>
      <c r="Q33" s="474"/>
      <c r="R33" s="474">
        <v>3152787.443</v>
      </c>
      <c r="S33" s="474">
        <v>55687.898000000001</v>
      </c>
      <c r="T33" s="474">
        <v>3208475.341</v>
      </c>
      <c r="U33" s="474"/>
      <c r="V33" s="474">
        <v>9677240.3310000002</v>
      </c>
      <c r="W33" s="474">
        <v>601786.55599999998</v>
      </c>
      <c r="X33" s="474">
        <v>10279026.888</v>
      </c>
      <c r="Y33" s="476" t="s">
        <v>545</v>
      </c>
      <c r="Z33" s="474">
        <v>0</v>
      </c>
      <c r="AA33" s="474">
        <v>0</v>
      </c>
      <c r="AB33" s="474">
        <v>0</v>
      </c>
      <c r="AC33" s="474"/>
      <c r="AD33" s="474">
        <v>9774991.3359999992</v>
      </c>
      <c r="AE33" s="474">
        <v>491413.81</v>
      </c>
      <c r="AF33" s="474">
        <v>10266405.146</v>
      </c>
      <c r="AG33" s="474"/>
      <c r="AH33" s="474">
        <v>375230.46799999999</v>
      </c>
      <c r="AI33" s="474">
        <v>3648.47</v>
      </c>
      <c r="AJ33" s="474">
        <v>378878.93900000001</v>
      </c>
      <c r="AK33" s="476" t="s">
        <v>545</v>
      </c>
      <c r="AL33" s="474">
        <v>524439.79299999995</v>
      </c>
      <c r="AM33" s="474">
        <v>18064.624</v>
      </c>
      <c r="AN33" s="474">
        <v>542504.41700000002</v>
      </c>
      <c r="AO33" s="474"/>
      <c r="AP33" s="474">
        <v>0</v>
      </c>
      <c r="AQ33" s="474">
        <v>0</v>
      </c>
      <c r="AR33" s="474">
        <v>0</v>
      </c>
      <c r="AS33" s="474"/>
      <c r="AT33" s="474">
        <v>0</v>
      </c>
      <c r="AU33" s="474">
        <v>0</v>
      </c>
      <c r="AV33" s="474">
        <v>0</v>
      </c>
      <c r="AW33" s="476" t="s">
        <v>545</v>
      </c>
      <c r="AX33" s="474">
        <v>0</v>
      </c>
      <c r="AY33" s="474">
        <v>0</v>
      </c>
      <c r="AZ33" s="474">
        <v>0</v>
      </c>
      <c r="BA33" s="474"/>
      <c r="BB33" s="474">
        <v>0</v>
      </c>
      <c r="BC33" s="474">
        <v>0</v>
      </c>
      <c r="BD33" s="474">
        <v>0</v>
      </c>
      <c r="BE33" s="474"/>
      <c r="BF33" s="474">
        <v>0</v>
      </c>
      <c r="BG33" s="474">
        <v>0</v>
      </c>
      <c r="BH33" s="474">
        <v>0</v>
      </c>
      <c r="BI33" s="476" t="s">
        <v>545</v>
      </c>
      <c r="BJ33" s="474">
        <v>0</v>
      </c>
      <c r="BK33" s="474">
        <v>0</v>
      </c>
      <c r="BL33" s="474">
        <v>0</v>
      </c>
      <c r="BM33" s="474"/>
      <c r="BN33" s="474">
        <v>0</v>
      </c>
      <c r="BO33" s="474">
        <v>0</v>
      </c>
      <c r="BP33" s="474">
        <v>0</v>
      </c>
      <c r="BQ33" s="474"/>
      <c r="BR33" s="474">
        <v>0</v>
      </c>
      <c r="BS33" s="474">
        <v>0</v>
      </c>
      <c r="BT33" s="474">
        <v>0</v>
      </c>
      <c r="BU33" s="476" t="s">
        <v>545</v>
      </c>
      <c r="BV33" s="474">
        <v>59573947.864</v>
      </c>
      <c r="BW33" s="474">
        <v>4319829.1259999992</v>
      </c>
      <c r="BX33" s="474">
        <v>63893776.994000003</v>
      </c>
      <c r="BY33" s="474"/>
      <c r="BZ33" s="474">
        <v>19324178.741</v>
      </c>
      <c r="CA33" s="474">
        <v>1762054.11</v>
      </c>
      <c r="CB33" s="474">
        <v>21086232.852000002</v>
      </c>
      <c r="CC33" s="474"/>
      <c r="CD33" s="474">
        <v>59573947.863999993</v>
      </c>
      <c r="CE33" s="474">
        <v>4319829.1259999992</v>
      </c>
      <c r="CF33" s="474">
        <v>63893776.994000003</v>
      </c>
      <c r="CG33" s="471"/>
      <c r="CH33" s="24"/>
      <c r="CI33" s="24"/>
      <c r="CJ33" s="24"/>
    </row>
    <row r="34" spans="1:88" s="472" customFormat="1" ht="9" customHeight="1">
      <c r="A34" s="476" t="s">
        <v>546</v>
      </c>
      <c r="B34" s="474">
        <v>656360.38800000004</v>
      </c>
      <c r="C34" s="474">
        <v>4584312.358</v>
      </c>
      <c r="D34" s="474">
        <v>5240672.7460000003</v>
      </c>
      <c r="E34" s="474"/>
      <c r="F34" s="474">
        <v>7351.4849999999997</v>
      </c>
      <c r="G34" s="474">
        <v>84694.111999999994</v>
      </c>
      <c r="H34" s="474">
        <v>92045.597999999998</v>
      </c>
      <c r="I34" s="474"/>
      <c r="J34" s="474">
        <v>158801.103</v>
      </c>
      <c r="K34" s="474">
        <v>4099920.0729999999</v>
      </c>
      <c r="L34" s="474">
        <v>4258721.176</v>
      </c>
      <c r="M34" s="476" t="s">
        <v>546</v>
      </c>
      <c r="N34" s="474">
        <v>185326.481</v>
      </c>
      <c r="O34" s="474">
        <v>754156.55099999998</v>
      </c>
      <c r="P34" s="474">
        <v>939483.03300000005</v>
      </c>
      <c r="Q34" s="474"/>
      <c r="R34" s="474">
        <v>263807.03000000003</v>
      </c>
      <c r="S34" s="474">
        <v>1629263.496</v>
      </c>
      <c r="T34" s="474">
        <v>1893070.527</v>
      </c>
      <c r="U34" s="474"/>
      <c r="V34" s="474">
        <v>503421.04</v>
      </c>
      <c r="W34" s="474">
        <v>2498245.6230000001</v>
      </c>
      <c r="X34" s="474">
        <v>3001666.6630000002</v>
      </c>
      <c r="Y34" s="476" t="s">
        <v>546</v>
      </c>
      <c r="Z34" s="474">
        <v>204810</v>
      </c>
      <c r="AA34" s="474">
        <v>158185</v>
      </c>
      <c r="AB34" s="474">
        <v>362995</v>
      </c>
      <c r="AC34" s="474"/>
      <c r="AD34" s="474">
        <v>286074.91600000003</v>
      </c>
      <c r="AE34" s="474">
        <v>1992589.91</v>
      </c>
      <c r="AF34" s="474">
        <v>2278664.8259999999</v>
      </c>
      <c r="AG34" s="474"/>
      <c r="AH34" s="474">
        <v>0</v>
      </c>
      <c r="AI34" s="474">
        <v>0</v>
      </c>
      <c r="AJ34" s="474">
        <v>0</v>
      </c>
      <c r="AK34" s="476" t="s">
        <v>546</v>
      </c>
      <c r="AL34" s="474">
        <v>33341.961000000003</v>
      </c>
      <c r="AM34" s="474">
        <v>393931.076</v>
      </c>
      <c r="AN34" s="474">
        <v>427273.038</v>
      </c>
      <c r="AO34" s="474"/>
      <c r="AP34" s="474">
        <v>0</v>
      </c>
      <c r="AQ34" s="474">
        <v>0</v>
      </c>
      <c r="AR34" s="474">
        <v>0</v>
      </c>
      <c r="AS34" s="474"/>
      <c r="AT34" s="474">
        <v>111583.30100000001</v>
      </c>
      <c r="AU34" s="474">
        <v>575298.74399999995</v>
      </c>
      <c r="AV34" s="474">
        <v>686882.04500000004</v>
      </c>
      <c r="AW34" s="476" t="s">
        <v>546</v>
      </c>
      <c r="AX34" s="474">
        <v>0</v>
      </c>
      <c r="AY34" s="474">
        <v>0</v>
      </c>
      <c r="AZ34" s="474">
        <v>0</v>
      </c>
      <c r="BA34" s="474"/>
      <c r="BB34" s="474">
        <v>0</v>
      </c>
      <c r="BC34" s="474">
        <v>0</v>
      </c>
      <c r="BD34" s="474">
        <v>0</v>
      </c>
      <c r="BE34" s="474"/>
      <c r="BF34" s="474">
        <v>2745</v>
      </c>
      <c r="BG34" s="474">
        <v>199012.03599999999</v>
      </c>
      <c r="BH34" s="474">
        <v>201757.03599999999</v>
      </c>
      <c r="BI34" s="476" t="s">
        <v>546</v>
      </c>
      <c r="BJ34" s="474">
        <v>0</v>
      </c>
      <c r="BK34" s="474">
        <v>0</v>
      </c>
      <c r="BL34" s="474">
        <v>0</v>
      </c>
      <c r="BM34" s="474"/>
      <c r="BN34" s="474">
        <v>15110</v>
      </c>
      <c r="BO34" s="474">
        <v>197266</v>
      </c>
      <c r="BP34" s="474">
        <v>212376</v>
      </c>
      <c r="BQ34" s="474"/>
      <c r="BR34" s="474">
        <v>0</v>
      </c>
      <c r="BS34" s="474">
        <v>0</v>
      </c>
      <c r="BT34" s="474">
        <v>0</v>
      </c>
      <c r="BU34" s="476" t="s">
        <v>546</v>
      </c>
      <c r="BV34" s="474">
        <v>2428732.7050000005</v>
      </c>
      <c r="BW34" s="474">
        <v>17166874.978999998</v>
      </c>
      <c r="BX34" s="474">
        <v>19595607.688000001</v>
      </c>
      <c r="BY34" s="474"/>
      <c r="BZ34" s="474">
        <v>158801.103</v>
      </c>
      <c r="CA34" s="474">
        <v>4384733.7359999996</v>
      </c>
      <c r="CB34" s="474">
        <v>4543534.8389999997</v>
      </c>
      <c r="CC34" s="474"/>
      <c r="CD34" s="474">
        <v>2428732.7050000005</v>
      </c>
      <c r="CE34" s="474">
        <v>17451688.641999997</v>
      </c>
      <c r="CF34" s="474">
        <v>19880421.351000004</v>
      </c>
      <c r="CG34" s="24"/>
      <c r="CH34" s="24"/>
      <c r="CI34" s="24"/>
      <c r="CJ34" s="24"/>
    </row>
    <row r="35" spans="1:88" s="472" customFormat="1" ht="9" customHeight="1">
      <c r="A35" s="476" t="s">
        <v>547</v>
      </c>
      <c r="B35" s="474">
        <v>13.118</v>
      </c>
      <c r="C35" s="474">
        <v>0</v>
      </c>
      <c r="D35" s="474">
        <v>13.118</v>
      </c>
      <c r="E35" s="474"/>
      <c r="F35" s="474">
        <v>0</v>
      </c>
      <c r="G35" s="474">
        <v>0</v>
      </c>
      <c r="H35" s="474">
        <v>0</v>
      </c>
      <c r="I35" s="474"/>
      <c r="J35" s="474">
        <v>0</v>
      </c>
      <c r="K35" s="474">
        <v>0</v>
      </c>
      <c r="L35" s="474">
        <v>0</v>
      </c>
      <c r="M35" s="476" t="s">
        <v>547</v>
      </c>
      <c r="N35" s="474">
        <v>0</v>
      </c>
      <c r="O35" s="474">
        <v>0</v>
      </c>
      <c r="P35" s="474">
        <v>0</v>
      </c>
      <c r="Q35" s="474"/>
      <c r="R35" s="474">
        <v>0</v>
      </c>
      <c r="S35" s="474">
        <v>0</v>
      </c>
      <c r="T35" s="474">
        <v>0</v>
      </c>
      <c r="U35" s="474"/>
      <c r="V35" s="474">
        <v>0</v>
      </c>
      <c r="W35" s="474">
        <v>0</v>
      </c>
      <c r="X35" s="474">
        <v>0</v>
      </c>
      <c r="Y35" s="476" t="s">
        <v>547</v>
      </c>
      <c r="Z35" s="474">
        <v>0</v>
      </c>
      <c r="AA35" s="474">
        <v>0</v>
      </c>
      <c r="AB35" s="474">
        <v>0</v>
      </c>
      <c r="AC35" s="474"/>
      <c r="AD35" s="474">
        <v>0</v>
      </c>
      <c r="AE35" s="474">
        <v>0</v>
      </c>
      <c r="AF35" s="474">
        <v>0</v>
      </c>
      <c r="AG35" s="474"/>
      <c r="AH35" s="474">
        <v>0</v>
      </c>
      <c r="AI35" s="474">
        <v>0</v>
      </c>
      <c r="AJ35" s="474">
        <v>0</v>
      </c>
      <c r="AK35" s="476" t="s">
        <v>547</v>
      </c>
      <c r="AL35" s="474">
        <v>0</v>
      </c>
      <c r="AM35" s="474">
        <v>0</v>
      </c>
      <c r="AN35" s="474">
        <v>0</v>
      </c>
      <c r="AO35" s="474"/>
      <c r="AP35" s="474">
        <v>0</v>
      </c>
      <c r="AQ35" s="474">
        <v>0</v>
      </c>
      <c r="AR35" s="474">
        <v>0</v>
      </c>
      <c r="AS35" s="474"/>
      <c r="AT35" s="474">
        <v>0</v>
      </c>
      <c r="AU35" s="474">
        <v>0</v>
      </c>
      <c r="AV35" s="474">
        <v>0</v>
      </c>
      <c r="AW35" s="476" t="s">
        <v>547</v>
      </c>
      <c r="AX35" s="474">
        <v>0</v>
      </c>
      <c r="AY35" s="474">
        <v>0</v>
      </c>
      <c r="AZ35" s="474">
        <v>0</v>
      </c>
      <c r="BA35" s="474"/>
      <c r="BB35" s="474">
        <v>0</v>
      </c>
      <c r="BC35" s="474">
        <v>0</v>
      </c>
      <c r="BD35" s="474">
        <v>0</v>
      </c>
      <c r="BE35" s="474"/>
      <c r="BF35" s="474">
        <v>0</v>
      </c>
      <c r="BG35" s="474">
        <v>0</v>
      </c>
      <c r="BH35" s="474">
        <v>0</v>
      </c>
      <c r="BI35" s="476" t="s">
        <v>547</v>
      </c>
      <c r="BJ35" s="474">
        <v>0</v>
      </c>
      <c r="BK35" s="474">
        <v>0</v>
      </c>
      <c r="BL35" s="474">
        <v>0</v>
      </c>
      <c r="BM35" s="474"/>
      <c r="BN35" s="474">
        <v>0</v>
      </c>
      <c r="BO35" s="474">
        <v>0</v>
      </c>
      <c r="BP35" s="474">
        <v>0</v>
      </c>
      <c r="BQ35" s="474"/>
      <c r="BR35" s="474">
        <v>0</v>
      </c>
      <c r="BS35" s="474">
        <v>0</v>
      </c>
      <c r="BT35" s="474">
        <v>0</v>
      </c>
      <c r="BU35" s="476" t="s">
        <v>547</v>
      </c>
      <c r="BV35" s="474">
        <v>13.118</v>
      </c>
      <c r="BW35" s="474">
        <v>0</v>
      </c>
      <c r="BX35" s="474">
        <v>13.118</v>
      </c>
      <c r="BY35" s="474"/>
      <c r="BZ35" s="474">
        <v>0</v>
      </c>
      <c r="CA35" s="474">
        <v>0</v>
      </c>
      <c r="CB35" s="474">
        <v>0</v>
      </c>
      <c r="CC35" s="474"/>
      <c r="CD35" s="474">
        <v>13.118</v>
      </c>
      <c r="CE35" s="474">
        <v>0</v>
      </c>
      <c r="CF35" s="474">
        <v>13.118</v>
      </c>
      <c r="CG35" s="24"/>
      <c r="CH35" s="24"/>
      <c r="CI35" s="24"/>
      <c r="CJ35" s="24"/>
    </row>
    <row r="36" spans="1:88" s="472" customFormat="1" ht="9" customHeight="1">
      <c r="A36" s="476" t="s">
        <v>548</v>
      </c>
      <c r="B36" s="474">
        <v>1898125.8829999999</v>
      </c>
      <c r="C36" s="474">
        <v>2103330.2930000001</v>
      </c>
      <c r="D36" s="474">
        <v>4001456.1770000001</v>
      </c>
      <c r="E36" s="474"/>
      <c r="F36" s="474">
        <v>347074.32400000002</v>
      </c>
      <c r="G36" s="474">
        <v>0</v>
      </c>
      <c r="H36" s="474">
        <v>347074.32400000002</v>
      </c>
      <c r="I36" s="474"/>
      <c r="J36" s="474">
        <v>3377645.8330000001</v>
      </c>
      <c r="K36" s="474">
        <v>2464200.52</v>
      </c>
      <c r="L36" s="474">
        <v>5841846.3540000003</v>
      </c>
      <c r="M36" s="476" t="s">
        <v>548</v>
      </c>
      <c r="N36" s="474">
        <v>401368.33399999997</v>
      </c>
      <c r="O36" s="474">
        <v>311403.55499999999</v>
      </c>
      <c r="P36" s="474">
        <v>712771.88899999997</v>
      </c>
      <c r="Q36" s="474"/>
      <c r="R36" s="474">
        <v>158679.22099999999</v>
      </c>
      <c r="S36" s="474">
        <v>111459.37300000001</v>
      </c>
      <c r="T36" s="474">
        <v>270138.59399999998</v>
      </c>
      <c r="U36" s="474"/>
      <c r="V36" s="474">
        <v>262899.24400000001</v>
      </c>
      <c r="W36" s="474">
        <v>67744.361000000004</v>
      </c>
      <c r="X36" s="474">
        <v>330643.60600000003</v>
      </c>
      <c r="Y36" s="476" t="s">
        <v>548</v>
      </c>
      <c r="Z36" s="474">
        <v>75930.452999999994</v>
      </c>
      <c r="AA36" s="474">
        <v>0</v>
      </c>
      <c r="AB36" s="474">
        <v>75930.452999999994</v>
      </c>
      <c r="AC36" s="474"/>
      <c r="AD36" s="474">
        <v>440509.31900000002</v>
      </c>
      <c r="AE36" s="474">
        <v>340713.03100000002</v>
      </c>
      <c r="AF36" s="474">
        <v>781222.35100000002</v>
      </c>
      <c r="AG36" s="474"/>
      <c r="AH36" s="474">
        <v>0</v>
      </c>
      <c r="AI36" s="474">
        <v>0</v>
      </c>
      <c r="AJ36" s="474">
        <v>0</v>
      </c>
      <c r="AK36" s="476" t="s">
        <v>548</v>
      </c>
      <c r="AL36" s="474">
        <v>966</v>
      </c>
      <c r="AM36" s="474">
        <v>926.77800000000002</v>
      </c>
      <c r="AN36" s="474">
        <v>1892.778</v>
      </c>
      <c r="AO36" s="474"/>
      <c r="AP36" s="474">
        <v>0</v>
      </c>
      <c r="AQ36" s="474">
        <v>0</v>
      </c>
      <c r="AR36" s="474">
        <v>0</v>
      </c>
      <c r="AS36" s="474"/>
      <c r="AT36" s="474">
        <v>401894.80200000003</v>
      </c>
      <c r="AU36" s="474">
        <v>163227.82</v>
      </c>
      <c r="AV36" s="474">
        <v>565122.62300000002</v>
      </c>
      <c r="AW36" s="476" t="s">
        <v>548</v>
      </c>
      <c r="AX36" s="474">
        <v>0</v>
      </c>
      <c r="AY36" s="474">
        <v>0</v>
      </c>
      <c r="AZ36" s="474">
        <v>0</v>
      </c>
      <c r="BA36" s="474"/>
      <c r="BB36" s="474">
        <v>0</v>
      </c>
      <c r="BC36" s="474">
        <v>0</v>
      </c>
      <c r="BD36" s="474">
        <v>0</v>
      </c>
      <c r="BE36" s="474"/>
      <c r="BF36" s="474">
        <v>0</v>
      </c>
      <c r="BG36" s="474">
        <v>40040.451000000001</v>
      </c>
      <c r="BH36" s="474">
        <v>40040.451000000001</v>
      </c>
      <c r="BI36" s="476" t="s">
        <v>548</v>
      </c>
      <c r="BJ36" s="474">
        <v>0</v>
      </c>
      <c r="BK36" s="474">
        <v>0</v>
      </c>
      <c r="BL36" s="474">
        <v>0</v>
      </c>
      <c r="BM36" s="474"/>
      <c r="BN36" s="474">
        <v>28010.25</v>
      </c>
      <c r="BO36" s="474">
        <v>140505.5</v>
      </c>
      <c r="BP36" s="474">
        <v>168515.75</v>
      </c>
      <c r="BQ36" s="474"/>
      <c r="BR36" s="474">
        <v>0</v>
      </c>
      <c r="BS36" s="474">
        <v>0</v>
      </c>
      <c r="BT36" s="474">
        <v>0</v>
      </c>
      <c r="BU36" s="476" t="s">
        <v>548</v>
      </c>
      <c r="BV36" s="474">
        <v>7393103.6629999997</v>
      </c>
      <c r="BW36" s="474">
        <v>5743551.682</v>
      </c>
      <c r="BX36" s="474">
        <v>13136655.350000001</v>
      </c>
      <c r="BY36" s="474"/>
      <c r="BZ36" s="474">
        <v>3377645.8330000001</v>
      </c>
      <c r="CA36" s="474">
        <v>2464200.406</v>
      </c>
      <c r="CB36" s="474">
        <v>5841846.2400000002</v>
      </c>
      <c r="CC36" s="474"/>
      <c r="CD36" s="474">
        <v>7393103.6629999997</v>
      </c>
      <c r="CE36" s="474">
        <v>5743551.568</v>
      </c>
      <c r="CF36" s="474">
        <v>13136655.236000001</v>
      </c>
      <c r="CG36" s="24"/>
      <c r="CH36" s="24"/>
      <c r="CI36" s="24"/>
      <c r="CJ36" s="24"/>
    </row>
    <row r="37" spans="1:88" s="472" customFormat="1" ht="9" customHeight="1">
      <c r="A37" s="477" t="s">
        <v>549</v>
      </c>
      <c r="B37" s="477">
        <v>1336120.7390000001</v>
      </c>
      <c r="C37" s="477">
        <v>495160.14500000002</v>
      </c>
      <c r="D37" s="477">
        <v>1831280.885</v>
      </c>
      <c r="E37" s="477"/>
      <c r="F37" s="477">
        <v>57903.978999999999</v>
      </c>
      <c r="G37" s="477">
        <v>0</v>
      </c>
      <c r="H37" s="477">
        <v>57903.978999999999</v>
      </c>
      <c r="I37" s="477"/>
      <c r="J37" s="477">
        <v>1577456.9140000001</v>
      </c>
      <c r="K37" s="477">
        <v>438969.25099999999</v>
      </c>
      <c r="L37" s="477">
        <v>2016426.165</v>
      </c>
      <c r="M37" s="477" t="s">
        <v>549</v>
      </c>
      <c r="N37" s="477">
        <v>236659.014</v>
      </c>
      <c r="O37" s="477">
        <v>12051.306</v>
      </c>
      <c r="P37" s="477">
        <v>248710.32</v>
      </c>
      <c r="Q37" s="478"/>
      <c r="R37" s="477">
        <v>87889.587</v>
      </c>
      <c r="S37" s="477">
        <v>68963.61</v>
      </c>
      <c r="T37" s="477">
        <v>156853.198</v>
      </c>
      <c r="U37" s="478"/>
      <c r="V37" s="477">
        <v>1623488.3330000001</v>
      </c>
      <c r="W37" s="477">
        <v>237135.38699999999</v>
      </c>
      <c r="X37" s="477">
        <v>1860623.7209999999</v>
      </c>
      <c r="Y37" s="477" t="s">
        <v>549</v>
      </c>
      <c r="Z37" s="477">
        <v>0</v>
      </c>
      <c r="AA37" s="477">
        <v>0</v>
      </c>
      <c r="AB37" s="477">
        <v>0</v>
      </c>
      <c r="AC37" s="478"/>
      <c r="AD37" s="477">
        <v>388455.37400000001</v>
      </c>
      <c r="AE37" s="477">
        <v>45408.084000000003</v>
      </c>
      <c r="AF37" s="477">
        <v>433863.45899999997</v>
      </c>
      <c r="AG37" s="478"/>
      <c r="AH37" s="477">
        <v>108658.83500000001</v>
      </c>
      <c r="AI37" s="477">
        <v>0</v>
      </c>
      <c r="AJ37" s="477">
        <v>108658.83500000001</v>
      </c>
      <c r="AK37" s="477" t="s">
        <v>549</v>
      </c>
      <c r="AL37" s="477">
        <v>25452.547999999999</v>
      </c>
      <c r="AM37" s="477">
        <v>2830.0160000000001</v>
      </c>
      <c r="AN37" s="477">
        <v>28282.564999999999</v>
      </c>
      <c r="AO37" s="478"/>
      <c r="AP37" s="477">
        <v>54806.942999999999</v>
      </c>
      <c r="AQ37" s="477">
        <v>0</v>
      </c>
      <c r="AR37" s="477">
        <v>54806.942999999999</v>
      </c>
      <c r="AS37" s="478"/>
      <c r="AT37" s="477">
        <v>17672.335999999999</v>
      </c>
      <c r="AU37" s="477">
        <v>12833.402</v>
      </c>
      <c r="AV37" s="477">
        <v>30505.738000000001</v>
      </c>
      <c r="AW37" s="477" t="s">
        <v>549</v>
      </c>
      <c r="AX37" s="477">
        <v>26363.418000000001</v>
      </c>
      <c r="AY37" s="477">
        <v>0</v>
      </c>
      <c r="AZ37" s="477">
        <v>26363.418000000001</v>
      </c>
      <c r="BA37" s="478"/>
      <c r="BB37" s="477">
        <v>9790.4259999999995</v>
      </c>
      <c r="BC37" s="477">
        <v>0</v>
      </c>
      <c r="BD37" s="477">
        <v>9790.4259999999995</v>
      </c>
      <c r="BE37" s="478"/>
      <c r="BF37" s="477">
        <v>0</v>
      </c>
      <c r="BG37" s="477">
        <v>0</v>
      </c>
      <c r="BH37" s="477">
        <v>0</v>
      </c>
      <c r="BI37" s="477" t="s">
        <v>549</v>
      </c>
      <c r="BJ37" s="477">
        <v>0</v>
      </c>
      <c r="BK37" s="477">
        <v>0</v>
      </c>
      <c r="BL37" s="477">
        <v>0</v>
      </c>
      <c r="BM37" s="477"/>
      <c r="BN37" s="477">
        <v>0</v>
      </c>
      <c r="BO37" s="477">
        <v>0</v>
      </c>
      <c r="BP37" s="477">
        <v>0</v>
      </c>
      <c r="BQ37" s="477"/>
      <c r="BR37" s="477">
        <v>7009.6880000000001</v>
      </c>
      <c r="BS37" s="477">
        <v>0</v>
      </c>
      <c r="BT37" s="477">
        <v>7009.6880000000001</v>
      </c>
      <c r="BU37" s="477" t="s">
        <v>549</v>
      </c>
      <c r="BV37" s="477">
        <v>5557728.1339999996</v>
      </c>
      <c r="BW37" s="477">
        <v>1313351.2010000001</v>
      </c>
      <c r="BX37" s="477">
        <v>6871079.3399999999</v>
      </c>
      <c r="BY37" s="477"/>
      <c r="BZ37" s="477">
        <v>1577456.9140000001</v>
      </c>
      <c r="CA37" s="477">
        <v>438969.25099999999</v>
      </c>
      <c r="CB37" s="477">
        <v>2016426.165</v>
      </c>
      <c r="CC37" s="477"/>
      <c r="CD37" s="477">
        <v>5557728.1339999996</v>
      </c>
      <c r="CE37" s="477">
        <v>1313351.2010000001</v>
      </c>
      <c r="CF37" s="477">
        <v>6871079.3399999999</v>
      </c>
      <c r="CG37" s="24"/>
      <c r="CH37" s="24"/>
      <c r="CI37" s="24"/>
      <c r="CJ37" s="24"/>
    </row>
    <row r="38" spans="1:88" s="472" customFormat="1" ht="9" customHeight="1">
      <c r="A38" s="477" t="s">
        <v>550</v>
      </c>
      <c r="B38" s="478">
        <v>2246605.952</v>
      </c>
      <c r="C38" s="478">
        <v>604364.61199999996</v>
      </c>
      <c r="D38" s="478">
        <v>2850970.5639999998</v>
      </c>
      <c r="E38" s="478"/>
      <c r="F38" s="478">
        <v>62555.29</v>
      </c>
      <c r="G38" s="478">
        <v>11585.519</v>
      </c>
      <c r="H38" s="478">
        <v>74140.81</v>
      </c>
      <c r="I38" s="478"/>
      <c r="J38" s="478">
        <v>3387582.81</v>
      </c>
      <c r="K38" s="478">
        <v>785216.85199999996</v>
      </c>
      <c r="L38" s="478">
        <v>4172799.662</v>
      </c>
      <c r="M38" s="477" t="s">
        <v>550</v>
      </c>
      <c r="N38" s="478">
        <v>449963.41700000002</v>
      </c>
      <c r="O38" s="478">
        <v>123683.53</v>
      </c>
      <c r="P38" s="478">
        <v>573646.94799999997</v>
      </c>
      <c r="Q38" s="478"/>
      <c r="R38" s="478">
        <v>375528.473</v>
      </c>
      <c r="S38" s="478">
        <v>187482.239</v>
      </c>
      <c r="T38" s="478">
        <v>563010.71200000006</v>
      </c>
      <c r="U38" s="478"/>
      <c r="V38" s="478">
        <v>1560650.227</v>
      </c>
      <c r="W38" s="478">
        <v>480014.36099999998</v>
      </c>
      <c r="X38" s="478">
        <v>2040664.588</v>
      </c>
      <c r="Y38" s="477" t="s">
        <v>550</v>
      </c>
      <c r="Z38" s="478">
        <v>0</v>
      </c>
      <c r="AA38" s="478">
        <v>0</v>
      </c>
      <c r="AB38" s="478">
        <v>0</v>
      </c>
      <c r="AC38" s="478"/>
      <c r="AD38" s="478">
        <v>1141630.5549999999</v>
      </c>
      <c r="AE38" s="478">
        <v>197294.95600000001</v>
      </c>
      <c r="AF38" s="478">
        <v>1338925.5109999999</v>
      </c>
      <c r="AG38" s="478"/>
      <c r="AH38" s="478">
        <v>741384.70200000005</v>
      </c>
      <c r="AI38" s="478">
        <v>2504.5430000000001</v>
      </c>
      <c r="AJ38" s="478">
        <v>743889.245</v>
      </c>
      <c r="AK38" s="477" t="s">
        <v>550</v>
      </c>
      <c r="AL38" s="478">
        <v>83426.080000000002</v>
      </c>
      <c r="AM38" s="478">
        <v>32719.646000000001</v>
      </c>
      <c r="AN38" s="478">
        <v>116145.727</v>
      </c>
      <c r="AO38" s="478"/>
      <c r="AP38" s="478">
        <v>118234.86500000001</v>
      </c>
      <c r="AQ38" s="478">
        <v>91.331999999999994</v>
      </c>
      <c r="AR38" s="478">
        <v>118326.197</v>
      </c>
      <c r="AS38" s="478"/>
      <c r="AT38" s="478">
        <v>28500.946</v>
      </c>
      <c r="AU38" s="478">
        <v>246264.40299999999</v>
      </c>
      <c r="AV38" s="478">
        <v>274765.34999999998</v>
      </c>
      <c r="AW38" s="477" t="s">
        <v>550</v>
      </c>
      <c r="AX38" s="478">
        <v>50441.228999999999</v>
      </c>
      <c r="AY38" s="478">
        <v>0</v>
      </c>
      <c r="AZ38" s="478">
        <v>50441.228999999999</v>
      </c>
      <c r="BA38" s="478"/>
      <c r="BB38" s="478">
        <v>28885.919999999998</v>
      </c>
      <c r="BC38" s="478">
        <v>2613.0369999999998</v>
      </c>
      <c r="BD38" s="478">
        <v>31498.956999999999</v>
      </c>
      <c r="BE38" s="478"/>
      <c r="BF38" s="478">
        <v>0</v>
      </c>
      <c r="BG38" s="478">
        <v>13389.92</v>
      </c>
      <c r="BH38" s="478">
        <v>13389.92</v>
      </c>
      <c r="BI38" s="477" t="s">
        <v>550</v>
      </c>
      <c r="BJ38" s="478">
        <v>0</v>
      </c>
      <c r="BK38" s="478">
        <v>0</v>
      </c>
      <c r="BL38" s="478">
        <v>0</v>
      </c>
      <c r="BM38" s="478"/>
      <c r="BN38" s="478">
        <v>0</v>
      </c>
      <c r="BO38" s="478">
        <v>17674.305</v>
      </c>
      <c r="BP38" s="478">
        <v>17674.305</v>
      </c>
      <c r="BQ38" s="478"/>
      <c r="BR38" s="478">
        <v>261228.894</v>
      </c>
      <c r="BS38" s="478">
        <v>0</v>
      </c>
      <c r="BT38" s="478">
        <v>261228.894</v>
      </c>
      <c r="BU38" s="477" t="s">
        <v>550</v>
      </c>
      <c r="BV38" s="478">
        <v>10536619.360000001</v>
      </c>
      <c r="BW38" s="478">
        <v>2704899.2550000004</v>
      </c>
      <c r="BX38" s="478">
        <v>13241518.618999999</v>
      </c>
      <c r="BY38" s="478"/>
      <c r="BZ38" s="478">
        <v>3387582.81</v>
      </c>
      <c r="CA38" s="478">
        <v>785216.85199999996</v>
      </c>
      <c r="CB38" s="478">
        <v>4172799.662</v>
      </c>
      <c r="CC38" s="478"/>
      <c r="CD38" s="478">
        <v>10536619.360000001</v>
      </c>
      <c r="CE38" s="478">
        <v>2704899.2550000004</v>
      </c>
      <c r="CF38" s="478">
        <v>13241518.618999999</v>
      </c>
      <c r="CG38" s="24"/>
      <c r="CH38" s="24"/>
      <c r="CI38" s="24"/>
      <c r="CJ38" s="24"/>
    </row>
    <row r="39" spans="1:88" s="472" customFormat="1" ht="9" customHeight="1">
      <c r="A39" s="476" t="s">
        <v>551</v>
      </c>
      <c r="B39" s="476">
        <v>662046.07499999995</v>
      </c>
      <c r="C39" s="476">
        <v>54239.091999999997</v>
      </c>
      <c r="D39" s="476">
        <v>716285.16799999995</v>
      </c>
      <c r="E39" s="476"/>
      <c r="F39" s="476">
        <v>22959.723999999998</v>
      </c>
      <c r="G39" s="476">
        <v>891.97</v>
      </c>
      <c r="H39" s="476">
        <v>23851.695</v>
      </c>
      <c r="I39" s="476"/>
      <c r="J39" s="476">
        <v>1762826.2109999999</v>
      </c>
      <c r="K39" s="476">
        <v>168977.99900000001</v>
      </c>
      <c r="L39" s="476">
        <v>1931804.21</v>
      </c>
      <c r="M39" s="476" t="s">
        <v>551</v>
      </c>
      <c r="N39" s="476">
        <v>200417.26</v>
      </c>
      <c r="O39" s="476">
        <v>49432.302000000003</v>
      </c>
      <c r="P39" s="476">
        <v>249849.56200000001</v>
      </c>
      <c r="Q39" s="474"/>
      <c r="R39" s="476">
        <v>78493.421000000002</v>
      </c>
      <c r="S39" s="476">
        <v>43572.053</v>
      </c>
      <c r="T39" s="476">
        <v>122065.474</v>
      </c>
      <c r="U39" s="474"/>
      <c r="V39" s="476">
        <v>656664.71200000006</v>
      </c>
      <c r="W39" s="476">
        <v>136760.84899999999</v>
      </c>
      <c r="X39" s="476">
        <v>793425.56099999999</v>
      </c>
      <c r="Y39" s="476" t="s">
        <v>551</v>
      </c>
      <c r="Z39" s="476">
        <v>0</v>
      </c>
      <c r="AA39" s="476">
        <v>0</v>
      </c>
      <c r="AB39" s="476">
        <v>0</v>
      </c>
      <c r="AC39" s="474"/>
      <c r="AD39" s="476">
        <v>780387.40300000005</v>
      </c>
      <c r="AE39" s="476">
        <v>49646.154000000002</v>
      </c>
      <c r="AF39" s="476">
        <v>830033.55700000003</v>
      </c>
      <c r="AG39" s="474"/>
      <c r="AH39" s="476">
        <v>670692.60100000002</v>
      </c>
      <c r="AI39" s="476">
        <v>411.72699999999998</v>
      </c>
      <c r="AJ39" s="476">
        <v>671104.32799999998</v>
      </c>
      <c r="AK39" s="476" t="s">
        <v>551</v>
      </c>
      <c r="AL39" s="476">
        <v>23256.526000000002</v>
      </c>
      <c r="AM39" s="476">
        <v>11715.415999999999</v>
      </c>
      <c r="AN39" s="476">
        <v>34971.942999999999</v>
      </c>
      <c r="AO39" s="474"/>
      <c r="AP39" s="476">
        <v>112655.421</v>
      </c>
      <c r="AQ39" s="476">
        <v>0.61699999999999999</v>
      </c>
      <c r="AR39" s="476">
        <v>112656.038</v>
      </c>
      <c r="AS39" s="474"/>
      <c r="AT39" s="476">
        <v>23052.202000000001</v>
      </c>
      <c r="AU39" s="476">
        <v>193729.32</v>
      </c>
      <c r="AV39" s="476">
        <v>216781.522</v>
      </c>
      <c r="AW39" s="476" t="s">
        <v>551</v>
      </c>
      <c r="AX39" s="476">
        <v>46604.209000000003</v>
      </c>
      <c r="AY39" s="476">
        <v>0</v>
      </c>
      <c r="AZ39" s="476">
        <v>46604.209000000003</v>
      </c>
      <c r="BA39" s="474"/>
      <c r="BB39" s="476">
        <v>26785.51</v>
      </c>
      <c r="BC39" s="476">
        <v>2613.0369999999998</v>
      </c>
      <c r="BD39" s="476">
        <v>29398.547999999999</v>
      </c>
      <c r="BE39" s="474"/>
      <c r="BF39" s="476">
        <v>0</v>
      </c>
      <c r="BG39" s="476">
        <v>11166</v>
      </c>
      <c r="BH39" s="476">
        <v>11166</v>
      </c>
      <c r="BI39" s="476" t="s">
        <v>551</v>
      </c>
      <c r="BJ39" s="476">
        <v>0</v>
      </c>
      <c r="BK39" s="476">
        <v>0</v>
      </c>
      <c r="BL39" s="476">
        <v>0</v>
      </c>
      <c r="BM39" s="476"/>
      <c r="BN39" s="476">
        <v>0</v>
      </c>
      <c r="BO39" s="476">
        <v>17674.305</v>
      </c>
      <c r="BP39" s="476">
        <v>17674.305</v>
      </c>
      <c r="BQ39" s="476"/>
      <c r="BR39" s="476">
        <v>226101.951</v>
      </c>
      <c r="BS39" s="476">
        <v>0</v>
      </c>
      <c r="BT39" s="476">
        <v>226101.951</v>
      </c>
      <c r="BU39" s="476" t="s">
        <v>551</v>
      </c>
      <c r="BV39" s="476">
        <v>5292943.2259999989</v>
      </c>
      <c r="BW39" s="476">
        <v>740830.84100000013</v>
      </c>
      <c r="BX39" s="476">
        <v>6033774.0709999995</v>
      </c>
      <c r="BY39" s="476"/>
      <c r="BZ39" s="476">
        <v>1762826.2109999999</v>
      </c>
      <c r="CA39" s="476">
        <v>168977.99900000001</v>
      </c>
      <c r="CB39" s="476">
        <v>1931804.21</v>
      </c>
      <c r="CC39" s="476"/>
      <c r="CD39" s="476">
        <v>5292943.2259999989</v>
      </c>
      <c r="CE39" s="476">
        <v>740830.84100000025</v>
      </c>
      <c r="CF39" s="476">
        <v>6033774.0709999995</v>
      </c>
      <c r="CG39" s="24"/>
      <c r="CH39" s="24"/>
      <c r="CI39" s="24"/>
      <c r="CJ39" s="24"/>
    </row>
    <row r="40" spans="1:88" s="472" customFormat="1" ht="9" customHeight="1">
      <c r="A40" s="476" t="s">
        <v>552</v>
      </c>
      <c r="B40" s="476">
        <v>1584559.8759999999</v>
      </c>
      <c r="C40" s="476">
        <v>550125.51899999997</v>
      </c>
      <c r="D40" s="476">
        <v>2134685.3960000002</v>
      </c>
      <c r="E40" s="476"/>
      <c r="F40" s="476">
        <v>39595.565999999999</v>
      </c>
      <c r="G40" s="476">
        <v>10693.549000000001</v>
      </c>
      <c r="H40" s="476">
        <v>50289.114999999998</v>
      </c>
      <c r="I40" s="476"/>
      <c r="J40" s="476">
        <v>1624756.5989999999</v>
      </c>
      <c r="K40" s="476">
        <v>616238.85199999996</v>
      </c>
      <c r="L40" s="476">
        <v>2240995.452</v>
      </c>
      <c r="M40" s="476" t="s">
        <v>552</v>
      </c>
      <c r="N40" s="476">
        <v>249546.15700000001</v>
      </c>
      <c r="O40" s="476">
        <v>74251.228000000003</v>
      </c>
      <c r="P40" s="476">
        <v>323797.38500000001</v>
      </c>
      <c r="Q40" s="474"/>
      <c r="R40" s="476">
        <v>297035.05200000003</v>
      </c>
      <c r="S40" s="476">
        <v>143910.185</v>
      </c>
      <c r="T40" s="476">
        <v>440945.23800000001</v>
      </c>
      <c r="U40" s="474"/>
      <c r="V40" s="476">
        <v>903985.51399999997</v>
      </c>
      <c r="W40" s="476">
        <v>343253.51199999999</v>
      </c>
      <c r="X40" s="476">
        <v>1247239.0260000001</v>
      </c>
      <c r="Y40" s="476" t="s">
        <v>552</v>
      </c>
      <c r="Z40" s="476">
        <v>0</v>
      </c>
      <c r="AA40" s="476">
        <v>0</v>
      </c>
      <c r="AB40" s="476">
        <v>0</v>
      </c>
      <c r="AC40" s="474"/>
      <c r="AD40" s="476">
        <v>361243.152</v>
      </c>
      <c r="AE40" s="476">
        <v>147648.80100000001</v>
      </c>
      <c r="AF40" s="476">
        <v>508891.95299999998</v>
      </c>
      <c r="AG40" s="474"/>
      <c r="AH40" s="476">
        <v>70692.100000000006</v>
      </c>
      <c r="AI40" s="476">
        <v>2092.8159999999998</v>
      </c>
      <c r="AJ40" s="476">
        <v>72784.915999999997</v>
      </c>
      <c r="AK40" s="476" t="s">
        <v>552</v>
      </c>
      <c r="AL40" s="476">
        <v>60169.553</v>
      </c>
      <c r="AM40" s="476">
        <v>21004.228999999999</v>
      </c>
      <c r="AN40" s="476">
        <v>81173.782999999996</v>
      </c>
      <c r="AO40" s="474"/>
      <c r="AP40" s="476">
        <v>5579.4440000000004</v>
      </c>
      <c r="AQ40" s="476">
        <v>90.713999999999999</v>
      </c>
      <c r="AR40" s="476">
        <v>5670.1580000000004</v>
      </c>
      <c r="AS40" s="474"/>
      <c r="AT40" s="476">
        <v>5448.7439999999997</v>
      </c>
      <c r="AU40" s="476">
        <v>52535.082000000002</v>
      </c>
      <c r="AV40" s="476">
        <v>57983.826999999997</v>
      </c>
      <c r="AW40" s="476" t="s">
        <v>552</v>
      </c>
      <c r="AX40" s="476">
        <v>3837.02</v>
      </c>
      <c r="AY40" s="476">
        <v>0</v>
      </c>
      <c r="AZ40" s="476">
        <v>3837.02</v>
      </c>
      <c r="BA40" s="474"/>
      <c r="BB40" s="476">
        <v>2100.4090000000001</v>
      </c>
      <c r="BC40" s="476">
        <v>0</v>
      </c>
      <c r="BD40" s="476">
        <v>2100.4090000000001</v>
      </c>
      <c r="BE40" s="474"/>
      <c r="BF40" s="476">
        <v>0</v>
      </c>
      <c r="BG40" s="476">
        <v>2223.92</v>
      </c>
      <c r="BH40" s="476">
        <v>2223.92</v>
      </c>
      <c r="BI40" s="476" t="s">
        <v>552</v>
      </c>
      <c r="BJ40" s="476">
        <v>0</v>
      </c>
      <c r="BK40" s="476">
        <v>0</v>
      </c>
      <c r="BL40" s="476">
        <v>0</v>
      </c>
      <c r="BM40" s="476"/>
      <c r="BN40" s="476">
        <v>0</v>
      </c>
      <c r="BO40" s="476">
        <v>0</v>
      </c>
      <c r="BP40" s="476">
        <v>0</v>
      </c>
      <c r="BQ40" s="476"/>
      <c r="BR40" s="476">
        <v>35126.942000000003</v>
      </c>
      <c r="BS40" s="476">
        <v>0</v>
      </c>
      <c r="BT40" s="476">
        <v>35126.942000000003</v>
      </c>
      <c r="BU40" s="476" t="s">
        <v>552</v>
      </c>
      <c r="BV40" s="476">
        <v>5243676.1279999996</v>
      </c>
      <c r="BW40" s="476">
        <v>1964068.4070000001</v>
      </c>
      <c r="BX40" s="476">
        <v>7207744.5399999982</v>
      </c>
      <c r="BY40" s="476"/>
      <c r="BZ40" s="476">
        <v>1624756.5989999999</v>
      </c>
      <c r="CA40" s="476">
        <v>616238.85199999996</v>
      </c>
      <c r="CB40" s="476">
        <v>2240995.452</v>
      </c>
      <c r="CC40" s="476"/>
      <c r="CD40" s="476">
        <v>5243676.1279999996</v>
      </c>
      <c r="CE40" s="476">
        <v>1964068.4070000001</v>
      </c>
      <c r="CF40" s="476">
        <v>7207744.5399999972</v>
      </c>
      <c r="CG40" s="24"/>
      <c r="CH40" s="24"/>
      <c r="CI40" s="24"/>
      <c r="CJ40" s="24"/>
    </row>
    <row r="41" spans="1:88" s="472" customFormat="1" ht="9" customHeight="1">
      <c r="A41" s="477" t="s">
        <v>536</v>
      </c>
      <c r="B41" s="478">
        <v>-3222363.142</v>
      </c>
      <c r="C41" s="478">
        <v>-875268.83200000005</v>
      </c>
      <c r="D41" s="478">
        <v>-4097631.9739999999</v>
      </c>
      <c r="E41" s="478"/>
      <c r="F41" s="478">
        <v>-122094.54399999999</v>
      </c>
      <c r="G41" s="478">
        <v>-10619.811</v>
      </c>
      <c r="H41" s="478">
        <v>-132714.35500000001</v>
      </c>
      <c r="I41" s="478"/>
      <c r="J41" s="478">
        <v>-5722170.04</v>
      </c>
      <c r="K41" s="478">
        <v>-1188258.7790000001</v>
      </c>
      <c r="L41" s="478">
        <v>-6910428.8200000003</v>
      </c>
      <c r="M41" s="477" t="s">
        <v>536</v>
      </c>
      <c r="N41" s="478">
        <v>-625177.27300000004</v>
      </c>
      <c r="O41" s="478">
        <v>-126413.86599999999</v>
      </c>
      <c r="P41" s="478">
        <v>-751591.13899999997</v>
      </c>
      <c r="Q41" s="478"/>
      <c r="R41" s="478">
        <v>-525868.61399999994</v>
      </c>
      <c r="S41" s="478">
        <v>-331948.57</v>
      </c>
      <c r="T41" s="478">
        <v>-857817.18400000001</v>
      </c>
      <c r="U41" s="478"/>
      <c r="V41" s="478">
        <v>-3168389.497</v>
      </c>
      <c r="W41" s="478">
        <v>-643911.951</v>
      </c>
      <c r="X41" s="478">
        <v>-3812301.449</v>
      </c>
      <c r="Y41" s="477" t="s">
        <v>536</v>
      </c>
      <c r="Z41" s="478">
        <v>-11236.398999999999</v>
      </c>
      <c r="AA41" s="478">
        <v>-5399.61</v>
      </c>
      <c r="AB41" s="478">
        <v>-16636.009999999998</v>
      </c>
      <c r="AC41" s="478"/>
      <c r="AD41" s="478">
        <v>-1695060.75</v>
      </c>
      <c r="AE41" s="478">
        <v>-337680.36900000001</v>
      </c>
      <c r="AF41" s="478">
        <v>-2032741.12</v>
      </c>
      <c r="AG41" s="478"/>
      <c r="AH41" s="478">
        <v>-958849.15599999996</v>
      </c>
      <c r="AI41" s="478">
        <v>-5884.9660000000003</v>
      </c>
      <c r="AJ41" s="478">
        <v>-964734.12199999997</v>
      </c>
      <c r="AK41" s="477" t="s">
        <v>536</v>
      </c>
      <c r="AL41" s="478">
        <v>-139608.61799999999</v>
      </c>
      <c r="AM41" s="478">
        <v>-35162.883999999998</v>
      </c>
      <c r="AN41" s="478">
        <v>-174771.50200000001</v>
      </c>
      <c r="AO41" s="478"/>
      <c r="AP41" s="478">
        <v>-260470.06299999999</v>
      </c>
      <c r="AQ41" s="478">
        <v>-91.331999999999994</v>
      </c>
      <c r="AR41" s="478">
        <v>-260561.39499999999</v>
      </c>
      <c r="AS41" s="478"/>
      <c r="AT41" s="478">
        <v>-286856.799</v>
      </c>
      <c r="AU41" s="478">
        <v>0</v>
      </c>
      <c r="AV41" s="478">
        <v>-286856.799</v>
      </c>
      <c r="AW41" s="477" t="s">
        <v>536</v>
      </c>
      <c r="AX41" s="478">
        <v>-102838.08500000001</v>
      </c>
      <c r="AY41" s="478">
        <v>0</v>
      </c>
      <c r="AZ41" s="478">
        <v>-102838.08500000001</v>
      </c>
      <c r="BA41" s="478"/>
      <c r="BB41" s="478">
        <v>-48779.408000000003</v>
      </c>
      <c r="BC41" s="478">
        <v>-624.16399999999999</v>
      </c>
      <c r="BD41" s="478">
        <v>-49403.572999999997</v>
      </c>
      <c r="BE41" s="478"/>
      <c r="BF41" s="478">
        <v>-1477.6489999999999</v>
      </c>
      <c r="BG41" s="478">
        <v>-9051.23</v>
      </c>
      <c r="BH41" s="478">
        <v>-10528.879000000001</v>
      </c>
      <c r="BI41" s="477" t="s">
        <v>536</v>
      </c>
      <c r="BJ41" s="478">
        <v>-4756</v>
      </c>
      <c r="BK41" s="478">
        <v>-573.18799999999999</v>
      </c>
      <c r="BL41" s="478">
        <v>-5329.1880000000001</v>
      </c>
      <c r="BM41" s="478"/>
      <c r="BN41" s="478">
        <v>-4998.326</v>
      </c>
      <c r="BO41" s="478">
        <v>-22240.276999999998</v>
      </c>
      <c r="BP41" s="478">
        <v>-27238.602999999999</v>
      </c>
      <c r="BQ41" s="478"/>
      <c r="BR41" s="478">
        <v>-334462.04599999997</v>
      </c>
      <c r="BS41" s="478">
        <v>0</v>
      </c>
      <c r="BT41" s="478">
        <v>-334462.04599999997</v>
      </c>
      <c r="BU41" s="477" t="s">
        <v>536</v>
      </c>
      <c r="BV41" s="478">
        <v>-17235456.409000002</v>
      </c>
      <c r="BW41" s="478">
        <v>-3593129.8289999994</v>
      </c>
      <c r="BX41" s="478">
        <v>-20828586.243000001</v>
      </c>
      <c r="BY41" s="478"/>
      <c r="BZ41" s="478">
        <v>-5722170.04</v>
      </c>
      <c r="CA41" s="478">
        <v>-1188260.4539999999</v>
      </c>
      <c r="CB41" s="478">
        <v>-6910430.4950000001</v>
      </c>
      <c r="CC41" s="478"/>
      <c r="CD41" s="478">
        <v>-17235456.409000002</v>
      </c>
      <c r="CE41" s="478">
        <v>-3593131.5039999993</v>
      </c>
      <c r="CF41" s="478">
        <v>-20828587.918000001</v>
      </c>
      <c r="CG41" s="24"/>
      <c r="CH41" s="24"/>
      <c r="CI41" s="24"/>
      <c r="CJ41" s="24"/>
    </row>
    <row r="42" spans="1:88" s="472" customFormat="1" ht="9" customHeight="1">
      <c r="A42" s="477" t="s">
        <v>553</v>
      </c>
      <c r="B42" s="478">
        <v>-59837.555999999997</v>
      </c>
      <c r="C42" s="478">
        <v>-18225.255000000001</v>
      </c>
      <c r="D42" s="478">
        <v>-78062.812000000005</v>
      </c>
      <c r="E42" s="478"/>
      <c r="F42" s="478">
        <v>-536.01700000000005</v>
      </c>
      <c r="G42" s="478">
        <v>-422.721</v>
      </c>
      <c r="H42" s="478">
        <v>-958.73800000000006</v>
      </c>
      <c r="I42" s="478"/>
      <c r="J42" s="478">
        <v>-41067.817999999999</v>
      </c>
      <c r="K42" s="478">
        <v>-26782.785</v>
      </c>
      <c r="L42" s="478">
        <v>-67850.604000000007</v>
      </c>
      <c r="M42" s="477" t="s">
        <v>553</v>
      </c>
      <c r="N42" s="478">
        <v>-7282.9160000000002</v>
      </c>
      <c r="O42" s="478">
        <v>-6958.5810000000001</v>
      </c>
      <c r="P42" s="478">
        <v>-14241.496999999999</v>
      </c>
      <c r="Q42" s="478"/>
      <c r="R42" s="478">
        <v>-12097.748</v>
      </c>
      <c r="S42" s="478">
        <v>-6858.3010000000004</v>
      </c>
      <c r="T42" s="478">
        <v>-18956.048999999999</v>
      </c>
      <c r="U42" s="478"/>
      <c r="V42" s="478">
        <v>-16756.829000000002</v>
      </c>
      <c r="W42" s="478">
        <v>-243026.22099999999</v>
      </c>
      <c r="X42" s="478">
        <v>-259783.05</v>
      </c>
      <c r="Y42" s="477" t="s">
        <v>553</v>
      </c>
      <c r="Z42" s="478">
        <v>0</v>
      </c>
      <c r="AA42" s="478">
        <v>0</v>
      </c>
      <c r="AB42" s="478">
        <v>0</v>
      </c>
      <c r="AC42" s="478"/>
      <c r="AD42" s="478">
        <v>-33432.044000000002</v>
      </c>
      <c r="AE42" s="478">
        <v>-7514.3990000000003</v>
      </c>
      <c r="AF42" s="478">
        <v>-40946.442999999999</v>
      </c>
      <c r="AG42" s="478"/>
      <c r="AH42" s="478">
        <v>-34261.476999999999</v>
      </c>
      <c r="AI42" s="478">
        <v>-79.263000000000005</v>
      </c>
      <c r="AJ42" s="478">
        <v>-34340.74</v>
      </c>
      <c r="AK42" s="477" t="s">
        <v>553</v>
      </c>
      <c r="AL42" s="478">
        <v>-1363.1110000000001</v>
      </c>
      <c r="AM42" s="478">
        <v>-837.73500000000001</v>
      </c>
      <c r="AN42" s="478">
        <v>-2200.846</v>
      </c>
      <c r="AO42" s="478"/>
      <c r="AP42" s="478">
        <v>-8775.86</v>
      </c>
      <c r="AQ42" s="478">
        <v>0</v>
      </c>
      <c r="AR42" s="478">
        <v>-8775.86</v>
      </c>
      <c r="AS42" s="478"/>
      <c r="AT42" s="478">
        <v>-2578.6410000000001</v>
      </c>
      <c r="AU42" s="478">
        <v>-2895.5320000000002</v>
      </c>
      <c r="AV42" s="478">
        <v>-5474.1729999999998</v>
      </c>
      <c r="AW42" s="477" t="s">
        <v>553</v>
      </c>
      <c r="AX42" s="478">
        <v>-1128.8610000000001</v>
      </c>
      <c r="AY42" s="478">
        <v>0</v>
      </c>
      <c r="AZ42" s="478">
        <v>-1128.8610000000001</v>
      </c>
      <c r="BA42" s="478"/>
      <c r="BB42" s="478">
        <v>-2044.7909999999999</v>
      </c>
      <c r="BC42" s="478">
        <v>0</v>
      </c>
      <c r="BD42" s="478">
        <v>-2044.7909999999999</v>
      </c>
      <c r="BE42" s="478"/>
      <c r="BF42" s="478">
        <v>-29.407</v>
      </c>
      <c r="BG42" s="478">
        <v>-1269.278</v>
      </c>
      <c r="BH42" s="478">
        <v>-1298.6859999999999</v>
      </c>
      <c r="BI42" s="477" t="s">
        <v>553</v>
      </c>
      <c r="BJ42" s="478">
        <v>0</v>
      </c>
      <c r="BK42" s="478">
        <v>-37.552999999999997</v>
      </c>
      <c r="BL42" s="478">
        <v>-37.552999999999997</v>
      </c>
      <c r="BM42" s="478"/>
      <c r="BN42" s="478">
        <v>-1023.544</v>
      </c>
      <c r="BO42" s="478">
        <v>-1264.279</v>
      </c>
      <c r="BP42" s="478">
        <v>-2287.8229999999999</v>
      </c>
      <c r="BQ42" s="478"/>
      <c r="BR42" s="478">
        <v>-12958.983</v>
      </c>
      <c r="BS42" s="478">
        <v>0</v>
      </c>
      <c r="BT42" s="478">
        <v>-12958.983</v>
      </c>
      <c r="BU42" s="477" t="s">
        <v>553</v>
      </c>
      <c r="BV42" s="478">
        <v>-235175.603</v>
      </c>
      <c r="BW42" s="478">
        <v>-316171.90299999993</v>
      </c>
      <c r="BX42" s="478">
        <v>-551347.50899999985</v>
      </c>
      <c r="BY42" s="478"/>
      <c r="BZ42" s="478">
        <v>-41067.817999999999</v>
      </c>
      <c r="CA42" s="478">
        <v>-28848.98</v>
      </c>
      <c r="CB42" s="478">
        <v>-69916.797999999995</v>
      </c>
      <c r="CC42" s="478"/>
      <c r="CD42" s="478">
        <v>-235175.603</v>
      </c>
      <c r="CE42" s="478">
        <v>-318238.09799999994</v>
      </c>
      <c r="CF42" s="478">
        <v>-553413.70299999986</v>
      </c>
      <c r="CG42" s="24"/>
      <c r="CH42" s="24"/>
      <c r="CI42" s="24"/>
      <c r="CJ42" s="24"/>
    </row>
    <row r="43" spans="1:88" s="35" customFormat="1" ht="4.6500000000000004" customHeight="1">
      <c r="A43" s="477"/>
      <c r="B43" s="474"/>
      <c r="C43" s="474"/>
      <c r="D43" s="474"/>
      <c r="E43" s="474"/>
      <c r="F43" s="474"/>
      <c r="G43" s="474"/>
      <c r="H43" s="474"/>
      <c r="I43" s="474"/>
      <c r="J43" s="474"/>
      <c r="K43" s="474"/>
      <c r="L43" s="474"/>
      <c r="M43" s="477"/>
      <c r="N43" s="474"/>
      <c r="O43" s="474"/>
      <c r="P43" s="474"/>
      <c r="Q43" s="474"/>
      <c r="R43" s="474"/>
      <c r="S43" s="474"/>
      <c r="T43" s="474"/>
      <c r="U43" s="474"/>
      <c r="V43" s="474"/>
      <c r="W43" s="474"/>
      <c r="X43" s="474"/>
      <c r="Y43" s="477"/>
      <c r="Z43" s="474"/>
      <c r="AA43" s="474"/>
      <c r="AB43" s="474"/>
      <c r="AC43" s="474"/>
      <c r="AD43" s="474"/>
      <c r="AE43" s="474"/>
      <c r="AF43" s="474"/>
      <c r="AG43" s="474"/>
      <c r="AH43" s="474"/>
      <c r="AI43" s="474"/>
      <c r="AJ43" s="474"/>
      <c r="AK43" s="477"/>
      <c r="AL43" s="474"/>
      <c r="AM43" s="474"/>
      <c r="AN43" s="474"/>
      <c r="AO43" s="474"/>
      <c r="AP43" s="474"/>
      <c r="AQ43" s="474"/>
      <c r="AR43" s="474"/>
      <c r="AS43" s="474"/>
      <c r="AT43" s="474"/>
      <c r="AU43" s="474"/>
      <c r="AV43" s="474"/>
      <c r="AW43" s="477"/>
      <c r="AX43" s="474"/>
      <c r="AY43" s="474"/>
      <c r="AZ43" s="474"/>
      <c r="BA43" s="474"/>
      <c r="BB43" s="474"/>
      <c r="BC43" s="474"/>
      <c r="BD43" s="474"/>
      <c r="BE43" s="474"/>
      <c r="BF43" s="474"/>
      <c r="BG43" s="474"/>
      <c r="BH43" s="474"/>
      <c r="BI43" s="477"/>
      <c r="BJ43" s="474"/>
      <c r="BK43" s="474"/>
      <c r="BL43" s="474"/>
      <c r="BM43" s="474"/>
      <c r="BN43" s="474"/>
      <c r="BO43" s="474"/>
      <c r="BP43" s="474"/>
      <c r="BQ43" s="474"/>
      <c r="BR43" s="474"/>
      <c r="BS43" s="474"/>
      <c r="BT43" s="474"/>
      <c r="BU43" s="477"/>
      <c r="BV43" s="474"/>
      <c r="BW43" s="474"/>
      <c r="BX43" s="474"/>
      <c r="BY43" s="474"/>
      <c r="BZ43" s="474"/>
      <c r="CA43" s="474"/>
      <c r="CB43" s="474"/>
      <c r="CC43" s="474"/>
      <c r="CD43" s="474"/>
      <c r="CE43" s="474"/>
      <c r="CF43" s="474"/>
      <c r="CG43" s="18"/>
      <c r="CH43" s="18"/>
      <c r="CI43" s="18"/>
      <c r="CJ43" s="18"/>
    </row>
    <row r="44" spans="1:88" s="472" customFormat="1" ht="9" customHeight="1">
      <c r="A44" s="477" t="s">
        <v>554</v>
      </c>
      <c r="B44" s="478">
        <v>689776.85100000002</v>
      </c>
      <c r="C44" s="478">
        <v>535690.05700000003</v>
      </c>
      <c r="D44" s="478">
        <v>1225466.9080000001</v>
      </c>
      <c r="E44" s="478"/>
      <c r="F44" s="478">
        <v>2717.68</v>
      </c>
      <c r="G44" s="478">
        <v>208.279</v>
      </c>
      <c r="H44" s="478">
        <v>2925.9589999999998</v>
      </c>
      <c r="I44" s="478"/>
      <c r="J44" s="478">
        <v>1677021.31</v>
      </c>
      <c r="K44" s="478">
        <v>1343689.622</v>
      </c>
      <c r="L44" s="478">
        <v>3020710.932</v>
      </c>
      <c r="M44" s="477" t="s">
        <v>554</v>
      </c>
      <c r="N44" s="478">
        <v>30711.493999999999</v>
      </c>
      <c r="O44" s="478">
        <v>-2574.29</v>
      </c>
      <c r="P44" s="478">
        <v>28137.204000000002</v>
      </c>
      <c r="Q44" s="478"/>
      <c r="R44" s="478">
        <v>93505.159</v>
      </c>
      <c r="S44" s="478">
        <v>3373.9</v>
      </c>
      <c r="T44" s="478">
        <v>96879.058999999994</v>
      </c>
      <c r="U44" s="478"/>
      <c r="V44" s="478">
        <v>963478.14599999995</v>
      </c>
      <c r="W44" s="478">
        <v>84340.892999999996</v>
      </c>
      <c r="X44" s="478">
        <v>1047819.04</v>
      </c>
      <c r="Y44" s="477" t="s">
        <v>554</v>
      </c>
      <c r="Z44" s="478">
        <v>250385.18599999999</v>
      </c>
      <c r="AA44" s="478">
        <v>2862.6729999999998</v>
      </c>
      <c r="AB44" s="478">
        <v>253247.859</v>
      </c>
      <c r="AC44" s="478"/>
      <c r="AD44" s="478">
        <v>637067.23800000001</v>
      </c>
      <c r="AE44" s="478">
        <v>263942.41200000001</v>
      </c>
      <c r="AF44" s="478">
        <v>901009.65</v>
      </c>
      <c r="AG44" s="478"/>
      <c r="AH44" s="478">
        <v>52542.955000000002</v>
      </c>
      <c r="AI44" s="478">
        <v>1820.2239999999999</v>
      </c>
      <c r="AJ44" s="478">
        <v>54363.18</v>
      </c>
      <c r="AK44" s="477" t="s">
        <v>554</v>
      </c>
      <c r="AL44" s="478">
        <v>6820.0590000000002</v>
      </c>
      <c r="AM44" s="478">
        <v>530.95799999999997</v>
      </c>
      <c r="AN44" s="478">
        <v>7351.0169999999998</v>
      </c>
      <c r="AO44" s="478"/>
      <c r="AP44" s="478">
        <v>117187.19100000001</v>
      </c>
      <c r="AQ44" s="478">
        <v>324.70100000000002</v>
      </c>
      <c r="AR44" s="478">
        <v>117511.893</v>
      </c>
      <c r="AS44" s="478"/>
      <c r="AT44" s="478">
        <v>919010.63399999996</v>
      </c>
      <c r="AU44" s="478">
        <v>365090.82199999999</v>
      </c>
      <c r="AV44" s="478">
        <v>1284101.456</v>
      </c>
      <c r="AW44" s="477" t="s">
        <v>554</v>
      </c>
      <c r="AX44" s="478">
        <v>24844.15</v>
      </c>
      <c r="AY44" s="478">
        <v>2649.6120000000001</v>
      </c>
      <c r="AZ44" s="478">
        <v>27493.762999999999</v>
      </c>
      <c r="BA44" s="478"/>
      <c r="BB44" s="478">
        <v>21681.681</v>
      </c>
      <c r="BC44" s="478">
        <v>51.156999999999996</v>
      </c>
      <c r="BD44" s="478">
        <v>21732.839</v>
      </c>
      <c r="BE44" s="478"/>
      <c r="BF44" s="478">
        <v>254.20500000000001</v>
      </c>
      <c r="BG44" s="478">
        <v>859.6</v>
      </c>
      <c r="BH44" s="478">
        <v>1113.8050000000001</v>
      </c>
      <c r="BI44" s="477" t="s">
        <v>554</v>
      </c>
      <c r="BJ44" s="478">
        <v>745.80600000000004</v>
      </c>
      <c r="BK44" s="478">
        <v>505.745</v>
      </c>
      <c r="BL44" s="478">
        <v>1251.5519999999999</v>
      </c>
      <c r="BM44" s="478"/>
      <c r="BN44" s="478">
        <v>39694.294999999998</v>
      </c>
      <c r="BO44" s="478">
        <v>5471.3630000000003</v>
      </c>
      <c r="BP44" s="478">
        <v>45165.659</v>
      </c>
      <c r="BQ44" s="478"/>
      <c r="BR44" s="478">
        <v>41386.896999999997</v>
      </c>
      <c r="BS44" s="478">
        <v>8.9629999999999992</v>
      </c>
      <c r="BT44" s="478">
        <v>41395.860999999997</v>
      </c>
      <c r="BU44" s="477" t="s">
        <v>554</v>
      </c>
      <c r="BV44" s="478">
        <v>5568830.936999999</v>
      </c>
      <c r="BW44" s="478">
        <v>2608846.6910000006</v>
      </c>
      <c r="BX44" s="478">
        <v>8177677.6360000009</v>
      </c>
      <c r="BY44" s="478"/>
      <c r="BZ44" s="478">
        <v>1677021.31</v>
      </c>
      <c r="CA44" s="478">
        <v>1344608.8910000001</v>
      </c>
      <c r="CB44" s="478">
        <v>3021630.202</v>
      </c>
      <c r="CC44" s="478"/>
      <c r="CD44" s="478">
        <v>5568830.936999999</v>
      </c>
      <c r="CE44" s="478">
        <v>2609765.9600000009</v>
      </c>
      <c r="CF44" s="478">
        <v>8178596.9060000014</v>
      </c>
      <c r="CG44" s="24"/>
      <c r="CH44" s="24"/>
      <c r="CI44" s="24"/>
      <c r="CJ44" s="24"/>
    </row>
    <row r="45" spans="1:88" s="35" customFormat="1" ht="4.6500000000000004" customHeight="1">
      <c r="A45" s="477"/>
      <c r="B45" s="478"/>
      <c r="C45" s="478"/>
      <c r="D45" s="478"/>
      <c r="E45" s="478"/>
      <c r="F45" s="478"/>
      <c r="G45" s="478"/>
      <c r="H45" s="478"/>
      <c r="I45" s="478"/>
      <c r="J45" s="478"/>
      <c r="K45" s="478"/>
      <c r="L45" s="478"/>
      <c r="M45" s="477"/>
      <c r="N45" s="478"/>
      <c r="O45" s="478"/>
      <c r="P45" s="478"/>
      <c r="Q45" s="474"/>
      <c r="R45" s="478"/>
      <c r="S45" s="478"/>
      <c r="T45" s="478"/>
      <c r="U45" s="474"/>
      <c r="V45" s="478"/>
      <c r="W45" s="478"/>
      <c r="X45" s="478"/>
      <c r="Y45" s="477"/>
      <c r="Z45" s="478"/>
      <c r="AA45" s="478"/>
      <c r="AB45" s="478"/>
      <c r="AC45" s="474"/>
      <c r="AD45" s="478"/>
      <c r="AE45" s="478"/>
      <c r="AF45" s="478"/>
      <c r="AG45" s="474"/>
      <c r="AH45" s="478"/>
      <c r="AI45" s="478"/>
      <c r="AJ45" s="478"/>
      <c r="AK45" s="477"/>
      <c r="AL45" s="478"/>
      <c r="AM45" s="478"/>
      <c r="AN45" s="478"/>
      <c r="AO45" s="474"/>
      <c r="AP45" s="478"/>
      <c r="AQ45" s="478"/>
      <c r="AR45" s="478"/>
      <c r="AS45" s="474"/>
      <c r="AT45" s="478"/>
      <c r="AU45" s="478"/>
      <c r="AV45" s="478"/>
      <c r="AW45" s="477"/>
      <c r="AX45" s="478"/>
      <c r="AY45" s="478"/>
      <c r="AZ45" s="478"/>
      <c r="BA45" s="474"/>
      <c r="BB45" s="478"/>
      <c r="BC45" s="478"/>
      <c r="BD45" s="478"/>
      <c r="BE45" s="474"/>
      <c r="BF45" s="478"/>
      <c r="BG45" s="478"/>
      <c r="BH45" s="478"/>
      <c r="BI45" s="477"/>
      <c r="BJ45" s="478"/>
      <c r="BK45" s="478"/>
      <c r="BL45" s="478"/>
      <c r="BM45" s="478"/>
      <c r="BN45" s="478"/>
      <c r="BO45" s="478"/>
      <c r="BP45" s="478"/>
      <c r="BQ45" s="478"/>
      <c r="BR45" s="478"/>
      <c r="BS45" s="478"/>
      <c r="BT45" s="478"/>
      <c r="BU45" s="477"/>
      <c r="BV45" s="478"/>
      <c r="BW45" s="478"/>
      <c r="BX45" s="478"/>
      <c r="BY45" s="478"/>
      <c r="BZ45" s="478"/>
      <c r="CA45" s="478"/>
      <c r="CB45" s="478"/>
      <c r="CC45" s="478"/>
      <c r="CD45" s="478"/>
      <c r="CE45" s="478"/>
      <c r="CF45" s="478"/>
      <c r="CG45" s="18"/>
      <c r="CH45" s="18"/>
      <c r="CI45" s="18"/>
      <c r="CJ45" s="18"/>
    </row>
    <row r="46" spans="1:88" s="472" customFormat="1" ht="9" customHeight="1">
      <c r="A46" s="469" t="s">
        <v>555</v>
      </c>
      <c r="B46" s="470">
        <v>417016.44799999997</v>
      </c>
      <c r="C46" s="470">
        <v>209074.29</v>
      </c>
      <c r="D46" s="470">
        <v>626090.73800000001</v>
      </c>
      <c r="E46" s="470"/>
      <c r="F46" s="470">
        <v>10571.161</v>
      </c>
      <c r="G46" s="470">
        <v>2098.33</v>
      </c>
      <c r="H46" s="470">
        <v>12669.491</v>
      </c>
      <c r="I46" s="470"/>
      <c r="J46" s="470">
        <v>690744.42299999995</v>
      </c>
      <c r="K46" s="470">
        <v>477988.016</v>
      </c>
      <c r="L46" s="470">
        <v>1168732.44</v>
      </c>
      <c r="M46" s="469" t="s">
        <v>555</v>
      </c>
      <c r="N46" s="470">
        <v>67044</v>
      </c>
      <c r="O46" s="470">
        <v>20288.085999999999</v>
      </c>
      <c r="P46" s="470">
        <v>87332.087</v>
      </c>
      <c r="Q46" s="470"/>
      <c r="R46" s="470">
        <v>88521.456000000006</v>
      </c>
      <c r="S46" s="470">
        <v>55965.478999999999</v>
      </c>
      <c r="T46" s="470">
        <v>144486.93599999999</v>
      </c>
      <c r="U46" s="470"/>
      <c r="V46" s="470">
        <v>217301.64600000001</v>
      </c>
      <c r="W46" s="470">
        <v>114583.798</v>
      </c>
      <c r="X46" s="470">
        <v>331885.44400000002</v>
      </c>
      <c r="Y46" s="469" t="s">
        <v>555</v>
      </c>
      <c r="Z46" s="470">
        <v>11031.546</v>
      </c>
      <c r="AA46" s="470">
        <v>8958.8850000000002</v>
      </c>
      <c r="AB46" s="470">
        <v>19990.432000000001</v>
      </c>
      <c r="AC46" s="470"/>
      <c r="AD46" s="470">
        <v>273424.29499999998</v>
      </c>
      <c r="AE46" s="470">
        <v>149976.66899999999</v>
      </c>
      <c r="AF46" s="470">
        <v>423400.96399999998</v>
      </c>
      <c r="AG46" s="470"/>
      <c r="AH46" s="470">
        <v>140523.11499999999</v>
      </c>
      <c r="AI46" s="470">
        <v>1241.875</v>
      </c>
      <c r="AJ46" s="470">
        <v>141764.99</v>
      </c>
      <c r="AK46" s="469" t="s">
        <v>555</v>
      </c>
      <c r="AL46" s="470">
        <v>15420.08</v>
      </c>
      <c r="AM46" s="470">
        <v>7959.0879999999997</v>
      </c>
      <c r="AN46" s="470">
        <v>23379.169000000002</v>
      </c>
      <c r="AO46" s="470"/>
      <c r="AP46" s="470">
        <v>46211.822</v>
      </c>
      <c r="AQ46" s="470">
        <v>52.981999999999999</v>
      </c>
      <c r="AR46" s="470">
        <v>46264.805</v>
      </c>
      <c r="AS46" s="470"/>
      <c r="AT46" s="470">
        <v>21365.726999999999</v>
      </c>
      <c r="AU46" s="470">
        <v>40124.718999999997</v>
      </c>
      <c r="AV46" s="470">
        <v>61490.446000000004</v>
      </c>
      <c r="AW46" s="469" t="s">
        <v>555</v>
      </c>
      <c r="AX46" s="470">
        <v>25694.131000000001</v>
      </c>
      <c r="AY46" s="470">
        <v>0.45200000000000001</v>
      </c>
      <c r="AZ46" s="470">
        <v>25694.583999999999</v>
      </c>
      <c r="BA46" s="470"/>
      <c r="BB46" s="470">
        <v>12634.630999999999</v>
      </c>
      <c r="BC46" s="470">
        <v>1296.6020000000001</v>
      </c>
      <c r="BD46" s="470">
        <v>13931.234</v>
      </c>
      <c r="BE46" s="470"/>
      <c r="BF46" s="470">
        <v>4344.7629999999999</v>
      </c>
      <c r="BG46" s="470">
        <v>7278.7560000000003</v>
      </c>
      <c r="BH46" s="470">
        <v>11623.519</v>
      </c>
      <c r="BI46" s="469" t="s">
        <v>555</v>
      </c>
      <c r="BJ46" s="470">
        <v>856.35699999999997</v>
      </c>
      <c r="BK46" s="470">
        <v>1219.9580000000001</v>
      </c>
      <c r="BL46" s="470">
        <v>2076.3159999999998</v>
      </c>
      <c r="BM46" s="470"/>
      <c r="BN46" s="470">
        <v>4994.7030000000004</v>
      </c>
      <c r="BO46" s="470">
        <v>8970.9069999999992</v>
      </c>
      <c r="BP46" s="470">
        <v>13965.611000000001</v>
      </c>
      <c r="BQ46" s="470"/>
      <c r="BR46" s="470">
        <v>68077.544999999998</v>
      </c>
      <c r="BS46" s="470">
        <v>0</v>
      </c>
      <c r="BT46" s="470">
        <v>68077.544999999998</v>
      </c>
      <c r="BU46" s="469" t="s">
        <v>555</v>
      </c>
      <c r="BV46" s="470">
        <v>2115777.8489999999</v>
      </c>
      <c r="BW46" s="470">
        <v>1107078.892</v>
      </c>
      <c r="BX46" s="470">
        <v>3222856.7510000002</v>
      </c>
      <c r="BY46" s="470"/>
      <c r="BZ46" s="470">
        <v>690744.45600000001</v>
      </c>
      <c r="CA46" s="470">
        <v>487813.228</v>
      </c>
      <c r="CB46" s="470">
        <v>1178557.6839999999</v>
      </c>
      <c r="CC46" s="470"/>
      <c r="CD46" s="470">
        <v>2115777.8820000002</v>
      </c>
      <c r="CE46" s="470">
        <v>1116904.1039999998</v>
      </c>
      <c r="CF46" s="470">
        <v>3232681.9950000001</v>
      </c>
      <c r="CG46" s="24"/>
      <c r="CH46" s="24"/>
      <c r="CI46" s="24"/>
      <c r="CJ46" s="24"/>
    </row>
    <row r="47" spans="1:88" s="472" customFormat="1" ht="9" customHeight="1">
      <c r="A47" s="481" t="s">
        <v>556</v>
      </c>
      <c r="B47" s="474">
        <v>871.91800000000001</v>
      </c>
      <c r="C47" s="474">
        <v>28357.127</v>
      </c>
      <c r="D47" s="474">
        <v>29229.045999999998</v>
      </c>
      <c r="E47" s="474"/>
      <c r="F47" s="474">
        <v>18.788</v>
      </c>
      <c r="G47" s="474">
        <v>272.76499999999999</v>
      </c>
      <c r="H47" s="474">
        <v>291.55399999999997</v>
      </c>
      <c r="I47" s="474"/>
      <c r="J47" s="474">
        <v>135.172</v>
      </c>
      <c r="K47" s="474">
        <v>52424.696000000004</v>
      </c>
      <c r="L47" s="474">
        <v>52559.868000000002</v>
      </c>
      <c r="M47" s="481" t="s">
        <v>556</v>
      </c>
      <c r="N47" s="474">
        <v>0</v>
      </c>
      <c r="O47" s="474">
        <v>2041.9770000000001</v>
      </c>
      <c r="P47" s="474">
        <v>2041.9770000000001</v>
      </c>
      <c r="Q47" s="474"/>
      <c r="R47" s="474">
        <v>7574.0029999999997</v>
      </c>
      <c r="S47" s="474">
        <v>6101.5370000000003</v>
      </c>
      <c r="T47" s="474">
        <v>13675.54</v>
      </c>
      <c r="U47" s="474"/>
      <c r="V47" s="474">
        <v>0</v>
      </c>
      <c r="W47" s="474">
        <v>16720.087</v>
      </c>
      <c r="X47" s="474">
        <v>16720.087</v>
      </c>
      <c r="Y47" s="481" t="s">
        <v>556</v>
      </c>
      <c r="Z47" s="474">
        <v>16.879000000000001</v>
      </c>
      <c r="AA47" s="474">
        <v>2351.8670000000002</v>
      </c>
      <c r="AB47" s="474">
        <v>2368.7460000000001</v>
      </c>
      <c r="AC47" s="474"/>
      <c r="AD47" s="474">
        <v>240.11099999999999</v>
      </c>
      <c r="AE47" s="474">
        <v>14755.380999999999</v>
      </c>
      <c r="AF47" s="474">
        <v>14995.493</v>
      </c>
      <c r="AG47" s="474"/>
      <c r="AH47" s="474">
        <v>31.841999999999999</v>
      </c>
      <c r="AI47" s="474">
        <v>1213.18</v>
      </c>
      <c r="AJ47" s="474">
        <v>1245.0219999999999</v>
      </c>
      <c r="AK47" s="481" t="s">
        <v>556</v>
      </c>
      <c r="AL47" s="474">
        <v>8.968</v>
      </c>
      <c r="AM47" s="474">
        <v>738.04300000000001</v>
      </c>
      <c r="AN47" s="474">
        <v>747.01099999999997</v>
      </c>
      <c r="AO47" s="474"/>
      <c r="AP47" s="474">
        <v>0</v>
      </c>
      <c r="AQ47" s="474">
        <v>52.981999999999999</v>
      </c>
      <c r="AR47" s="474">
        <v>52.981999999999999</v>
      </c>
      <c r="AS47" s="474"/>
      <c r="AT47" s="474">
        <v>31.989000000000001</v>
      </c>
      <c r="AU47" s="474">
        <v>4489.6450000000004</v>
      </c>
      <c r="AV47" s="474">
        <v>4521.6350000000002</v>
      </c>
      <c r="AW47" s="481" t="s">
        <v>556</v>
      </c>
      <c r="AX47" s="474">
        <v>42.616</v>
      </c>
      <c r="AY47" s="474">
        <v>0.45200000000000001</v>
      </c>
      <c r="AZ47" s="474">
        <v>43.069000000000003</v>
      </c>
      <c r="BA47" s="474"/>
      <c r="BB47" s="474">
        <v>24.919</v>
      </c>
      <c r="BC47" s="474">
        <v>9.8699999999999992</v>
      </c>
      <c r="BD47" s="474">
        <v>34.79</v>
      </c>
      <c r="BE47" s="474"/>
      <c r="BF47" s="474">
        <v>0</v>
      </c>
      <c r="BG47" s="474">
        <v>1237.5820000000001</v>
      </c>
      <c r="BH47" s="474">
        <v>1237.5820000000001</v>
      </c>
      <c r="BI47" s="481" t="s">
        <v>556</v>
      </c>
      <c r="BJ47" s="474">
        <v>29.355</v>
      </c>
      <c r="BK47" s="474">
        <v>167.53100000000001</v>
      </c>
      <c r="BL47" s="474">
        <v>196.887</v>
      </c>
      <c r="BM47" s="474"/>
      <c r="BN47" s="474">
        <v>0</v>
      </c>
      <c r="BO47" s="474">
        <v>244.28700000000001</v>
      </c>
      <c r="BP47" s="474">
        <v>244.28700000000001</v>
      </c>
      <c r="BQ47" s="474"/>
      <c r="BR47" s="474">
        <v>5.5810000000000004</v>
      </c>
      <c r="BS47" s="474">
        <v>0</v>
      </c>
      <c r="BT47" s="474">
        <v>5.5810000000000004</v>
      </c>
      <c r="BU47" s="481" t="s">
        <v>556</v>
      </c>
      <c r="BV47" s="474">
        <v>9032.1410000000014</v>
      </c>
      <c r="BW47" s="474">
        <v>131179.00899999999</v>
      </c>
      <c r="BX47" s="474">
        <v>140211.15699999998</v>
      </c>
      <c r="BY47" s="474"/>
      <c r="BZ47" s="474">
        <v>135.172</v>
      </c>
      <c r="CA47" s="474">
        <v>55807.874000000003</v>
      </c>
      <c r="CB47" s="474">
        <v>55943.046000000002</v>
      </c>
      <c r="CC47" s="474"/>
      <c r="CD47" s="474">
        <v>9032.1410000000014</v>
      </c>
      <c r="CE47" s="474">
        <v>134562.18700000001</v>
      </c>
      <c r="CF47" s="474">
        <v>143594.33499999996</v>
      </c>
      <c r="CG47" s="24"/>
      <c r="CH47" s="24"/>
      <c r="CI47" s="24"/>
      <c r="CJ47" s="24"/>
    </row>
    <row r="48" spans="1:88" s="472" customFormat="1" ht="9" customHeight="1">
      <c r="A48" s="476" t="s">
        <v>557</v>
      </c>
      <c r="B48" s="474">
        <v>12.891</v>
      </c>
      <c r="C48" s="474">
        <v>0</v>
      </c>
      <c r="D48" s="474">
        <v>12.891</v>
      </c>
      <c r="E48" s="474"/>
      <c r="F48" s="474">
        <v>0</v>
      </c>
      <c r="G48" s="474">
        <v>0</v>
      </c>
      <c r="H48" s="474">
        <v>0</v>
      </c>
      <c r="I48" s="474"/>
      <c r="J48" s="474">
        <v>23.849</v>
      </c>
      <c r="K48" s="474">
        <v>22.745000000000001</v>
      </c>
      <c r="L48" s="474">
        <v>46.594999999999999</v>
      </c>
      <c r="M48" s="476" t="s">
        <v>557</v>
      </c>
      <c r="N48" s="474">
        <v>0</v>
      </c>
      <c r="O48" s="474">
        <v>0</v>
      </c>
      <c r="P48" s="474">
        <v>0</v>
      </c>
      <c r="Q48" s="474"/>
      <c r="R48" s="474">
        <v>19.594999999999999</v>
      </c>
      <c r="S48" s="474">
        <v>0.36399999999999999</v>
      </c>
      <c r="T48" s="474">
        <v>19.959</v>
      </c>
      <c r="U48" s="474"/>
      <c r="V48" s="474">
        <v>10.699</v>
      </c>
      <c r="W48" s="474">
        <v>0</v>
      </c>
      <c r="X48" s="474">
        <v>10.699</v>
      </c>
      <c r="Y48" s="476" t="s">
        <v>557</v>
      </c>
      <c r="Z48" s="474">
        <v>0</v>
      </c>
      <c r="AA48" s="474">
        <v>0</v>
      </c>
      <c r="AB48" s="474">
        <v>0</v>
      </c>
      <c r="AC48" s="474"/>
      <c r="AD48" s="474">
        <v>0</v>
      </c>
      <c r="AE48" s="474">
        <v>11.377000000000001</v>
      </c>
      <c r="AF48" s="474">
        <v>11.377000000000001</v>
      </c>
      <c r="AG48" s="474"/>
      <c r="AH48" s="474">
        <v>0</v>
      </c>
      <c r="AI48" s="474">
        <v>0</v>
      </c>
      <c r="AJ48" s="474">
        <v>0</v>
      </c>
      <c r="AK48" s="476" t="s">
        <v>557</v>
      </c>
      <c r="AL48" s="474">
        <v>7.734</v>
      </c>
      <c r="AM48" s="474">
        <v>9.1020000000000003</v>
      </c>
      <c r="AN48" s="474">
        <v>16.837</v>
      </c>
      <c r="AO48" s="474"/>
      <c r="AP48" s="474">
        <v>0</v>
      </c>
      <c r="AQ48" s="474">
        <v>0</v>
      </c>
      <c r="AR48" s="474">
        <v>0</v>
      </c>
      <c r="AS48" s="474"/>
      <c r="AT48" s="474">
        <v>4.6589999999999998</v>
      </c>
      <c r="AU48" s="474">
        <v>9.1029999999999998</v>
      </c>
      <c r="AV48" s="474">
        <v>13.762</v>
      </c>
      <c r="AW48" s="476" t="s">
        <v>557</v>
      </c>
      <c r="AX48" s="474">
        <v>2.5779999999999998</v>
      </c>
      <c r="AY48" s="474">
        <v>0</v>
      </c>
      <c r="AZ48" s="474">
        <v>2.5779999999999998</v>
      </c>
      <c r="BA48" s="474"/>
      <c r="BB48" s="474">
        <v>0</v>
      </c>
      <c r="BC48" s="474">
        <v>0</v>
      </c>
      <c r="BD48" s="474">
        <v>0</v>
      </c>
      <c r="BE48" s="474"/>
      <c r="BF48" s="474">
        <v>0</v>
      </c>
      <c r="BG48" s="474">
        <v>0</v>
      </c>
      <c r="BH48" s="474">
        <v>0</v>
      </c>
      <c r="BI48" s="476" t="s">
        <v>557</v>
      </c>
      <c r="BJ48" s="474">
        <v>0</v>
      </c>
      <c r="BK48" s="474">
        <v>0</v>
      </c>
      <c r="BL48" s="474">
        <v>0</v>
      </c>
      <c r="BM48" s="474"/>
      <c r="BN48" s="474">
        <v>0.97899999999999998</v>
      </c>
      <c r="BO48" s="474">
        <v>0</v>
      </c>
      <c r="BP48" s="474">
        <v>0.97899999999999998</v>
      </c>
      <c r="BQ48" s="474"/>
      <c r="BR48" s="474">
        <v>0</v>
      </c>
      <c r="BS48" s="474">
        <v>0</v>
      </c>
      <c r="BT48" s="474">
        <v>0</v>
      </c>
      <c r="BU48" s="476" t="s">
        <v>557</v>
      </c>
      <c r="BV48" s="474">
        <v>82.984000000000009</v>
      </c>
      <c r="BW48" s="474">
        <v>52.69100000000001</v>
      </c>
      <c r="BX48" s="474">
        <v>135.67700000000002</v>
      </c>
      <c r="BY48" s="474"/>
      <c r="BZ48" s="474">
        <v>23.849</v>
      </c>
      <c r="CA48" s="474">
        <v>22.754999999999999</v>
      </c>
      <c r="CB48" s="474">
        <v>46.603999999999999</v>
      </c>
      <c r="CC48" s="474"/>
      <c r="CD48" s="474">
        <v>82.984000000000009</v>
      </c>
      <c r="CE48" s="474">
        <v>52.701000000000008</v>
      </c>
      <c r="CF48" s="474">
        <v>135.68600000000004</v>
      </c>
      <c r="CG48" s="24"/>
      <c r="CH48" s="24"/>
      <c r="CI48" s="24"/>
      <c r="CJ48" s="24"/>
    </row>
    <row r="49" spans="1:88" s="472" customFormat="1" ht="9" customHeight="1">
      <c r="A49" s="476" t="s">
        <v>558</v>
      </c>
      <c r="B49" s="474">
        <v>0</v>
      </c>
      <c r="C49" s="474">
        <v>0</v>
      </c>
      <c r="D49" s="474">
        <v>0</v>
      </c>
      <c r="E49" s="474"/>
      <c r="F49" s="474">
        <v>0</v>
      </c>
      <c r="G49" s="474">
        <v>0</v>
      </c>
      <c r="H49" s="474">
        <v>0</v>
      </c>
      <c r="I49" s="474"/>
      <c r="J49" s="474">
        <v>0</v>
      </c>
      <c r="K49" s="474">
        <v>0</v>
      </c>
      <c r="L49" s="474">
        <v>0</v>
      </c>
      <c r="M49" s="476" t="s">
        <v>558</v>
      </c>
      <c r="N49" s="474">
        <v>0</v>
      </c>
      <c r="O49" s="474">
        <v>0</v>
      </c>
      <c r="P49" s="474">
        <v>0</v>
      </c>
      <c r="Q49" s="474"/>
      <c r="R49" s="474">
        <v>0</v>
      </c>
      <c r="S49" s="474">
        <v>0</v>
      </c>
      <c r="T49" s="474">
        <v>0</v>
      </c>
      <c r="U49" s="474"/>
      <c r="V49" s="474">
        <v>0</v>
      </c>
      <c r="W49" s="474">
        <v>0</v>
      </c>
      <c r="X49" s="474">
        <v>0</v>
      </c>
      <c r="Y49" s="476" t="s">
        <v>558</v>
      </c>
      <c r="Z49" s="474">
        <v>0</v>
      </c>
      <c r="AA49" s="474">
        <v>0</v>
      </c>
      <c r="AB49" s="474">
        <v>0</v>
      </c>
      <c r="AC49" s="474"/>
      <c r="AD49" s="474">
        <v>0</v>
      </c>
      <c r="AE49" s="474">
        <v>0</v>
      </c>
      <c r="AF49" s="474">
        <v>0</v>
      </c>
      <c r="AG49" s="474"/>
      <c r="AH49" s="474">
        <v>0</v>
      </c>
      <c r="AI49" s="474">
        <v>0</v>
      </c>
      <c r="AJ49" s="474">
        <v>0</v>
      </c>
      <c r="AK49" s="476" t="s">
        <v>558</v>
      </c>
      <c r="AL49" s="474">
        <v>0</v>
      </c>
      <c r="AM49" s="474">
        <v>0</v>
      </c>
      <c r="AN49" s="474">
        <v>0</v>
      </c>
      <c r="AO49" s="474"/>
      <c r="AP49" s="474">
        <v>0</v>
      </c>
      <c r="AQ49" s="474">
        <v>0</v>
      </c>
      <c r="AR49" s="474">
        <v>0</v>
      </c>
      <c r="AS49" s="474"/>
      <c r="AT49" s="474">
        <v>0</v>
      </c>
      <c r="AU49" s="474">
        <v>0</v>
      </c>
      <c r="AV49" s="474">
        <v>0</v>
      </c>
      <c r="AW49" s="476" t="s">
        <v>558</v>
      </c>
      <c r="AX49" s="474">
        <v>0</v>
      </c>
      <c r="AY49" s="474">
        <v>0</v>
      </c>
      <c r="AZ49" s="474">
        <v>0</v>
      </c>
      <c r="BA49" s="474"/>
      <c r="BB49" s="474">
        <v>0</v>
      </c>
      <c r="BC49" s="474">
        <v>0</v>
      </c>
      <c r="BD49" s="474">
        <v>0</v>
      </c>
      <c r="BE49" s="474"/>
      <c r="BF49" s="474">
        <v>0</v>
      </c>
      <c r="BG49" s="474">
        <v>0</v>
      </c>
      <c r="BH49" s="474">
        <v>0</v>
      </c>
      <c r="BI49" s="476" t="s">
        <v>558</v>
      </c>
      <c r="BJ49" s="474">
        <v>0</v>
      </c>
      <c r="BK49" s="474">
        <v>0</v>
      </c>
      <c r="BL49" s="474">
        <v>0</v>
      </c>
      <c r="BM49" s="474"/>
      <c r="BN49" s="474">
        <v>0</v>
      </c>
      <c r="BO49" s="474">
        <v>0</v>
      </c>
      <c r="BP49" s="474">
        <v>0</v>
      </c>
      <c r="BQ49" s="474"/>
      <c r="BR49" s="474">
        <v>0</v>
      </c>
      <c r="BS49" s="474">
        <v>0</v>
      </c>
      <c r="BT49" s="474">
        <v>0</v>
      </c>
      <c r="BU49" s="476" t="s">
        <v>558</v>
      </c>
      <c r="BV49" s="474">
        <v>0</v>
      </c>
      <c r="BW49" s="474">
        <v>0</v>
      </c>
      <c r="BX49" s="474">
        <v>0</v>
      </c>
      <c r="BY49" s="474"/>
      <c r="BZ49" s="474">
        <v>0</v>
      </c>
      <c r="CA49" s="474">
        <v>0</v>
      </c>
      <c r="CB49" s="474">
        <v>0</v>
      </c>
      <c r="CC49" s="474"/>
      <c r="CD49" s="474">
        <v>0</v>
      </c>
      <c r="CE49" s="474">
        <v>0</v>
      </c>
      <c r="CF49" s="474">
        <v>0</v>
      </c>
      <c r="CG49" s="24"/>
      <c r="CH49" s="24"/>
      <c r="CI49" s="24"/>
      <c r="CJ49" s="24"/>
    </row>
    <row r="50" spans="1:88" s="472" customFormat="1" ht="9" customHeight="1">
      <c r="A50" s="476" t="s">
        <v>559</v>
      </c>
      <c r="B50" s="474">
        <v>416131.63799999998</v>
      </c>
      <c r="C50" s="474">
        <v>180717.16200000001</v>
      </c>
      <c r="D50" s="474">
        <v>596848.80000000005</v>
      </c>
      <c r="E50" s="474"/>
      <c r="F50" s="474">
        <v>10552.371999999999</v>
      </c>
      <c r="G50" s="474">
        <v>1825.5640000000001</v>
      </c>
      <c r="H50" s="474">
        <v>12377.936</v>
      </c>
      <c r="I50" s="474"/>
      <c r="J50" s="474">
        <v>690585.40099999995</v>
      </c>
      <c r="K50" s="474">
        <v>425473.54100000003</v>
      </c>
      <c r="L50" s="474">
        <v>1116058.943</v>
      </c>
      <c r="M50" s="476" t="s">
        <v>559</v>
      </c>
      <c r="N50" s="474">
        <v>65556.763000000006</v>
      </c>
      <c r="O50" s="474">
        <v>13549.549000000001</v>
      </c>
      <c r="P50" s="474">
        <v>79106.312999999995</v>
      </c>
      <c r="Q50" s="474"/>
      <c r="R50" s="474">
        <v>80927.857000000004</v>
      </c>
      <c r="S50" s="474">
        <v>49863.578000000001</v>
      </c>
      <c r="T50" s="474">
        <v>130791.436</v>
      </c>
      <c r="U50" s="474"/>
      <c r="V50" s="474">
        <v>217290.946</v>
      </c>
      <c r="W50" s="474">
        <v>97863.710999999996</v>
      </c>
      <c r="X50" s="474">
        <v>315154.65700000001</v>
      </c>
      <c r="Y50" s="476" t="s">
        <v>559</v>
      </c>
      <c r="Z50" s="474">
        <v>11014.666999999999</v>
      </c>
      <c r="AA50" s="474">
        <v>6607.0169999999998</v>
      </c>
      <c r="AB50" s="474">
        <v>17621.685000000001</v>
      </c>
      <c r="AC50" s="474"/>
      <c r="AD50" s="474">
        <v>273184.18400000001</v>
      </c>
      <c r="AE50" s="474">
        <v>135209.90900000001</v>
      </c>
      <c r="AF50" s="474">
        <v>408394.09299999999</v>
      </c>
      <c r="AG50" s="474"/>
      <c r="AH50" s="474">
        <v>140491.272</v>
      </c>
      <c r="AI50" s="474">
        <v>28.695</v>
      </c>
      <c r="AJ50" s="474">
        <v>140519.967</v>
      </c>
      <c r="AK50" s="476" t="s">
        <v>559</v>
      </c>
      <c r="AL50" s="474">
        <v>15403.377</v>
      </c>
      <c r="AM50" s="474">
        <v>7211.942</v>
      </c>
      <c r="AN50" s="474">
        <v>22615.32</v>
      </c>
      <c r="AO50" s="474"/>
      <c r="AP50" s="474">
        <v>46211.822</v>
      </c>
      <c r="AQ50" s="474">
        <v>0</v>
      </c>
      <c r="AR50" s="474">
        <v>46211.822</v>
      </c>
      <c r="AS50" s="474"/>
      <c r="AT50" s="474">
        <v>21229.848000000002</v>
      </c>
      <c r="AU50" s="474">
        <v>35625.968999999997</v>
      </c>
      <c r="AV50" s="474">
        <v>56855.817999999999</v>
      </c>
      <c r="AW50" s="476" t="s">
        <v>559</v>
      </c>
      <c r="AX50" s="474">
        <v>25648.936000000002</v>
      </c>
      <c r="AY50" s="474">
        <v>0</v>
      </c>
      <c r="AZ50" s="474">
        <v>25648.936000000002</v>
      </c>
      <c r="BA50" s="474"/>
      <c r="BB50" s="474">
        <v>12609.710999999999</v>
      </c>
      <c r="BC50" s="474">
        <v>1286.732</v>
      </c>
      <c r="BD50" s="474">
        <v>13896.442999999999</v>
      </c>
      <c r="BE50" s="474"/>
      <c r="BF50" s="474">
        <v>4344.7629999999999</v>
      </c>
      <c r="BG50" s="474">
        <v>6041.1729999999998</v>
      </c>
      <c r="BH50" s="474">
        <v>10385.937</v>
      </c>
      <c r="BI50" s="476" t="s">
        <v>559</v>
      </c>
      <c r="BJ50" s="474">
        <v>827.00099999999998</v>
      </c>
      <c r="BK50" s="474">
        <v>1052.4259999999999</v>
      </c>
      <c r="BL50" s="474">
        <v>1879.4280000000001</v>
      </c>
      <c r="BM50" s="474"/>
      <c r="BN50" s="474">
        <v>4993.723</v>
      </c>
      <c r="BO50" s="474">
        <v>8726.6200000000008</v>
      </c>
      <c r="BP50" s="474">
        <v>13720.343000000001</v>
      </c>
      <c r="BQ50" s="474"/>
      <c r="BR50" s="474">
        <v>68071.963000000003</v>
      </c>
      <c r="BS50" s="474">
        <v>0</v>
      </c>
      <c r="BT50" s="474">
        <v>68071.963000000003</v>
      </c>
      <c r="BU50" s="476" t="s">
        <v>559</v>
      </c>
      <c r="BV50" s="474">
        <v>2105076.2439999995</v>
      </c>
      <c r="BW50" s="474">
        <v>971083.58799999987</v>
      </c>
      <c r="BX50" s="474">
        <v>3076159.84</v>
      </c>
      <c r="BY50" s="474"/>
      <c r="BZ50" s="474">
        <v>690585.43400000001</v>
      </c>
      <c r="CA50" s="474">
        <v>431915.56599999999</v>
      </c>
      <c r="CB50" s="474">
        <v>1122501</v>
      </c>
      <c r="CC50" s="474"/>
      <c r="CD50" s="474">
        <v>2105076.2769999993</v>
      </c>
      <c r="CE50" s="474">
        <v>977525.61299999978</v>
      </c>
      <c r="CF50" s="474">
        <v>3082601.8969999999</v>
      </c>
      <c r="CG50" s="24"/>
      <c r="CH50" s="24"/>
      <c r="CI50" s="24"/>
      <c r="CJ50" s="24"/>
    </row>
    <row r="51" spans="1:88" s="472" customFormat="1" ht="9" customHeight="1">
      <c r="A51" s="476" t="s">
        <v>560</v>
      </c>
      <c r="B51" s="474">
        <v>0</v>
      </c>
      <c r="C51" s="474">
        <v>0</v>
      </c>
      <c r="D51" s="474">
        <v>0</v>
      </c>
      <c r="E51" s="474"/>
      <c r="F51" s="474">
        <v>0</v>
      </c>
      <c r="G51" s="474">
        <v>0</v>
      </c>
      <c r="H51" s="474">
        <v>0</v>
      </c>
      <c r="I51" s="474"/>
      <c r="J51" s="474">
        <v>0</v>
      </c>
      <c r="K51" s="474">
        <v>67.031999999999996</v>
      </c>
      <c r="L51" s="474">
        <v>67.031999999999996</v>
      </c>
      <c r="M51" s="476" t="s">
        <v>560</v>
      </c>
      <c r="N51" s="474">
        <v>1487.2370000000001</v>
      </c>
      <c r="O51" s="474">
        <v>4696.5590000000002</v>
      </c>
      <c r="P51" s="474">
        <v>6183.7960000000003</v>
      </c>
      <c r="Q51" s="474"/>
      <c r="R51" s="474">
        <v>0</v>
      </c>
      <c r="S51" s="474">
        <v>0</v>
      </c>
      <c r="T51" s="474">
        <v>0</v>
      </c>
      <c r="U51" s="474"/>
      <c r="V51" s="474">
        <v>0</v>
      </c>
      <c r="W51" s="474">
        <v>0</v>
      </c>
      <c r="X51" s="474">
        <v>0</v>
      </c>
      <c r="Y51" s="476" t="s">
        <v>560</v>
      </c>
      <c r="Z51" s="474">
        <v>0</v>
      </c>
      <c r="AA51" s="474">
        <v>0</v>
      </c>
      <c r="AB51" s="474">
        <v>0</v>
      </c>
      <c r="AC51" s="474"/>
      <c r="AD51" s="474">
        <v>0</v>
      </c>
      <c r="AE51" s="474">
        <v>0</v>
      </c>
      <c r="AF51" s="474">
        <v>0</v>
      </c>
      <c r="AG51" s="474"/>
      <c r="AH51" s="474">
        <v>0</v>
      </c>
      <c r="AI51" s="474">
        <v>0</v>
      </c>
      <c r="AJ51" s="474">
        <v>0</v>
      </c>
      <c r="AK51" s="476" t="s">
        <v>560</v>
      </c>
      <c r="AL51" s="474">
        <v>0</v>
      </c>
      <c r="AM51" s="474">
        <v>0</v>
      </c>
      <c r="AN51" s="474">
        <v>0</v>
      </c>
      <c r="AO51" s="474"/>
      <c r="AP51" s="474">
        <v>0</v>
      </c>
      <c r="AQ51" s="474">
        <v>0</v>
      </c>
      <c r="AR51" s="474">
        <v>0</v>
      </c>
      <c r="AS51" s="474"/>
      <c r="AT51" s="474">
        <v>99.228999999999999</v>
      </c>
      <c r="AU51" s="474">
        <v>0</v>
      </c>
      <c r="AV51" s="474">
        <v>99.228999999999999</v>
      </c>
      <c r="AW51" s="476" t="s">
        <v>560</v>
      </c>
      <c r="AX51" s="474">
        <v>0</v>
      </c>
      <c r="AY51" s="474">
        <v>0</v>
      </c>
      <c r="AZ51" s="474">
        <v>0</v>
      </c>
      <c r="BA51" s="474"/>
      <c r="BB51" s="474">
        <v>0</v>
      </c>
      <c r="BC51" s="474">
        <v>0</v>
      </c>
      <c r="BD51" s="474">
        <v>0</v>
      </c>
      <c r="BE51" s="474"/>
      <c r="BF51" s="474">
        <v>0</v>
      </c>
      <c r="BG51" s="474">
        <v>0</v>
      </c>
      <c r="BH51" s="474">
        <v>0</v>
      </c>
      <c r="BI51" s="476" t="s">
        <v>560</v>
      </c>
      <c r="BJ51" s="474">
        <v>0</v>
      </c>
      <c r="BK51" s="474">
        <v>0</v>
      </c>
      <c r="BL51" s="474">
        <v>0</v>
      </c>
      <c r="BM51" s="474"/>
      <c r="BN51" s="474">
        <v>0</v>
      </c>
      <c r="BO51" s="474">
        <v>0</v>
      </c>
      <c r="BP51" s="474">
        <v>0</v>
      </c>
      <c r="BQ51" s="474"/>
      <c r="BR51" s="474">
        <v>0</v>
      </c>
      <c r="BS51" s="474">
        <v>0</v>
      </c>
      <c r="BT51" s="474">
        <v>0</v>
      </c>
      <c r="BU51" s="476" t="s">
        <v>560</v>
      </c>
      <c r="BV51" s="474">
        <v>1586.4660000000001</v>
      </c>
      <c r="BW51" s="474">
        <v>4763.5910000000003</v>
      </c>
      <c r="BX51" s="474">
        <v>6350.0570000000007</v>
      </c>
      <c r="BY51" s="474"/>
      <c r="BZ51" s="474">
        <v>0</v>
      </c>
      <c r="CA51" s="474">
        <v>67.031999999999996</v>
      </c>
      <c r="CB51" s="474">
        <v>67.031999999999996</v>
      </c>
      <c r="CC51" s="474"/>
      <c r="CD51" s="474">
        <v>1586.4660000000001</v>
      </c>
      <c r="CE51" s="474">
        <v>4763.5910000000003</v>
      </c>
      <c r="CF51" s="474">
        <v>6350.0570000000007</v>
      </c>
      <c r="CG51" s="24"/>
      <c r="CH51" s="24"/>
      <c r="CI51" s="24"/>
      <c r="CJ51" s="24"/>
    </row>
    <row r="52" spans="1:88" s="35" customFormat="1" ht="4.6500000000000004" customHeight="1">
      <c r="A52" s="476"/>
      <c r="B52" s="474"/>
      <c r="C52" s="474"/>
      <c r="D52" s="474"/>
      <c r="E52" s="474"/>
      <c r="F52" s="474"/>
      <c r="G52" s="474"/>
      <c r="H52" s="474"/>
      <c r="I52" s="474"/>
      <c r="J52" s="474"/>
      <c r="K52" s="474"/>
      <c r="L52" s="474"/>
      <c r="M52" s="476"/>
      <c r="N52" s="474"/>
      <c r="O52" s="474"/>
      <c r="P52" s="474"/>
      <c r="Q52" s="474"/>
      <c r="R52" s="474"/>
      <c r="S52" s="474"/>
      <c r="T52" s="474"/>
      <c r="U52" s="474"/>
      <c r="V52" s="474"/>
      <c r="W52" s="474"/>
      <c r="X52" s="474"/>
      <c r="Y52" s="476"/>
      <c r="Z52" s="474"/>
      <c r="AA52" s="474"/>
      <c r="AB52" s="474"/>
      <c r="AC52" s="474"/>
      <c r="AD52" s="474"/>
      <c r="AE52" s="474"/>
      <c r="AF52" s="474"/>
      <c r="AG52" s="474"/>
      <c r="AH52" s="474"/>
      <c r="AI52" s="474"/>
      <c r="AJ52" s="474"/>
      <c r="AK52" s="476"/>
      <c r="AL52" s="474"/>
      <c r="AM52" s="474"/>
      <c r="AN52" s="474"/>
      <c r="AO52" s="474"/>
      <c r="AP52" s="474"/>
      <c r="AQ52" s="474"/>
      <c r="AR52" s="474"/>
      <c r="AS52" s="474"/>
      <c r="AT52" s="474"/>
      <c r="AU52" s="474"/>
      <c r="AV52" s="474"/>
      <c r="AW52" s="476"/>
      <c r="AX52" s="474"/>
      <c r="AY52" s="474"/>
      <c r="AZ52" s="474"/>
      <c r="BA52" s="474"/>
      <c r="BB52" s="474"/>
      <c r="BC52" s="474"/>
      <c r="BD52" s="474"/>
      <c r="BE52" s="474"/>
      <c r="BF52" s="474"/>
      <c r="BG52" s="474"/>
      <c r="BH52" s="474"/>
      <c r="BI52" s="476"/>
      <c r="BJ52" s="474"/>
      <c r="BK52" s="474"/>
      <c r="BL52" s="474"/>
      <c r="BM52" s="474"/>
      <c r="BN52" s="474"/>
      <c r="BO52" s="474"/>
      <c r="BP52" s="474"/>
      <c r="BQ52" s="474"/>
      <c r="BR52" s="474"/>
      <c r="BS52" s="474"/>
      <c r="BT52" s="474"/>
      <c r="BU52" s="476"/>
      <c r="BV52" s="474"/>
      <c r="BW52" s="474"/>
      <c r="BX52" s="474"/>
      <c r="BY52" s="474"/>
      <c r="BZ52" s="474"/>
      <c r="CA52" s="474"/>
      <c r="CB52" s="474"/>
      <c r="CC52" s="474"/>
      <c r="CD52" s="474"/>
      <c r="CE52" s="474"/>
      <c r="CF52" s="474"/>
      <c r="CG52" s="18"/>
      <c r="CH52" s="18"/>
      <c r="CI52" s="18"/>
      <c r="CJ52" s="18"/>
    </row>
    <row r="53" spans="1:88" s="472" customFormat="1" ht="9" customHeight="1">
      <c r="A53" s="482" t="s">
        <v>561</v>
      </c>
      <c r="B53" s="478">
        <v>58444.783000000003</v>
      </c>
      <c r="C53" s="478">
        <v>220.2</v>
      </c>
      <c r="D53" s="478">
        <v>58664.983</v>
      </c>
      <c r="E53" s="478"/>
      <c r="F53" s="478">
        <v>5919.08</v>
      </c>
      <c r="G53" s="478">
        <v>0</v>
      </c>
      <c r="H53" s="478">
        <v>5919.08</v>
      </c>
      <c r="I53" s="478"/>
      <c r="J53" s="478">
        <v>66880.773000000001</v>
      </c>
      <c r="K53" s="478">
        <v>0</v>
      </c>
      <c r="L53" s="478">
        <v>66880.773000000001</v>
      </c>
      <c r="M53" s="482" t="s">
        <v>561</v>
      </c>
      <c r="N53" s="478">
        <v>2862.2539999999999</v>
      </c>
      <c r="O53" s="478">
        <v>0</v>
      </c>
      <c r="P53" s="478">
        <v>2862.2539999999999</v>
      </c>
      <c r="Q53" s="478"/>
      <c r="R53" s="478">
        <v>33410.421999999999</v>
      </c>
      <c r="S53" s="478">
        <v>106.508</v>
      </c>
      <c r="T53" s="478">
        <v>33516.930999999997</v>
      </c>
      <c r="U53" s="478"/>
      <c r="V53" s="478">
        <v>29298.879000000001</v>
      </c>
      <c r="W53" s="478">
        <v>0</v>
      </c>
      <c r="X53" s="478">
        <v>29298.879000000001</v>
      </c>
      <c r="Y53" s="482" t="s">
        <v>561</v>
      </c>
      <c r="Z53" s="478">
        <v>0</v>
      </c>
      <c r="AA53" s="478">
        <v>0</v>
      </c>
      <c r="AB53" s="478">
        <v>0</v>
      </c>
      <c r="AC53" s="478"/>
      <c r="AD53" s="478">
        <v>7227.1210000000001</v>
      </c>
      <c r="AE53" s="478">
        <v>0</v>
      </c>
      <c r="AF53" s="478">
        <v>7227.1210000000001</v>
      </c>
      <c r="AG53" s="478"/>
      <c r="AH53" s="478">
        <v>0</v>
      </c>
      <c r="AI53" s="478">
        <v>0</v>
      </c>
      <c r="AJ53" s="478">
        <v>0</v>
      </c>
      <c r="AK53" s="482" t="s">
        <v>561</v>
      </c>
      <c r="AL53" s="478">
        <v>109.074</v>
      </c>
      <c r="AM53" s="478">
        <v>751.75400000000002</v>
      </c>
      <c r="AN53" s="478">
        <v>860.82899999999995</v>
      </c>
      <c r="AO53" s="478"/>
      <c r="AP53" s="478">
        <v>0</v>
      </c>
      <c r="AQ53" s="478">
        <v>0</v>
      </c>
      <c r="AR53" s="478">
        <v>0</v>
      </c>
      <c r="AS53" s="478"/>
      <c r="AT53" s="478">
        <v>6673.0950000000003</v>
      </c>
      <c r="AU53" s="478">
        <v>0</v>
      </c>
      <c r="AV53" s="478">
        <v>6673.0950000000003</v>
      </c>
      <c r="AW53" s="482" t="s">
        <v>561</v>
      </c>
      <c r="AX53" s="478">
        <v>0</v>
      </c>
      <c r="AY53" s="478">
        <v>0</v>
      </c>
      <c r="AZ53" s="478">
        <v>0</v>
      </c>
      <c r="BA53" s="478"/>
      <c r="BB53" s="478">
        <v>0</v>
      </c>
      <c r="BC53" s="478">
        <v>0</v>
      </c>
      <c r="BD53" s="478">
        <v>0</v>
      </c>
      <c r="BE53" s="478"/>
      <c r="BF53" s="478">
        <v>0</v>
      </c>
      <c r="BG53" s="478">
        <v>0</v>
      </c>
      <c r="BH53" s="478">
        <v>0</v>
      </c>
      <c r="BI53" s="482" t="s">
        <v>561</v>
      </c>
      <c r="BJ53" s="478">
        <v>0</v>
      </c>
      <c r="BK53" s="478">
        <v>0</v>
      </c>
      <c r="BL53" s="478">
        <v>0</v>
      </c>
      <c r="BM53" s="478"/>
      <c r="BN53" s="478">
        <v>0</v>
      </c>
      <c r="BO53" s="478">
        <v>0</v>
      </c>
      <c r="BP53" s="478">
        <v>0</v>
      </c>
      <c r="BQ53" s="478"/>
      <c r="BR53" s="478">
        <v>0</v>
      </c>
      <c r="BS53" s="478">
        <v>0</v>
      </c>
      <c r="BT53" s="478">
        <v>0</v>
      </c>
      <c r="BU53" s="482" t="s">
        <v>561</v>
      </c>
      <c r="BV53" s="478">
        <v>210825.481</v>
      </c>
      <c r="BW53" s="478">
        <v>1078.462</v>
      </c>
      <c r="BX53" s="478">
        <v>211903.94500000004</v>
      </c>
      <c r="BY53" s="478"/>
      <c r="BZ53" s="478">
        <v>66880.773000000001</v>
      </c>
      <c r="CA53" s="478">
        <v>0</v>
      </c>
      <c r="CB53" s="478">
        <v>66880.773000000001</v>
      </c>
      <c r="CC53" s="478"/>
      <c r="CD53" s="478">
        <v>210825.48099999997</v>
      </c>
      <c r="CE53" s="478">
        <v>1078.462</v>
      </c>
      <c r="CF53" s="478">
        <v>211903.94500000001</v>
      </c>
      <c r="CG53" s="24"/>
      <c r="CH53" s="24"/>
      <c r="CI53" s="24"/>
      <c r="CJ53" s="24"/>
    </row>
    <row r="54" spans="1:88" s="35" customFormat="1" ht="4.6500000000000004" customHeight="1">
      <c r="A54" s="477"/>
      <c r="B54" s="478"/>
      <c r="C54" s="478"/>
      <c r="D54" s="478"/>
      <c r="E54" s="478"/>
      <c r="F54" s="478"/>
      <c r="G54" s="478"/>
      <c r="H54" s="478"/>
      <c r="I54" s="478"/>
      <c r="J54" s="478"/>
      <c r="K54" s="478"/>
      <c r="L54" s="478"/>
      <c r="M54" s="477"/>
      <c r="N54" s="478"/>
      <c r="O54" s="478"/>
      <c r="P54" s="478"/>
      <c r="Q54" s="478"/>
      <c r="R54" s="478"/>
      <c r="S54" s="478"/>
      <c r="T54" s="478"/>
      <c r="U54" s="478"/>
      <c r="V54" s="478"/>
      <c r="W54" s="478"/>
      <c r="X54" s="478"/>
      <c r="Y54" s="477"/>
      <c r="Z54" s="478"/>
      <c r="AA54" s="478"/>
      <c r="AB54" s="478"/>
      <c r="AC54" s="478"/>
      <c r="AD54" s="478"/>
      <c r="AE54" s="478"/>
      <c r="AF54" s="478"/>
      <c r="AG54" s="478"/>
      <c r="AH54" s="478"/>
      <c r="AI54" s="478"/>
      <c r="AJ54" s="478"/>
      <c r="AK54" s="477"/>
      <c r="AL54" s="478"/>
      <c r="AM54" s="478"/>
      <c r="AN54" s="478"/>
      <c r="AO54" s="478"/>
      <c r="AP54" s="478"/>
      <c r="AQ54" s="478"/>
      <c r="AR54" s="478"/>
      <c r="AS54" s="478"/>
      <c r="AT54" s="478"/>
      <c r="AU54" s="478"/>
      <c r="AV54" s="478"/>
      <c r="AW54" s="477"/>
      <c r="AX54" s="478"/>
      <c r="AY54" s="478"/>
      <c r="AZ54" s="478"/>
      <c r="BA54" s="478"/>
      <c r="BB54" s="478"/>
      <c r="BC54" s="478"/>
      <c r="BD54" s="478"/>
      <c r="BE54" s="478"/>
      <c r="BF54" s="478"/>
      <c r="BG54" s="478"/>
      <c r="BH54" s="478"/>
      <c r="BI54" s="477"/>
      <c r="BJ54" s="478"/>
      <c r="BK54" s="478"/>
      <c r="BL54" s="478"/>
      <c r="BM54" s="478"/>
      <c r="BN54" s="478"/>
      <c r="BO54" s="478"/>
      <c r="BP54" s="478"/>
      <c r="BQ54" s="478"/>
      <c r="BR54" s="478"/>
      <c r="BS54" s="478"/>
      <c r="BT54" s="478"/>
      <c r="BU54" s="477"/>
      <c r="BV54" s="478"/>
      <c r="BW54" s="478"/>
      <c r="BX54" s="478"/>
      <c r="BY54" s="478"/>
      <c r="BZ54" s="478"/>
      <c r="CA54" s="478"/>
      <c r="CB54" s="478"/>
      <c r="CC54" s="478"/>
      <c r="CD54" s="478"/>
      <c r="CE54" s="478"/>
      <c r="CF54" s="478"/>
      <c r="CG54" s="18"/>
      <c r="CH54" s="18"/>
      <c r="CI54" s="18"/>
      <c r="CJ54" s="18"/>
    </row>
    <row r="55" spans="1:88" s="472" customFormat="1" ht="9" customHeight="1">
      <c r="A55" s="477" t="s">
        <v>562</v>
      </c>
      <c r="B55" s="478">
        <v>1190158.4129999999</v>
      </c>
      <c r="C55" s="478">
        <v>0</v>
      </c>
      <c r="D55" s="478">
        <v>1190158.4129999999</v>
      </c>
      <c r="E55" s="478"/>
      <c r="F55" s="478">
        <v>27649.271000000001</v>
      </c>
      <c r="G55" s="478">
        <v>0</v>
      </c>
      <c r="H55" s="478">
        <v>27649.271000000001</v>
      </c>
      <c r="I55" s="478"/>
      <c r="J55" s="478">
        <v>1090986.706</v>
      </c>
      <c r="K55" s="478">
        <v>0</v>
      </c>
      <c r="L55" s="478">
        <v>1090986.706</v>
      </c>
      <c r="M55" s="477" t="s">
        <v>562</v>
      </c>
      <c r="N55" s="478">
        <v>74293.854000000007</v>
      </c>
      <c r="O55" s="478">
        <v>0</v>
      </c>
      <c r="P55" s="478">
        <v>74293.854000000007</v>
      </c>
      <c r="Q55" s="478"/>
      <c r="R55" s="478">
        <v>128898.711</v>
      </c>
      <c r="S55" s="478">
        <v>0</v>
      </c>
      <c r="T55" s="478">
        <v>128898.711</v>
      </c>
      <c r="U55" s="478"/>
      <c r="V55" s="478">
        <v>274090.23800000001</v>
      </c>
      <c r="W55" s="478">
        <v>0</v>
      </c>
      <c r="X55" s="478">
        <v>274090.23800000001</v>
      </c>
      <c r="Y55" s="477" t="s">
        <v>562</v>
      </c>
      <c r="Z55" s="478">
        <v>30284.344000000001</v>
      </c>
      <c r="AA55" s="478">
        <v>0</v>
      </c>
      <c r="AB55" s="478">
        <v>30284.344000000001</v>
      </c>
      <c r="AC55" s="478"/>
      <c r="AD55" s="478">
        <v>365117.15399999998</v>
      </c>
      <c r="AE55" s="478">
        <v>0</v>
      </c>
      <c r="AF55" s="478">
        <v>365117.15399999998</v>
      </c>
      <c r="AG55" s="478"/>
      <c r="AH55" s="478">
        <v>110823.96400000001</v>
      </c>
      <c r="AI55" s="478">
        <v>0</v>
      </c>
      <c r="AJ55" s="478">
        <v>110823.96400000001</v>
      </c>
      <c r="AK55" s="477" t="s">
        <v>562</v>
      </c>
      <c r="AL55" s="478">
        <v>8455.6489999999994</v>
      </c>
      <c r="AM55" s="478">
        <v>0</v>
      </c>
      <c r="AN55" s="478">
        <v>8455.6489999999994</v>
      </c>
      <c r="AO55" s="478"/>
      <c r="AP55" s="478">
        <v>32046.756000000001</v>
      </c>
      <c r="AQ55" s="478">
        <v>0</v>
      </c>
      <c r="AR55" s="478">
        <v>32046.756000000001</v>
      </c>
      <c r="AS55" s="478"/>
      <c r="AT55" s="478">
        <v>11418.308999999999</v>
      </c>
      <c r="AU55" s="478">
        <v>0</v>
      </c>
      <c r="AV55" s="478">
        <v>11418.308999999999</v>
      </c>
      <c r="AW55" s="477" t="s">
        <v>562</v>
      </c>
      <c r="AX55" s="478">
        <v>6824.6980000000003</v>
      </c>
      <c r="AY55" s="478">
        <v>0</v>
      </c>
      <c r="AZ55" s="478">
        <v>6824.6980000000003</v>
      </c>
      <c r="BA55" s="478"/>
      <c r="BB55" s="478">
        <v>37958.315000000002</v>
      </c>
      <c r="BC55" s="478">
        <v>0</v>
      </c>
      <c r="BD55" s="478">
        <v>37958.315000000002</v>
      </c>
      <c r="BE55" s="478"/>
      <c r="BF55" s="478">
        <v>2286.73</v>
      </c>
      <c r="BG55" s="478">
        <v>0</v>
      </c>
      <c r="BH55" s="478">
        <v>2286.73</v>
      </c>
      <c r="BI55" s="477" t="s">
        <v>562</v>
      </c>
      <c r="BJ55" s="478">
        <v>4646.9799999999996</v>
      </c>
      <c r="BK55" s="478">
        <v>0</v>
      </c>
      <c r="BL55" s="478">
        <v>4646.9799999999996</v>
      </c>
      <c r="BM55" s="478"/>
      <c r="BN55" s="478">
        <v>5618.8069999999998</v>
      </c>
      <c r="BO55" s="478">
        <v>0</v>
      </c>
      <c r="BP55" s="478">
        <v>5618.8069999999998</v>
      </c>
      <c r="BQ55" s="478"/>
      <c r="BR55" s="478">
        <v>56609.563999999998</v>
      </c>
      <c r="BS55" s="478">
        <v>0</v>
      </c>
      <c r="BT55" s="478">
        <v>56609.563999999998</v>
      </c>
      <c r="BU55" s="477" t="s">
        <v>562</v>
      </c>
      <c r="BV55" s="478">
        <v>3458168.4629999995</v>
      </c>
      <c r="BW55" s="478">
        <v>0</v>
      </c>
      <c r="BX55" s="478">
        <v>3458168.4629999995</v>
      </c>
      <c r="BY55" s="478"/>
      <c r="BZ55" s="478">
        <v>1090986.706</v>
      </c>
      <c r="CA55" s="478">
        <v>4811.5940000000001</v>
      </c>
      <c r="CB55" s="478">
        <v>1095798.3</v>
      </c>
      <c r="CC55" s="478"/>
      <c r="CD55" s="478">
        <v>3458168.4629999995</v>
      </c>
      <c r="CE55" s="478">
        <v>4811.5940000000001</v>
      </c>
      <c r="CF55" s="478">
        <v>3462980.0569999991</v>
      </c>
      <c r="CG55" s="24"/>
      <c r="CH55" s="24"/>
      <c r="CI55" s="24"/>
      <c r="CJ55" s="24"/>
    </row>
    <row r="56" spans="1:88" s="35" customFormat="1" ht="4.6500000000000004" customHeight="1">
      <c r="A56" s="483"/>
      <c r="B56" s="478"/>
      <c r="C56" s="478"/>
      <c r="D56" s="478"/>
      <c r="E56" s="478"/>
      <c r="F56" s="478"/>
      <c r="G56" s="478"/>
      <c r="H56" s="478"/>
      <c r="I56" s="478"/>
      <c r="J56" s="478"/>
      <c r="K56" s="478"/>
      <c r="L56" s="478"/>
      <c r="M56" s="483"/>
      <c r="N56" s="478"/>
      <c r="O56" s="478"/>
      <c r="P56" s="478"/>
      <c r="Q56" s="478"/>
      <c r="R56" s="478"/>
      <c r="S56" s="478"/>
      <c r="T56" s="478"/>
      <c r="U56" s="478"/>
      <c r="V56" s="478"/>
      <c r="W56" s="478"/>
      <c r="X56" s="478"/>
      <c r="Y56" s="483"/>
      <c r="Z56" s="478"/>
      <c r="AA56" s="478"/>
      <c r="AB56" s="478"/>
      <c r="AC56" s="478"/>
      <c r="AD56" s="478"/>
      <c r="AE56" s="478"/>
      <c r="AF56" s="478"/>
      <c r="AG56" s="478"/>
      <c r="AH56" s="478"/>
      <c r="AI56" s="478"/>
      <c r="AJ56" s="478"/>
      <c r="AK56" s="483"/>
      <c r="AL56" s="478"/>
      <c r="AM56" s="478"/>
      <c r="AN56" s="478"/>
      <c r="AO56" s="478"/>
      <c r="AP56" s="478"/>
      <c r="AQ56" s="478"/>
      <c r="AR56" s="478"/>
      <c r="AS56" s="478"/>
      <c r="AT56" s="478"/>
      <c r="AU56" s="478"/>
      <c r="AV56" s="478"/>
      <c r="AW56" s="483"/>
      <c r="AX56" s="478"/>
      <c r="AY56" s="478"/>
      <c r="AZ56" s="478"/>
      <c r="BA56" s="478"/>
      <c r="BB56" s="478"/>
      <c r="BC56" s="478"/>
      <c r="BD56" s="478"/>
      <c r="BE56" s="478"/>
      <c r="BF56" s="478"/>
      <c r="BG56" s="478"/>
      <c r="BH56" s="478"/>
      <c r="BI56" s="483"/>
      <c r="BJ56" s="478"/>
      <c r="BK56" s="478"/>
      <c r="BL56" s="478"/>
      <c r="BM56" s="478"/>
      <c r="BN56" s="478"/>
      <c r="BO56" s="478"/>
      <c r="BP56" s="478"/>
      <c r="BQ56" s="478"/>
      <c r="BR56" s="478"/>
      <c r="BS56" s="478"/>
      <c r="BT56" s="478"/>
      <c r="BU56" s="483"/>
      <c r="BV56" s="478"/>
      <c r="BW56" s="478"/>
      <c r="BX56" s="478"/>
      <c r="BY56" s="478"/>
      <c r="BZ56" s="478"/>
      <c r="CA56" s="478"/>
      <c r="CB56" s="478"/>
      <c r="CC56" s="478"/>
      <c r="CD56" s="478"/>
      <c r="CE56" s="478"/>
      <c r="CF56" s="478"/>
      <c r="CG56" s="18"/>
      <c r="CH56" s="18"/>
      <c r="CI56" s="18"/>
      <c r="CJ56" s="18"/>
    </row>
    <row r="57" spans="1:88" s="472" customFormat="1" ht="9" customHeight="1">
      <c r="A57" s="477" t="s">
        <v>563</v>
      </c>
      <c r="B57" s="478">
        <v>3509452.497</v>
      </c>
      <c r="C57" s="478">
        <v>3849853.3859999999</v>
      </c>
      <c r="D57" s="478">
        <v>7359305.8830000004</v>
      </c>
      <c r="E57" s="478"/>
      <c r="F57" s="478">
        <v>50699.53</v>
      </c>
      <c r="G57" s="478">
        <v>408.79199999999997</v>
      </c>
      <c r="H57" s="478">
        <v>51108.322</v>
      </c>
      <c r="I57" s="478"/>
      <c r="J57" s="478">
        <v>3468130.6770000001</v>
      </c>
      <c r="K57" s="478">
        <v>610187.46799999999</v>
      </c>
      <c r="L57" s="478">
        <v>4078318.145</v>
      </c>
      <c r="M57" s="477" t="s">
        <v>563</v>
      </c>
      <c r="N57" s="478">
        <v>281723.59000000003</v>
      </c>
      <c r="O57" s="478">
        <v>5786.9489999999996</v>
      </c>
      <c r="P57" s="478">
        <v>287510.53999999998</v>
      </c>
      <c r="Q57" s="478"/>
      <c r="R57" s="478">
        <v>614588.61</v>
      </c>
      <c r="S57" s="478">
        <v>345994.766</v>
      </c>
      <c r="T57" s="478">
        <v>960583.37600000005</v>
      </c>
      <c r="U57" s="478"/>
      <c r="V57" s="478">
        <v>1518593.6640000001</v>
      </c>
      <c r="W57" s="478">
        <v>235110.66</v>
      </c>
      <c r="X57" s="478">
        <v>1753704.324</v>
      </c>
      <c r="Y57" s="477" t="s">
        <v>563</v>
      </c>
      <c r="Z57" s="478">
        <v>2315761.4879999999</v>
      </c>
      <c r="AA57" s="478">
        <v>1277206.531</v>
      </c>
      <c r="AB57" s="478">
        <v>3592968.0189999999</v>
      </c>
      <c r="AC57" s="478"/>
      <c r="AD57" s="478">
        <v>1566316.845</v>
      </c>
      <c r="AE57" s="478">
        <v>31281.246999999999</v>
      </c>
      <c r="AF57" s="478">
        <v>1597598.0930000001</v>
      </c>
      <c r="AG57" s="478"/>
      <c r="AH57" s="478">
        <v>519119.54300000001</v>
      </c>
      <c r="AI57" s="478">
        <v>2212.9250000000002</v>
      </c>
      <c r="AJ57" s="478">
        <v>521332.46799999999</v>
      </c>
      <c r="AK57" s="477" t="s">
        <v>563</v>
      </c>
      <c r="AL57" s="478">
        <v>93976.217999999993</v>
      </c>
      <c r="AM57" s="478">
        <v>3684.82</v>
      </c>
      <c r="AN57" s="478">
        <v>97661.039000000004</v>
      </c>
      <c r="AO57" s="478"/>
      <c r="AP57" s="478">
        <v>253895.06599999999</v>
      </c>
      <c r="AQ57" s="478">
        <v>2097.06</v>
      </c>
      <c r="AR57" s="478">
        <v>255992.12599999999</v>
      </c>
      <c r="AS57" s="478"/>
      <c r="AT57" s="478">
        <v>695200.13500000001</v>
      </c>
      <c r="AU57" s="478">
        <v>62321.777999999998</v>
      </c>
      <c r="AV57" s="478">
        <v>757521.91399999999</v>
      </c>
      <c r="AW57" s="477" t="s">
        <v>563</v>
      </c>
      <c r="AX57" s="478">
        <v>144216.32699999999</v>
      </c>
      <c r="AY57" s="478">
        <v>2346.3240000000001</v>
      </c>
      <c r="AZ57" s="478">
        <v>146562.652</v>
      </c>
      <c r="BA57" s="478"/>
      <c r="BB57" s="478">
        <v>88022.913</v>
      </c>
      <c r="BC57" s="478">
        <v>2465.721</v>
      </c>
      <c r="BD57" s="478">
        <v>90488.634000000005</v>
      </c>
      <c r="BE57" s="478"/>
      <c r="BF57" s="478">
        <v>16099.623</v>
      </c>
      <c r="BG57" s="478">
        <v>56213.993000000002</v>
      </c>
      <c r="BH57" s="478">
        <v>72313.616999999998</v>
      </c>
      <c r="BI57" s="477" t="s">
        <v>563</v>
      </c>
      <c r="BJ57" s="478">
        <v>11659.326999999999</v>
      </c>
      <c r="BK57" s="478">
        <v>2930.047</v>
      </c>
      <c r="BL57" s="478">
        <v>14589.375</v>
      </c>
      <c r="BM57" s="478"/>
      <c r="BN57" s="478">
        <v>85342.445999999996</v>
      </c>
      <c r="BO57" s="478">
        <v>1832.2809999999999</v>
      </c>
      <c r="BP57" s="478">
        <v>87174.726999999999</v>
      </c>
      <c r="BQ57" s="478"/>
      <c r="BR57" s="478">
        <v>137795.74799999999</v>
      </c>
      <c r="BS57" s="478">
        <v>0</v>
      </c>
      <c r="BT57" s="478">
        <v>137795.74799999999</v>
      </c>
      <c r="BU57" s="477" t="s">
        <v>563</v>
      </c>
      <c r="BV57" s="478">
        <v>15370594.247</v>
      </c>
      <c r="BW57" s="478">
        <v>6491934.7479999997</v>
      </c>
      <c r="BX57" s="478">
        <v>21862529.001999997</v>
      </c>
      <c r="BY57" s="478"/>
      <c r="BZ57" s="478">
        <v>3468130.6910000001</v>
      </c>
      <c r="CA57" s="478">
        <v>639314.15300000005</v>
      </c>
      <c r="CB57" s="478">
        <v>4107444.844</v>
      </c>
      <c r="CC57" s="478"/>
      <c r="CD57" s="478">
        <v>15370594.261</v>
      </c>
      <c r="CE57" s="478">
        <v>6521061.4329999993</v>
      </c>
      <c r="CF57" s="478">
        <v>21891655.700999998</v>
      </c>
      <c r="CG57" s="24"/>
      <c r="CH57" s="24"/>
      <c r="CI57" s="24"/>
      <c r="CJ57" s="24"/>
    </row>
    <row r="58" spans="1:88" s="35" customFormat="1" ht="4.6500000000000004" customHeight="1">
      <c r="A58" s="477"/>
      <c r="B58" s="478"/>
      <c r="C58" s="478"/>
      <c r="D58" s="478"/>
      <c r="E58" s="478"/>
      <c r="F58" s="478"/>
      <c r="G58" s="478"/>
      <c r="H58" s="478"/>
      <c r="I58" s="478"/>
      <c r="J58" s="478"/>
      <c r="K58" s="478"/>
      <c r="L58" s="478"/>
      <c r="M58" s="477"/>
      <c r="N58" s="478"/>
      <c r="O58" s="478"/>
      <c r="P58" s="478"/>
      <c r="Q58" s="478"/>
      <c r="R58" s="478"/>
      <c r="S58" s="478"/>
      <c r="T58" s="478"/>
      <c r="U58" s="478"/>
      <c r="V58" s="478"/>
      <c r="W58" s="478"/>
      <c r="X58" s="478"/>
      <c r="Y58" s="477"/>
      <c r="Z58" s="478"/>
      <c r="AA58" s="478"/>
      <c r="AB58" s="478"/>
      <c r="AC58" s="478"/>
      <c r="AD58" s="478"/>
      <c r="AE58" s="478"/>
      <c r="AF58" s="478"/>
      <c r="AG58" s="478"/>
      <c r="AH58" s="478"/>
      <c r="AI58" s="478"/>
      <c r="AJ58" s="478"/>
      <c r="AK58" s="477"/>
      <c r="AL58" s="478"/>
      <c r="AM58" s="478"/>
      <c r="AN58" s="478"/>
      <c r="AO58" s="478"/>
      <c r="AP58" s="478"/>
      <c r="AQ58" s="478"/>
      <c r="AR58" s="478"/>
      <c r="AS58" s="478"/>
      <c r="AT58" s="478"/>
      <c r="AU58" s="478"/>
      <c r="AV58" s="478"/>
      <c r="AW58" s="477"/>
      <c r="AX58" s="478"/>
      <c r="AY58" s="478"/>
      <c r="AZ58" s="478"/>
      <c r="BA58" s="478"/>
      <c r="BB58" s="478"/>
      <c r="BC58" s="478"/>
      <c r="BD58" s="478"/>
      <c r="BE58" s="478"/>
      <c r="BF58" s="478"/>
      <c r="BG58" s="478"/>
      <c r="BH58" s="478"/>
      <c r="BI58" s="477"/>
      <c r="BJ58" s="478"/>
      <c r="BK58" s="478"/>
      <c r="BL58" s="478"/>
      <c r="BM58" s="478"/>
      <c r="BN58" s="478"/>
      <c r="BO58" s="478"/>
      <c r="BP58" s="478"/>
      <c r="BQ58" s="478"/>
      <c r="BR58" s="478"/>
      <c r="BS58" s="478"/>
      <c r="BT58" s="478"/>
      <c r="BU58" s="477"/>
      <c r="BV58" s="478"/>
      <c r="BW58" s="478"/>
      <c r="BX58" s="478"/>
      <c r="BY58" s="478"/>
      <c r="BZ58" s="478"/>
      <c r="CA58" s="478"/>
      <c r="CB58" s="478"/>
      <c r="CC58" s="478"/>
      <c r="CD58" s="478"/>
      <c r="CE58" s="478"/>
      <c r="CF58" s="478"/>
      <c r="CG58" s="18"/>
      <c r="CH58" s="18"/>
      <c r="CI58" s="18"/>
      <c r="CJ58" s="18"/>
    </row>
    <row r="59" spans="1:88" s="472" customFormat="1" ht="9" customHeight="1">
      <c r="A59" s="477" t="s">
        <v>564</v>
      </c>
      <c r="B59" s="478">
        <v>73899464.057999998</v>
      </c>
      <c r="C59" s="478">
        <v>39904300.891999997</v>
      </c>
      <c r="D59" s="478">
        <v>113803764.95</v>
      </c>
      <c r="E59" s="478"/>
      <c r="F59" s="478">
        <v>1839574.1029999999</v>
      </c>
      <c r="G59" s="478">
        <v>288587.66700000002</v>
      </c>
      <c r="H59" s="478">
        <v>2128161.77</v>
      </c>
      <c r="I59" s="478"/>
      <c r="J59" s="478">
        <v>113140794.40899999</v>
      </c>
      <c r="K59" s="478">
        <v>79862832.682999998</v>
      </c>
      <c r="L59" s="478">
        <v>193003627.09299999</v>
      </c>
      <c r="M59" s="477" t="s">
        <v>564</v>
      </c>
      <c r="N59" s="478">
        <v>7970440.4939999999</v>
      </c>
      <c r="O59" s="478">
        <v>2756442.5809999998</v>
      </c>
      <c r="P59" s="478">
        <v>10726883.075999999</v>
      </c>
      <c r="Q59" s="478"/>
      <c r="R59" s="478">
        <v>13452243.02</v>
      </c>
      <c r="S59" s="478">
        <v>9144914.9790000003</v>
      </c>
      <c r="T59" s="478">
        <v>22597158</v>
      </c>
      <c r="U59" s="478"/>
      <c r="V59" s="478">
        <v>46853623.100000001</v>
      </c>
      <c r="W59" s="478">
        <v>23486950.864</v>
      </c>
      <c r="X59" s="478">
        <v>70340573.964000002</v>
      </c>
      <c r="Y59" s="477" t="s">
        <v>564</v>
      </c>
      <c r="Z59" s="478">
        <v>6560396.5149999997</v>
      </c>
      <c r="AA59" s="478">
        <v>3848042.63</v>
      </c>
      <c r="AB59" s="478">
        <v>10408439.145</v>
      </c>
      <c r="AC59" s="478"/>
      <c r="AD59" s="478">
        <v>50275373.410999998</v>
      </c>
      <c r="AE59" s="478">
        <v>23183295.311999999</v>
      </c>
      <c r="AF59" s="478">
        <v>73458668.723000005</v>
      </c>
      <c r="AG59" s="478"/>
      <c r="AH59" s="478">
        <v>15605085.448999999</v>
      </c>
      <c r="AI59" s="478">
        <v>1184388.0660000001</v>
      </c>
      <c r="AJ59" s="478">
        <v>16789473.515999999</v>
      </c>
      <c r="AK59" s="477" t="s">
        <v>564</v>
      </c>
      <c r="AL59" s="478">
        <v>4721322.7929999996</v>
      </c>
      <c r="AM59" s="478">
        <v>1311788.6710000001</v>
      </c>
      <c r="AN59" s="478">
        <v>6033111.4649999999</v>
      </c>
      <c r="AO59" s="478"/>
      <c r="AP59" s="478">
        <v>4275749.0990000004</v>
      </c>
      <c r="AQ59" s="478">
        <v>584136.14300000004</v>
      </c>
      <c r="AR59" s="478">
        <v>4859885.2419999996</v>
      </c>
      <c r="AS59" s="478"/>
      <c r="AT59" s="478">
        <v>4400903.8159999996</v>
      </c>
      <c r="AU59" s="478">
        <v>6714131.7920000004</v>
      </c>
      <c r="AV59" s="478">
        <v>11115035.607999999</v>
      </c>
      <c r="AW59" s="477" t="s">
        <v>564</v>
      </c>
      <c r="AX59" s="478">
        <v>1780621.21</v>
      </c>
      <c r="AY59" s="478">
        <v>25449.378000000001</v>
      </c>
      <c r="AZ59" s="478">
        <v>1806070.5889999999</v>
      </c>
      <c r="BA59" s="478"/>
      <c r="BB59" s="478">
        <v>1118602.9620000001</v>
      </c>
      <c r="BC59" s="478">
        <v>158339.03200000001</v>
      </c>
      <c r="BD59" s="478">
        <v>1276941.9950000001</v>
      </c>
      <c r="BE59" s="478"/>
      <c r="BF59" s="478">
        <v>827243.56499999994</v>
      </c>
      <c r="BG59" s="478">
        <v>1483122.0349999999</v>
      </c>
      <c r="BH59" s="478">
        <v>2310365.6009999998</v>
      </c>
      <c r="BI59" s="477" t="s">
        <v>564</v>
      </c>
      <c r="BJ59" s="478">
        <v>569627.35</v>
      </c>
      <c r="BK59" s="478">
        <v>2385240.2740000002</v>
      </c>
      <c r="BL59" s="478">
        <v>2954867.625</v>
      </c>
      <c r="BM59" s="478"/>
      <c r="BN59" s="478">
        <v>1517276.6780000001</v>
      </c>
      <c r="BO59" s="478">
        <v>1672051.06</v>
      </c>
      <c r="BP59" s="478">
        <v>3189327.7390000001</v>
      </c>
      <c r="BQ59" s="478"/>
      <c r="BR59" s="478">
        <v>4985875.92</v>
      </c>
      <c r="BS59" s="478">
        <v>32508.688999999998</v>
      </c>
      <c r="BT59" s="478">
        <v>5018384.6100000003</v>
      </c>
      <c r="BU59" s="477" t="s">
        <v>564</v>
      </c>
      <c r="BV59" s="478">
        <v>353794217.9519999</v>
      </c>
      <c r="BW59" s="478">
        <v>198026522.74800003</v>
      </c>
      <c r="BX59" s="478">
        <v>551820740.71099973</v>
      </c>
      <c r="BY59" s="478"/>
      <c r="BZ59" s="478">
        <v>113140794.457</v>
      </c>
      <c r="CA59" s="478">
        <v>81653729.878999993</v>
      </c>
      <c r="CB59" s="478">
        <v>194794524.336</v>
      </c>
      <c r="CC59" s="478"/>
      <c r="CD59" s="478">
        <v>353794217.99999994</v>
      </c>
      <c r="CE59" s="478">
        <v>199817419.94400001</v>
      </c>
      <c r="CF59" s="478">
        <v>553611637.95399976</v>
      </c>
      <c r="CG59" s="24"/>
      <c r="CH59" s="471"/>
      <c r="CI59" s="24"/>
      <c r="CJ59" s="24"/>
    </row>
    <row r="60" spans="1:88" s="472" customFormat="1" ht="2.25" customHeight="1">
      <c r="A60" s="484"/>
      <c r="B60" s="485"/>
      <c r="C60" s="485"/>
      <c r="D60" s="485"/>
      <c r="E60" s="485"/>
      <c r="F60" s="485"/>
      <c r="G60" s="485"/>
      <c r="H60" s="485"/>
      <c r="I60" s="485"/>
      <c r="J60" s="485"/>
      <c r="K60" s="485"/>
      <c r="L60" s="485"/>
      <c r="M60" s="484"/>
      <c r="N60" s="485"/>
      <c r="O60" s="485"/>
      <c r="P60" s="485"/>
      <c r="Q60" s="485"/>
      <c r="R60" s="485"/>
      <c r="S60" s="485"/>
      <c r="T60" s="485"/>
      <c r="U60" s="485"/>
      <c r="V60" s="485"/>
      <c r="W60" s="485"/>
      <c r="X60" s="485"/>
      <c r="Y60" s="484"/>
      <c r="Z60" s="485"/>
      <c r="AA60" s="485"/>
      <c r="AB60" s="485"/>
      <c r="AC60" s="485"/>
      <c r="AD60" s="485"/>
      <c r="AE60" s="485"/>
      <c r="AF60" s="485"/>
      <c r="AG60" s="485"/>
      <c r="AH60" s="485"/>
      <c r="AI60" s="485"/>
      <c r="AJ60" s="485"/>
      <c r="AK60" s="484"/>
      <c r="AL60" s="485"/>
      <c r="AM60" s="485"/>
      <c r="AN60" s="485"/>
      <c r="AO60" s="485"/>
      <c r="AP60" s="485"/>
      <c r="AQ60" s="485"/>
      <c r="AR60" s="485"/>
      <c r="AS60" s="485"/>
      <c r="AT60" s="485"/>
      <c r="AU60" s="485"/>
      <c r="AV60" s="485"/>
      <c r="AW60" s="484"/>
      <c r="AX60" s="485"/>
      <c r="AY60" s="485"/>
      <c r="AZ60" s="485"/>
      <c r="BA60" s="485"/>
      <c r="BB60" s="485"/>
      <c r="BC60" s="485"/>
      <c r="BD60" s="485"/>
      <c r="BE60" s="485"/>
      <c r="BF60" s="485"/>
      <c r="BG60" s="485"/>
      <c r="BH60" s="485"/>
      <c r="BI60" s="484"/>
      <c r="BJ60" s="485"/>
      <c r="BK60" s="485"/>
      <c r="BL60" s="485"/>
      <c r="BM60" s="485"/>
      <c r="BN60" s="485"/>
      <c r="BO60" s="485"/>
      <c r="BP60" s="485"/>
      <c r="BQ60" s="485"/>
      <c r="BR60" s="485"/>
      <c r="BS60" s="485"/>
      <c r="BT60" s="485"/>
      <c r="BU60" s="484"/>
      <c r="BV60" s="485"/>
      <c r="BW60" s="485"/>
      <c r="BX60" s="485"/>
      <c r="BY60" s="485"/>
      <c r="BZ60" s="485"/>
      <c r="CA60" s="485"/>
      <c r="CB60" s="485"/>
      <c r="CC60" s="485"/>
      <c r="CD60" s="485"/>
      <c r="CE60" s="485"/>
      <c r="CF60" s="485"/>
      <c r="CG60" s="24"/>
      <c r="CH60" s="471"/>
      <c r="CI60" s="24"/>
      <c r="CJ60" s="24"/>
    </row>
    <row r="61" spans="1:88" s="7" customFormat="1" ht="10.5" customHeight="1" thickBot="1">
      <c r="A61" s="486"/>
      <c r="B61" s="487"/>
      <c r="C61" s="487"/>
      <c r="D61" s="487"/>
      <c r="E61" s="487"/>
      <c r="F61" s="487"/>
      <c r="G61" s="487"/>
      <c r="H61" s="487"/>
      <c r="I61" s="487"/>
      <c r="J61" s="487"/>
      <c r="K61" s="487"/>
      <c r="L61" s="487"/>
      <c r="M61" s="488"/>
      <c r="N61" s="487"/>
      <c r="O61" s="487"/>
      <c r="P61" s="487"/>
      <c r="Q61" s="489"/>
      <c r="R61" s="487"/>
      <c r="S61" s="487"/>
      <c r="T61" s="487"/>
      <c r="U61" s="489"/>
      <c r="V61" s="487"/>
      <c r="W61" s="487"/>
      <c r="X61" s="487"/>
      <c r="Y61" s="488"/>
      <c r="Z61" s="487"/>
      <c r="AA61" s="487"/>
      <c r="AB61" s="487"/>
      <c r="AC61" s="489"/>
      <c r="AD61" s="487"/>
      <c r="AE61" s="487"/>
      <c r="AF61" s="487"/>
      <c r="AG61" s="489"/>
      <c r="AH61" s="487"/>
      <c r="AI61" s="487"/>
      <c r="AJ61" s="487"/>
      <c r="AK61" s="488"/>
      <c r="AL61" s="487"/>
      <c r="AM61" s="487"/>
      <c r="AN61" s="487"/>
      <c r="AO61" s="489"/>
      <c r="AP61" s="487"/>
      <c r="AQ61" s="487"/>
      <c r="AR61" s="487"/>
      <c r="AS61" s="489"/>
      <c r="AT61" s="487"/>
      <c r="AU61" s="487"/>
      <c r="AV61" s="487"/>
      <c r="AW61" s="488"/>
      <c r="AX61" s="488"/>
      <c r="AY61" s="488"/>
      <c r="AZ61" s="488"/>
      <c r="BA61" s="488"/>
      <c r="BB61" s="488"/>
      <c r="BC61" s="488"/>
      <c r="BD61" s="488"/>
      <c r="BE61" s="489"/>
      <c r="BF61" s="487"/>
      <c r="BG61" s="487"/>
      <c r="BH61" s="487"/>
      <c r="BI61" s="488"/>
      <c r="BJ61" s="487"/>
      <c r="BK61" s="487"/>
      <c r="BL61" s="487"/>
      <c r="BM61" s="487"/>
      <c r="BN61" s="487"/>
      <c r="BO61" s="487"/>
      <c r="BP61" s="487"/>
      <c r="BQ61" s="487"/>
      <c r="BR61" s="488"/>
      <c r="BS61" s="488"/>
      <c r="BT61" s="488"/>
      <c r="BU61" s="488"/>
      <c r="BV61" s="488"/>
      <c r="BW61" s="488"/>
      <c r="BX61" s="488"/>
      <c r="BY61" s="488"/>
      <c r="BZ61" s="488"/>
      <c r="CA61" s="488"/>
      <c r="CB61" s="488"/>
      <c r="CC61" s="488"/>
      <c r="CD61" s="488"/>
      <c r="CE61" s="488"/>
      <c r="CF61" s="488"/>
      <c r="CG61" s="18"/>
      <c r="CH61" s="18"/>
      <c r="CI61" s="18"/>
      <c r="CJ61" s="18"/>
    </row>
    <row r="62" spans="1:88" s="495" customFormat="1" ht="15.75" customHeight="1" thickTop="1">
      <c r="A62" s="490" t="s">
        <v>565</v>
      </c>
      <c r="B62" s="478"/>
      <c r="C62" s="478"/>
      <c r="D62" s="478"/>
      <c r="E62" s="491"/>
      <c r="F62" s="478"/>
      <c r="G62" s="478"/>
      <c r="H62" s="478"/>
      <c r="I62" s="491"/>
      <c r="J62" s="478"/>
      <c r="K62" s="478"/>
      <c r="L62" s="478"/>
      <c r="M62" s="492" t="s">
        <v>565</v>
      </c>
      <c r="N62" s="478"/>
      <c r="O62" s="478"/>
      <c r="P62" s="478"/>
      <c r="Q62" s="493"/>
      <c r="R62" s="478"/>
      <c r="S62" s="478"/>
      <c r="T62" s="478"/>
      <c r="U62" s="493"/>
      <c r="V62" s="478"/>
      <c r="W62" s="478"/>
      <c r="X62" s="478"/>
      <c r="Y62" s="492" t="s">
        <v>565</v>
      </c>
      <c r="Z62" s="478"/>
      <c r="AA62" s="478"/>
      <c r="AB62" s="478"/>
      <c r="AC62" s="494"/>
      <c r="AD62" s="478"/>
      <c r="AE62" s="478"/>
      <c r="AF62" s="478"/>
      <c r="AG62" s="494"/>
      <c r="AH62" s="478"/>
      <c r="AI62" s="478"/>
      <c r="AJ62" s="478"/>
      <c r="AK62" s="492" t="s">
        <v>565</v>
      </c>
      <c r="AL62" s="478"/>
      <c r="AM62" s="478"/>
      <c r="AN62" s="478"/>
      <c r="AO62" s="494"/>
      <c r="AP62" s="478"/>
      <c r="AQ62" s="478"/>
      <c r="AR62" s="478"/>
      <c r="AS62" s="494"/>
      <c r="AT62" s="478"/>
      <c r="AU62" s="478"/>
      <c r="AV62" s="478"/>
      <c r="AW62" s="492" t="s">
        <v>565</v>
      </c>
      <c r="AX62" s="492"/>
      <c r="AY62" s="492"/>
      <c r="AZ62" s="492"/>
      <c r="BA62" s="492"/>
      <c r="BB62" s="478"/>
      <c r="BC62" s="478"/>
      <c r="BD62" s="478"/>
      <c r="BE62" s="494"/>
      <c r="BF62" s="478"/>
      <c r="BG62" s="478"/>
      <c r="BH62" s="478"/>
      <c r="BI62" s="492" t="s">
        <v>565</v>
      </c>
      <c r="BJ62" s="478"/>
      <c r="BK62" s="478"/>
      <c r="BL62" s="478"/>
      <c r="BM62" s="478"/>
      <c r="BN62" s="478"/>
      <c r="BO62" s="478"/>
      <c r="BP62" s="478"/>
      <c r="BQ62" s="478"/>
      <c r="BR62" s="492"/>
      <c r="BS62" s="492"/>
      <c r="BT62" s="492"/>
      <c r="BU62" s="492" t="s">
        <v>565</v>
      </c>
      <c r="BV62" s="492"/>
      <c r="BW62" s="492"/>
      <c r="BX62" s="492"/>
      <c r="BY62" s="492"/>
      <c r="BZ62" s="492"/>
      <c r="CA62" s="492"/>
      <c r="CB62" s="492"/>
      <c r="CC62" s="492"/>
      <c r="CD62" s="492"/>
      <c r="CE62" s="492"/>
      <c r="CF62" s="492"/>
    </row>
    <row r="63" spans="1:88" s="495" customFormat="1" ht="11.25" customHeight="1">
      <c r="A63" s="18"/>
      <c r="B63" s="478"/>
      <c r="C63" s="478"/>
      <c r="D63" s="478"/>
      <c r="E63" s="491"/>
      <c r="F63" s="491"/>
      <c r="G63" s="491"/>
      <c r="H63" s="491"/>
      <c r="I63" s="491"/>
      <c r="J63" s="491"/>
      <c r="K63" s="491"/>
      <c r="L63" s="491"/>
      <c r="M63" s="492"/>
      <c r="N63" s="493"/>
      <c r="O63" s="493"/>
      <c r="P63" s="493"/>
      <c r="Q63" s="493"/>
      <c r="R63" s="493"/>
      <c r="S63" s="493"/>
      <c r="T63" s="493"/>
      <c r="U63" s="493"/>
      <c r="V63" s="493"/>
      <c r="W63" s="493"/>
      <c r="X63" s="493"/>
      <c r="Y63" s="18"/>
      <c r="Z63" s="494"/>
      <c r="AA63" s="494"/>
      <c r="AB63" s="494"/>
      <c r="AC63" s="494"/>
      <c r="AD63" s="494"/>
      <c r="AE63" s="494"/>
      <c r="AF63" s="494"/>
      <c r="AG63" s="494"/>
      <c r="AH63" s="494"/>
      <c r="AI63" s="494"/>
      <c r="AJ63" s="494"/>
      <c r="AK63" s="18"/>
      <c r="AL63" s="494"/>
      <c r="AM63" s="494"/>
      <c r="AN63" s="494"/>
      <c r="AO63" s="494"/>
      <c r="AP63" s="494"/>
      <c r="AQ63" s="494"/>
      <c r="AR63" s="494"/>
      <c r="AS63" s="494"/>
      <c r="AT63" s="494"/>
      <c r="AU63" s="494"/>
      <c r="AV63" s="494"/>
      <c r="AW63" s="18"/>
      <c r="AX63" s="496"/>
      <c r="AY63" s="496"/>
      <c r="AZ63" s="496"/>
      <c r="BA63" s="496"/>
      <c r="BB63" s="494"/>
      <c r="BC63" s="494"/>
      <c r="BD63" s="494"/>
      <c r="BE63" s="494"/>
      <c r="BF63" s="494"/>
      <c r="BG63" s="494"/>
      <c r="BH63" s="494"/>
      <c r="BI63" s="18"/>
      <c r="BJ63" s="494"/>
      <c r="BK63" s="494"/>
      <c r="BL63" s="494"/>
      <c r="BM63" s="494"/>
      <c r="BN63" s="494"/>
      <c r="BO63" s="494"/>
      <c r="BP63" s="494"/>
      <c r="BQ63" s="494"/>
      <c r="BR63" s="496"/>
      <c r="BS63" s="496"/>
      <c r="BT63" s="496"/>
      <c r="BU63" s="18"/>
      <c r="BV63" s="496"/>
      <c r="BW63" s="496"/>
      <c r="BX63" s="496"/>
      <c r="BY63" s="496"/>
      <c r="BZ63" s="496"/>
      <c r="CA63" s="496"/>
      <c r="CB63" s="496"/>
      <c r="CC63" s="496"/>
      <c r="CD63" s="496"/>
      <c r="CE63" s="496"/>
      <c r="CF63" s="496"/>
    </row>
    <row r="64" spans="1:88" s="73" customFormat="1" ht="11.25" customHeight="1">
      <c r="A64" s="497"/>
      <c r="B64" s="498"/>
      <c r="C64" s="498"/>
      <c r="D64" s="498"/>
      <c r="E64" s="498"/>
      <c r="F64" s="498"/>
      <c r="G64" s="498"/>
      <c r="H64" s="498"/>
      <c r="I64" s="498"/>
      <c r="J64" s="498"/>
      <c r="K64" s="498"/>
      <c r="L64" s="498"/>
      <c r="M64" s="492"/>
      <c r="N64" s="499"/>
      <c r="O64" s="499"/>
      <c r="P64" s="499"/>
      <c r="Q64" s="499"/>
      <c r="R64" s="499"/>
      <c r="S64" s="499"/>
      <c r="T64" s="499"/>
      <c r="U64" s="499"/>
      <c r="V64" s="499"/>
      <c r="W64" s="499"/>
      <c r="X64" s="499"/>
      <c r="Y64" s="496"/>
      <c r="Z64" s="500"/>
      <c r="AA64" s="501"/>
      <c r="AB64" s="500"/>
      <c r="AC64" s="500"/>
      <c r="AD64" s="501"/>
      <c r="AE64" s="501"/>
      <c r="AF64" s="501"/>
      <c r="AG64" s="501"/>
      <c r="AH64" s="501"/>
      <c r="AI64" s="501"/>
      <c r="AJ64" s="501"/>
      <c r="AK64" s="500"/>
      <c r="AL64" s="501"/>
      <c r="AM64" s="501"/>
      <c r="AN64" s="501"/>
      <c r="AO64" s="501"/>
      <c r="AP64" s="501"/>
      <c r="AQ64" s="501"/>
      <c r="AR64" s="501"/>
      <c r="AS64" s="501"/>
      <c r="AT64" s="501"/>
      <c r="AU64" s="501"/>
      <c r="AV64" s="501"/>
      <c r="AW64" s="502"/>
      <c r="AX64" s="502"/>
      <c r="AY64" s="502"/>
      <c r="AZ64" s="502"/>
      <c r="BA64" s="502"/>
      <c r="BB64" s="501"/>
      <c r="BC64" s="501"/>
      <c r="BD64" s="501"/>
      <c r="BE64" s="501"/>
      <c r="BF64" s="501"/>
      <c r="BG64" s="501"/>
      <c r="BH64" s="501"/>
      <c r="BJ64" s="501"/>
      <c r="BK64" s="501"/>
      <c r="BL64" s="501"/>
      <c r="BM64" s="501"/>
      <c r="BN64" s="501"/>
      <c r="BO64" s="501"/>
      <c r="BP64" s="501"/>
      <c r="BQ64" s="501"/>
      <c r="BR64" s="502"/>
      <c r="BS64" s="502"/>
      <c r="BT64" s="502"/>
      <c r="BV64" s="502"/>
      <c r="BW64" s="502"/>
      <c r="BX64" s="502"/>
      <c r="BY64" s="502"/>
      <c r="BZ64" s="502"/>
      <c r="CA64" s="502"/>
      <c r="CB64" s="502"/>
      <c r="CC64" s="502"/>
      <c r="CD64" s="502"/>
      <c r="CE64" s="502"/>
      <c r="CF64" s="502"/>
    </row>
    <row r="65" spans="1:92" s="7" customFormat="1" ht="0.75" hidden="1" customHeight="1">
      <c r="A65" s="503"/>
      <c r="B65" s="503"/>
      <c r="C65" s="503"/>
      <c r="D65" s="503"/>
      <c r="E65" s="503"/>
      <c r="F65" s="503"/>
      <c r="G65" s="503"/>
      <c r="H65" s="503"/>
      <c r="I65" s="503"/>
      <c r="J65" s="503"/>
      <c r="K65" s="503"/>
      <c r="L65" s="503"/>
      <c r="M65" s="504"/>
      <c r="N65" s="505"/>
      <c r="O65" s="505"/>
      <c r="P65" s="505"/>
      <c r="Q65" s="505"/>
      <c r="R65" s="505"/>
      <c r="S65" s="505"/>
      <c r="T65" s="505"/>
      <c r="U65" s="505"/>
      <c r="V65" s="505"/>
      <c r="W65" s="505"/>
      <c r="X65" s="505"/>
      <c r="Y65" s="504"/>
      <c r="Z65" s="506"/>
      <c r="AA65" s="506"/>
      <c r="AB65" s="506"/>
      <c r="AC65" s="506"/>
      <c r="AD65" s="506"/>
      <c r="AE65" s="506"/>
      <c r="AF65" s="506"/>
      <c r="AG65" s="506"/>
      <c r="AH65" s="506"/>
      <c r="AI65" s="506"/>
      <c r="AJ65" s="506"/>
      <c r="AK65" s="507"/>
      <c r="AL65" s="506"/>
      <c r="AM65" s="506"/>
      <c r="AN65" s="506"/>
      <c r="AO65" s="506"/>
      <c r="AP65" s="506"/>
      <c r="AQ65" s="506"/>
      <c r="AR65" s="506"/>
      <c r="AS65" s="506"/>
      <c r="AT65" s="506"/>
      <c r="AU65" s="506"/>
      <c r="AV65" s="506"/>
      <c r="AW65" s="507"/>
      <c r="AX65" s="507"/>
      <c r="AY65" s="507"/>
      <c r="AZ65" s="507"/>
      <c r="BA65" s="507"/>
      <c r="BB65" s="506"/>
      <c r="BC65" s="506"/>
      <c r="BD65" s="506"/>
      <c r="BE65" s="506"/>
      <c r="BF65" s="506"/>
      <c r="BG65" s="506"/>
      <c r="BH65" s="506"/>
      <c r="BI65" s="507"/>
      <c r="BJ65" s="506"/>
      <c r="BK65" s="506"/>
      <c r="BL65" s="506"/>
      <c r="BM65" s="506"/>
      <c r="BN65" s="506"/>
      <c r="BO65" s="506"/>
      <c r="BP65" s="506"/>
      <c r="BQ65" s="506"/>
      <c r="BR65" s="507"/>
      <c r="BS65" s="507"/>
      <c r="BT65" s="507"/>
      <c r="BU65" s="507"/>
      <c r="BV65" s="507"/>
      <c r="BW65" s="507"/>
      <c r="BX65" s="507"/>
      <c r="BY65" s="507"/>
      <c r="BZ65" s="507"/>
      <c r="CA65" s="507"/>
      <c r="CB65" s="507"/>
      <c r="CC65" s="507"/>
      <c r="CD65" s="507"/>
      <c r="CE65" s="507"/>
      <c r="CF65" s="507"/>
    </row>
    <row r="66" spans="1:92" s="7" customFormat="1" ht="0.75" customHeight="1">
      <c r="A66" s="503"/>
      <c r="B66" s="503"/>
      <c r="C66" s="503"/>
      <c r="D66" s="503"/>
      <c r="E66" s="503"/>
      <c r="F66" s="503"/>
      <c r="G66" s="503"/>
      <c r="H66" s="503"/>
      <c r="I66" s="503"/>
      <c r="J66" s="503"/>
      <c r="K66" s="503"/>
      <c r="L66" s="503"/>
      <c r="M66" s="507"/>
      <c r="N66" s="505"/>
      <c r="O66" s="505"/>
      <c r="P66" s="505"/>
      <c r="Q66" s="505"/>
      <c r="R66" s="505"/>
      <c r="S66" s="505"/>
      <c r="T66" s="505"/>
      <c r="U66" s="505"/>
      <c r="V66" s="505"/>
      <c r="W66" s="505"/>
      <c r="X66" s="505"/>
      <c r="Y66" s="504"/>
      <c r="Z66" s="506"/>
      <c r="AA66" s="506"/>
      <c r="AB66" s="506"/>
      <c r="AC66" s="506"/>
      <c r="AD66" s="506"/>
      <c r="AE66" s="506"/>
      <c r="AF66" s="507"/>
      <c r="AG66" s="507"/>
      <c r="AH66" s="506"/>
      <c r="AI66" s="506"/>
      <c r="AJ66" s="506"/>
      <c r="AK66" s="507"/>
      <c r="AL66" s="506"/>
      <c r="AM66" s="506"/>
      <c r="AN66" s="507"/>
      <c r="AO66" s="507"/>
      <c r="AP66" s="506"/>
      <c r="AQ66" s="506"/>
      <c r="AR66" s="506"/>
      <c r="AS66" s="506"/>
      <c r="AT66" s="506"/>
      <c r="AU66" s="506"/>
      <c r="AV66" s="506"/>
      <c r="AW66" s="507"/>
      <c r="AX66" s="507"/>
      <c r="AY66" s="507"/>
      <c r="AZ66" s="507"/>
      <c r="BA66" s="507"/>
      <c r="BB66" s="506"/>
      <c r="BC66" s="506"/>
      <c r="BD66" s="507"/>
      <c r="BE66" s="507"/>
      <c r="BF66" s="506"/>
      <c r="BG66" s="506"/>
      <c r="BH66" s="506"/>
      <c r="BI66" s="507"/>
      <c r="BJ66" s="506"/>
      <c r="BK66" s="506"/>
      <c r="BL66" s="506"/>
      <c r="BM66" s="506"/>
      <c r="BN66" s="506"/>
      <c r="BO66" s="506"/>
      <c r="BP66" s="506"/>
      <c r="BQ66" s="506"/>
      <c r="BR66" s="507"/>
      <c r="BS66" s="507"/>
      <c r="BT66" s="507"/>
      <c r="BU66" s="507"/>
      <c r="BV66" s="507"/>
      <c r="BW66" s="507"/>
      <c r="BX66" s="507"/>
      <c r="BY66" s="507"/>
      <c r="BZ66" s="507"/>
      <c r="CA66" s="507"/>
      <c r="CB66" s="507"/>
      <c r="CC66" s="507"/>
      <c r="CD66" s="507"/>
      <c r="CE66" s="507"/>
      <c r="CF66" s="507"/>
    </row>
    <row r="67" spans="1:92" s="7" customFormat="1" ht="4.6500000000000004" customHeight="1">
      <c r="A67" s="508"/>
      <c r="B67" s="509"/>
      <c r="C67" s="509"/>
      <c r="D67" s="508"/>
      <c r="E67" s="508"/>
      <c r="F67" s="509"/>
      <c r="G67" s="509"/>
      <c r="H67" s="509"/>
      <c r="I67" s="509"/>
      <c r="J67" s="508"/>
      <c r="K67" s="508"/>
      <c r="L67" s="508"/>
      <c r="M67" s="448"/>
      <c r="N67" s="510"/>
      <c r="O67" s="511"/>
      <c r="P67" s="510"/>
      <c r="Q67" s="510"/>
      <c r="R67" s="510"/>
      <c r="S67" s="510"/>
      <c r="T67" s="510"/>
      <c r="U67" s="510"/>
      <c r="V67" s="510"/>
      <c r="W67" s="510"/>
      <c r="X67" s="510"/>
      <c r="Y67" s="448"/>
      <c r="Z67" s="512"/>
      <c r="AA67" s="512"/>
      <c r="AB67" s="512"/>
      <c r="AC67" s="512"/>
      <c r="AD67" s="512"/>
      <c r="AE67" s="512"/>
      <c r="AF67" s="513"/>
      <c r="AG67" s="513"/>
      <c r="AH67" s="513"/>
      <c r="AI67" s="513"/>
      <c r="AJ67" s="513"/>
      <c r="AK67" s="448"/>
      <c r="AL67" s="512"/>
      <c r="AM67" s="512"/>
      <c r="AN67" s="513"/>
      <c r="AO67" s="513"/>
      <c r="AP67" s="513"/>
      <c r="AQ67" s="513"/>
      <c r="AR67" s="513"/>
      <c r="AS67" s="513"/>
      <c r="AT67" s="512"/>
      <c r="AU67" s="512"/>
      <c r="AV67" s="512"/>
      <c r="AW67" s="448"/>
      <c r="AX67" s="448"/>
      <c r="AY67" s="448"/>
      <c r="AZ67" s="448"/>
      <c r="BA67" s="448"/>
      <c r="BB67" s="512"/>
      <c r="BC67" s="512"/>
      <c r="BD67" s="513"/>
      <c r="BE67" s="513"/>
      <c r="BF67" s="512"/>
      <c r="BG67" s="512"/>
      <c r="BH67" s="512"/>
      <c r="BI67" s="448"/>
      <c r="BJ67" s="512"/>
      <c r="BK67" s="512"/>
      <c r="BL67" s="512"/>
      <c r="BM67" s="512"/>
      <c r="BN67" s="512"/>
      <c r="BO67" s="512"/>
      <c r="BP67" s="512"/>
      <c r="BQ67" s="512"/>
      <c r="BR67" s="448"/>
      <c r="BS67" s="448"/>
      <c r="BT67" s="448"/>
      <c r="BU67" s="448"/>
      <c r="BV67" s="448"/>
      <c r="BW67" s="448"/>
      <c r="BX67" s="448"/>
      <c r="BY67" s="448"/>
      <c r="BZ67" s="448"/>
      <c r="CA67" s="448"/>
      <c r="CB67" s="448"/>
      <c r="CC67" s="448"/>
      <c r="CD67" s="448"/>
      <c r="CE67" s="448"/>
      <c r="CF67" s="448"/>
    </row>
    <row r="68" spans="1:92" s="7" customFormat="1" ht="0.75" customHeight="1">
      <c r="A68" s="508"/>
      <c r="B68" s="509"/>
      <c r="C68" s="509"/>
      <c r="D68" s="508"/>
      <c r="E68" s="508"/>
      <c r="F68" s="509"/>
      <c r="G68" s="509"/>
      <c r="H68" s="509"/>
      <c r="I68" s="509"/>
      <c r="J68" s="508"/>
      <c r="K68" s="508"/>
      <c r="L68" s="508"/>
      <c r="M68" s="448"/>
      <c r="N68" s="510"/>
      <c r="O68" s="511"/>
      <c r="P68" s="510"/>
      <c r="Q68" s="510"/>
      <c r="R68" s="510"/>
      <c r="S68" s="510"/>
      <c r="T68" s="510"/>
      <c r="U68" s="510"/>
      <c r="V68" s="510"/>
      <c r="W68" s="510"/>
      <c r="X68" s="510"/>
      <c r="Y68" s="448"/>
      <c r="Z68" s="512"/>
      <c r="AA68" s="512"/>
      <c r="AB68" s="512"/>
      <c r="AC68" s="512"/>
      <c r="AD68" s="512"/>
      <c r="AE68" s="512"/>
      <c r="AF68" s="513"/>
      <c r="AG68" s="513"/>
      <c r="AH68" s="513"/>
      <c r="AI68" s="513"/>
      <c r="AJ68" s="513"/>
      <c r="AK68" s="448"/>
      <c r="AL68" s="512"/>
      <c r="AM68" s="512"/>
      <c r="AN68" s="513"/>
      <c r="AO68" s="513"/>
      <c r="AP68" s="513"/>
      <c r="AQ68" s="513"/>
      <c r="AR68" s="513"/>
      <c r="AS68" s="513"/>
      <c r="AT68" s="512"/>
      <c r="AU68" s="512"/>
      <c r="AV68" s="512"/>
      <c r="AW68" s="448"/>
      <c r="AX68" s="448"/>
      <c r="AY68" s="448"/>
      <c r="AZ68" s="448"/>
      <c r="BA68" s="448"/>
      <c r="BB68" s="512"/>
      <c r="BC68" s="512"/>
      <c r="BD68" s="513"/>
      <c r="BE68" s="513"/>
      <c r="BF68" s="512"/>
      <c r="BG68" s="512"/>
      <c r="BH68" s="512"/>
      <c r="BI68" s="448"/>
      <c r="BJ68" s="512"/>
      <c r="BK68" s="512"/>
      <c r="BL68" s="512"/>
      <c r="BM68" s="512"/>
      <c r="BN68" s="512"/>
      <c r="BO68" s="512"/>
      <c r="BP68" s="512"/>
      <c r="BQ68" s="512"/>
      <c r="BR68" s="448"/>
      <c r="BS68" s="448"/>
      <c r="BT68" s="448"/>
      <c r="BU68" s="448"/>
      <c r="BV68" s="448"/>
      <c r="BW68" s="448"/>
      <c r="BX68" s="448"/>
      <c r="BY68" s="448"/>
      <c r="BZ68" s="448"/>
      <c r="CA68" s="448"/>
      <c r="CB68" s="448"/>
      <c r="CC68" s="448"/>
      <c r="CD68" s="448"/>
      <c r="CE68" s="448"/>
      <c r="CF68" s="448"/>
    </row>
    <row r="69" spans="1:92" s="41" customFormat="1" ht="24" customHeight="1">
      <c r="A69" s="514" t="s">
        <v>504</v>
      </c>
      <c r="B69" s="514"/>
      <c r="C69" s="514"/>
      <c r="D69" s="514"/>
      <c r="E69" s="514"/>
      <c r="F69" s="514"/>
      <c r="G69" s="514"/>
      <c r="H69" s="514"/>
      <c r="I69" s="514"/>
      <c r="J69" s="514"/>
      <c r="K69" s="514"/>
      <c r="L69" s="514"/>
      <c r="M69" s="435" t="s">
        <v>504</v>
      </c>
      <c r="N69" s="435"/>
      <c r="O69" s="435"/>
      <c r="P69" s="435"/>
      <c r="Q69" s="435"/>
      <c r="R69" s="435"/>
      <c r="S69" s="435"/>
      <c r="T69" s="435"/>
      <c r="U69" s="435"/>
      <c r="V69" s="435"/>
      <c r="W69" s="435"/>
      <c r="X69" s="435"/>
      <c r="Y69" s="435" t="s">
        <v>504</v>
      </c>
      <c r="Z69" s="435"/>
      <c r="AA69" s="435"/>
      <c r="AB69" s="435"/>
      <c r="AC69" s="435"/>
      <c r="AD69" s="435"/>
      <c r="AE69" s="435"/>
      <c r="AF69" s="435"/>
      <c r="AG69" s="435"/>
      <c r="AH69" s="435"/>
      <c r="AI69" s="435"/>
      <c r="AJ69" s="435"/>
      <c r="AK69" s="435" t="s">
        <v>504</v>
      </c>
      <c r="AL69" s="435"/>
      <c r="AM69" s="435"/>
      <c r="AN69" s="435"/>
      <c r="AO69" s="435"/>
      <c r="AP69" s="435"/>
      <c r="AQ69" s="435"/>
      <c r="AR69" s="435"/>
      <c r="AS69" s="435"/>
      <c r="AT69" s="435"/>
      <c r="AU69" s="435"/>
      <c r="AV69" s="435"/>
      <c r="AW69" s="435" t="s">
        <v>504</v>
      </c>
      <c r="AX69" s="435"/>
      <c r="AY69" s="435"/>
      <c r="AZ69" s="435"/>
      <c r="BA69" s="435"/>
      <c r="BB69" s="435"/>
      <c r="BC69" s="435"/>
      <c r="BD69" s="435"/>
      <c r="BE69" s="435"/>
      <c r="BF69" s="435"/>
      <c r="BG69" s="435"/>
      <c r="BH69" s="435"/>
      <c r="BI69" s="434" t="s">
        <v>504</v>
      </c>
      <c r="BJ69" s="434"/>
      <c r="BK69" s="434"/>
      <c r="BL69" s="434"/>
      <c r="BM69" s="434"/>
      <c r="BN69" s="434"/>
      <c r="BO69" s="434"/>
      <c r="BP69" s="434"/>
      <c r="BQ69" s="434"/>
      <c r="BR69" s="434"/>
      <c r="BS69" s="434"/>
      <c r="BT69" s="434"/>
      <c r="BU69" s="435" t="s">
        <v>504</v>
      </c>
      <c r="BV69" s="435"/>
      <c r="BW69" s="435"/>
      <c r="BX69" s="435"/>
      <c r="BY69" s="435"/>
      <c r="BZ69" s="435"/>
      <c r="CA69" s="435"/>
      <c r="CB69" s="435"/>
      <c r="CC69" s="435"/>
      <c r="CD69" s="435"/>
      <c r="CE69" s="435"/>
      <c r="CF69" s="435"/>
      <c r="CG69" s="515"/>
      <c r="CH69" s="436"/>
      <c r="CI69" s="436"/>
      <c r="CJ69" s="436"/>
      <c r="CK69" s="436"/>
      <c r="CL69" s="436"/>
      <c r="CM69" s="436"/>
      <c r="CN69" s="436"/>
    </row>
    <row r="70" spans="1:92" s="302" customFormat="1" ht="15" customHeight="1">
      <c r="A70" s="516">
        <v>45688</v>
      </c>
      <c r="B70" s="516"/>
      <c r="C70" s="516"/>
      <c r="D70" s="516"/>
      <c r="E70" s="516"/>
      <c r="F70" s="516"/>
      <c r="G70" s="516"/>
      <c r="H70" s="516"/>
      <c r="I70" s="516"/>
      <c r="J70" s="516"/>
      <c r="K70" s="516"/>
      <c r="L70" s="516"/>
      <c r="M70" s="438">
        <v>45688</v>
      </c>
      <c r="N70" s="438"/>
      <c r="O70" s="438"/>
      <c r="P70" s="438"/>
      <c r="Q70" s="438"/>
      <c r="R70" s="438"/>
      <c r="S70" s="438"/>
      <c r="T70" s="438"/>
      <c r="U70" s="438"/>
      <c r="V70" s="438"/>
      <c r="W70" s="438"/>
      <c r="X70" s="438"/>
      <c r="Y70" s="438">
        <v>45688</v>
      </c>
      <c r="Z70" s="438"/>
      <c r="AA70" s="438"/>
      <c r="AB70" s="438"/>
      <c r="AC70" s="438"/>
      <c r="AD70" s="438"/>
      <c r="AE70" s="438"/>
      <c r="AF70" s="438"/>
      <c r="AG70" s="438"/>
      <c r="AH70" s="438"/>
      <c r="AI70" s="438"/>
      <c r="AJ70" s="438"/>
      <c r="AK70" s="438">
        <v>45688</v>
      </c>
      <c r="AL70" s="438"/>
      <c r="AM70" s="438"/>
      <c r="AN70" s="438"/>
      <c r="AO70" s="438"/>
      <c r="AP70" s="438"/>
      <c r="AQ70" s="438"/>
      <c r="AR70" s="438"/>
      <c r="AS70" s="438"/>
      <c r="AT70" s="438"/>
      <c r="AU70" s="438"/>
      <c r="AV70" s="438"/>
      <c r="AW70" s="438">
        <v>45688</v>
      </c>
      <c r="AX70" s="438"/>
      <c r="AY70" s="438"/>
      <c r="AZ70" s="438"/>
      <c r="BA70" s="438"/>
      <c r="BB70" s="438"/>
      <c r="BC70" s="438"/>
      <c r="BD70" s="438"/>
      <c r="BE70" s="438"/>
      <c r="BF70" s="438"/>
      <c r="BG70" s="438"/>
      <c r="BH70" s="438"/>
      <c r="BI70" s="437">
        <v>45688</v>
      </c>
      <c r="BJ70" s="437"/>
      <c r="BK70" s="437"/>
      <c r="BL70" s="437"/>
      <c r="BM70" s="437"/>
      <c r="BN70" s="437"/>
      <c r="BO70" s="437"/>
      <c r="BP70" s="437"/>
      <c r="BQ70" s="437"/>
      <c r="BR70" s="437"/>
      <c r="BS70" s="437"/>
      <c r="BT70" s="437"/>
      <c r="BU70" s="438">
        <v>45688</v>
      </c>
      <c r="BV70" s="438"/>
      <c r="BW70" s="438"/>
      <c r="BX70" s="438"/>
      <c r="BY70" s="438"/>
      <c r="BZ70" s="438"/>
      <c r="CA70" s="438"/>
      <c r="CB70" s="438"/>
      <c r="CC70" s="438"/>
      <c r="CD70" s="438"/>
      <c r="CE70" s="438"/>
      <c r="CF70" s="438"/>
      <c r="CG70" s="517"/>
      <c r="CH70" s="439"/>
      <c r="CI70" s="439"/>
      <c r="CJ70" s="439"/>
      <c r="CK70" s="439"/>
      <c r="CL70" s="439"/>
      <c r="CM70" s="439"/>
      <c r="CN70" s="439"/>
    </row>
    <row r="71" spans="1:92" s="303" customFormat="1" ht="15" customHeight="1">
      <c r="A71" s="441" t="s">
        <v>506</v>
      </c>
      <c r="B71" s="442"/>
      <c r="C71" s="442"/>
      <c r="D71" s="442"/>
      <c r="E71" s="442"/>
      <c r="F71" s="442"/>
      <c r="G71" s="442"/>
      <c r="H71" s="442"/>
      <c r="I71" s="442"/>
      <c r="J71" s="442"/>
      <c r="K71" s="442"/>
      <c r="L71" s="442"/>
      <c r="M71" s="441" t="s">
        <v>506</v>
      </c>
      <c r="N71" s="442"/>
      <c r="O71" s="442"/>
      <c r="P71" s="442"/>
      <c r="Q71" s="442"/>
      <c r="R71" s="442"/>
      <c r="S71" s="442"/>
      <c r="T71" s="442"/>
      <c r="U71" s="442"/>
      <c r="V71" s="442"/>
      <c r="W71" s="442"/>
      <c r="X71" s="442"/>
      <c r="Y71" s="441" t="s">
        <v>506</v>
      </c>
      <c r="Z71" s="442"/>
      <c r="AA71" s="442"/>
      <c r="AB71" s="442"/>
      <c r="AC71" s="442"/>
      <c r="AD71" s="442"/>
      <c r="AE71" s="442"/>
      <c r="AF71" s="442"/>
      <c r="AG71" s="442"/>
      <c r="AH71" s="442"/>
      <c r="AI71" s="442"/>
      <c r="AJ71" s="442"/>
      <c r="AK71" s="441" t="s">
        <v>506</v>
      </c>
      <c r="AL71" s="442"/>
      <c r="AM71" s="442"/>
      <c r="AN71" s="442"/>
      <c r="AO71" s="442"/>
      <c r="AP71" s="442"/>
      <c r="AQ71" s="442"/>
      <c r="AR71" s="442"/>
      <c r="AS71" s="442"/>
      <c r="AT71" s="442"/>
      <c r="AU71" s="442"/>
      <c r="AV71" s="442"/>
      <c r="AW71" s="441" t="s">
        <v>506</v>
      </c>
      <c r="AX71" s="442"/>
      <c r="AY71" s="442"/>
      <c r="AZ71" s="442"/>
      <c r="BA71" s="442"/>
      <c r="BB71" s="442"/>
      <c r="BC71" s="442"/>
      <c r="BD71" s="442"/>
      <c r="BE71" s="442"/>
      <c r="BF71" s="442"/>
      <c r="BG71" s="442"/>
      <c r="BH71" s="442"/>
      <c r="BI71" s="441" t="s">
        <v>505</v>
      </c>
      <c r="BJ71" s="441"/>
      <c r="BK71" s="441"/>
      <c r="BL71" s="441"/>
      <c r="BM71" s="441"/>
      <c r="BN71" s="441"/>
      <c r="BO71" s="441"/>
      <c r="BP71" s="441"/>
      <c r="BQ71" s="441"/>
      <c r="BR71" s="441"/>
      <c r="BS71" s="441"/>
      <c r="BT71" s="441"/>
      <c r="BU71" s="441" t="s">
        <v>506</v>
      </c>
      <c r="BV71" s="441"/>
      <c r="BW71" s="441"/>
      <c r="BX71" s="441"/>
      <c r="BY71" s="441"/>
      <c r="BZ71" s="441"/>
      <c r="CA71" s="441"/>
      <c r="CB71" s="441"/>
      <c r="CC71" s="441"/>
      <c r="CD71" s="441"/>
      <c r="CE71" s="441"/>
      <c r="CF71" s="441"/>
      <c r="CG71" s="518"/>
      <c r="CH71" s="443"/>
      <c r="CI71" s="443"/>
      <c r="CJ71" s="443"/>
      <c r="CK71" s="443"/>
      <c r="CL71" s="443"/>
      <c r="CM71" s="443"/>
      <c r="CN71" s="443"/>
    </row>
    <row r="72" spans="1:92" s="7" customFormat="1" ht="4.6500000000000004" customHeight="1" thickBot="1">
      <c r="A72" s="519"/>
      <c r="B72" s="519"/>
      <c r="C72" s="519"/>
      <c r="D72" s="519"/>
      <c r="E72" s="519"/>
      <c r="F72" s="519"/>
      <c r="G72" s="519"/>
      <c r="H72" s="508"/>
      <c r="I72" s="508"/>
      <c r="J72" s="519"/>
      <c r="K72" s="519"/>
      <c r="L72" s="519"/>
      <c r="M72" s="449"/>
      <c r="N72" s="520"/>
      <c r="O72" s="520"/>
      <c r="P72" s="521"/>
      <c r="Q72" s="521"/>
      <c r="R72" s="520"/>
      <c r="S72" s="520"/>
      <c r="T72" s="520"/>
      <c r="U72" s="520"/>
      <c r="V72" s="520"/>
      <c r="W72" s="520"/>
      <c r="X72" s="520"/>
      <c r="Y72" s="449"/>
      <c r="Z72" s="449"/>
      <c r="AA72" s="449"/>
      <c r="AB72" s="449"/>
      <c r="AC72" s="449"/>
      <c r="AD72" s="449"/>
      <c r="AE72" s="450"/>
      <c r="AF72" s="451"/>
      <c r="AG72" s="451"/>
      <c r="AH72" s="449"/>
      <c r="AI72" s="449"/>
      <c r="AJ72" s="449"/>
      <c r="AK72" s="449"/>
      <c r="AL72" s="449"/>
      <c r="AM72" s="450"/>
      <c r="AN72" s="451"/>
      <c r="AO72" s="451"/>
      <c r="AP72" s="449"/>
      <c r="AQ72" s="449"/>
      <c r="AR72" s="449"/>
      <c r="AS72" s="449"/>
      <c r="AT72" s="449"/>
      <c r="AU72" s="449"/>
      <c r="AV72" s="448"/>
      <c r="AW72" s="449"/>
      <c r="AX72" s="449"/>
      <c r="AY72" s="449"/>
      <c r="AZ72" s="449"/>
      <c r="BA72" s="449"/>
      <c r="BB72" s="449"/>
      <c r="BC72" s="450"/>
      <c r="BD72" s="451"/>
      <c r="BE72" s="451"/>
      <c r="BF72" s="449"/>
      <c r="BG72" s="449"/>
      <c r="BH72" s="448"/>
      <c r="BI72" s="449"/>
      <c r="BJ72" s="449"/>
      <c r="BK72" s="449"/>
      <c r="BL72" s="448"/>
      <c r="BM72" s="448"/>
      <c r="BN72" s="449"/>
      <c r="BO72" s="449"/>
      <c r="BP72" s="448"/>
      <c r="BQ72" s="448"/>
      <c r="BR72" s="449"/>
      <c r="BS72" s="449"/>
      <c r="BT72" s="449"/>
      <c r="BU72" s="449"/>
      <c r="BV72" s="449"/>
      <c r="BW72" s="449"/>
      <c r="BX72" s="449"/>
      <c r="BY72" s="449"/>
      <c r="BZ72" s="449"/>
      <c r="CA72" s="449"/>
      <c r="CB72" s="449"/>
      <c r="CC72" s="449"/>
      <c r="CD72" s="449"/>
      <c r="CE72" s="449"/>
      <c r="CF72" s="449"/>
    </row>
    <row r="73" spans="1:92" s="7" customFormat="1" ht="29.25" customHeight="1" thickTop="1">
      <c r="A73" s="522" t="s">
        <v>566</v>
      </c>
      <c r="B73" s="523" t="s">
        <v>508</v>
      </c>
      <c r="C73" s="523"/>
      <c r="D73" s="523"/>
      <c r="E73" s="524"/>
      <c r="F73" s="523" t="s">
        <v>567</v>
      </c>
      <c r="G73" s="523"/>
      <c r="H73" s="523"/>
      <c r="I73" s="524"/>
      <c r="J73" s="453" t="s">
        <v>509</v>
      </c>
      <c r="K73" s="453"/>
      <c r="L73" s="453"/>
      <c r="M73" s="522" t="s">
        <v>566</v>
      </c>
      <c r="N73" s="455" t="s">
        <v>510</v>
      </c>
      <c r="O73" s="455"/>
      <c r="P73" s="455"/>
      <c r="Q73" s="525"/>
      <c r="R73" s="455" t="s">
        <v>511</v>
      </c>
      <c r="S73" s="455"/>
      <c r="T73" s="455"/>
      <c r="U73" s="525"/>
      <c r="V73" s="455" t="s">
        <v>117</v>
      </c>
      <c r="W73" s="455"/>
      <c r="X73" s="455"/>
      <c r="Y73" s="522" t="s">
        <v>566</v>
      </c>
      <c r="Z73" s="455" t="s">
        <v>35</v>
      </c>
      <c r="AA73" s="455"/>
      <c r="AB73" s="455"/>
      <c r="AC73" s="456"/>
      <c r="AD73" s="455" t="s">
        <v>512</v>
      </c>
      <c r="AE73" s="455"/>
      <c r="AF73" s="455"/>
      <c r="AG73" s="456"/>
      <c r="AH73" s="455" t="s">
        <v>37</v>
      </c>
      <c r="AI73" s="455"/>
      <c r="AJ73" s="455"/>
      <c r="AK73" s="522" t="s">
        <v>566</v>
      </c>
      <c r="AL73" s="455" t="s">
        <v>513</v>
      </c>
      <c r="AM73" s="455"/>
      <c r="AN73" s="455"/>
      <c r="AO73" s="456"/>
      <c r="AP73" s="455" t="s">
        <v>514</v>
      </c>
      <c r="AQ73" s="455"/>
      <c r="AR73" s="455"/>
      <c r="AS73" s="456"/>
      <c r="AT73" s="455" t="s">
        <v>515</v>
      </c>
      <c r="AU73" s="455"/>
      <c r="AV73" s="455"/>
      <c r="AW73" s="522" t="s">
        <v>566</v>
      </c>
      <c r="AX73" s="455" t="s">
        <v>516</v>
      </c>
      <c r="AY73" s="455"/>
      <c r="AZ73" s="455"/>
      <c r="BA73" s="457"/>
      <c r="BB73" s="458" t="s">
        <v>42</v>
      </c>
      <c r="BC73" s="458"/>
      <c r="BD73" s="458"/>
      <c r="BE73" s="456"/>
      <c r="BF73" s="455" t="s">
        <v>517</v>
      </c>
      <c r="BG73" s="455"/>
      <c r="BH73" s="455"/>
      <c r="BI73" s="526" t="s">
        <v>566</v>
      </c>
      <c r="BJ73" s="455" t="s">
        <v>44</v>
      </c>
      <c r="BK73" s="455"/>
      <c r="BL73" s="455"/>
      <c r="BM73" s="459"/>
      <c r="BN73" s="455" t="s">
        <v>45</v>
      </c>
      <c r="BO73" s="455"/>
      <c r="BP73" s="455"/>
      <c r="BQ73" s="459"/>
      <c r="BR73" s="455" t="s">
        <v>46</v>
      </c>
      <c r="BS73" s="455"/>
      <c r="BT73" s="455"/>
      <c r="BU73" s="526" t="s">
        <v>566</v>
      </c>
      <c r="BV73" s="455" t="s">
        <v>518</v>
      </c>
      <c r="BW73" s="455"/>
      <c r="BX73" s="455"/>
      <c r="BY73" s="459"/>
      <c r="BZ73" s="455" t="s">
        <v>519</v>
      </c>
      <c r="CA73" s="455"/>
      <c r="CB73" s="455"/>
      <c r="CC73" s="459"/>
      <c r="CD73" s="455" t="s">
        <v>520</v>
      </c>
      <c r="CE73" s="455"/>
      <c r="CF73" s="455"/>
    </row>
    <row r="74" spans="1:92" s="7" customFormat="1" ht="12.15" customHeight="1">
      <c r="A74" s="527"/>
      <c r="B74" s="528" t="s">
        <v>521</v>
      </c>
      <c r="C74" s="529" t="s">
        <v>522</v>
      </c>
      <c r="D74" s="529" t="s">
        <v>523</v>
      </c>
      <c r="E74" s="528"/>
      <c r="F74" s="528" t="s">
        <v>521</v>
      </c>
      <c r="G74" s="529" t="s">
        <v>522</v>
      </c>
      <c r="H74" s="528" t="s">
        <v>523</v>
      </c>
      <c r="I74" s="528"/>
      <c r="J74" s="529" t="s">
        <v>521</v>
      </c>
      <c r="K74" s="529" t="s">
        <v>522</v>
      </c>
      <c r="L74" s="529" t="s">
        <v>523</v>
      </c>
      <c r="M74" s="527"/>
      <c r="N74" s="463" t="s">
        <v>521</v>
      </c>
      <c r="O74" s="464" t="s">
        <v>522</v>
      </c>
      <c r="P74" s="463" t="s">
        <v>523</v>
      </c>
      <c r="Q74" s="463"/>
      <c r="R74" s="463" t="s">
        <v>521</v>
      </c>
      <c r="S74" s="464" t="s">
        <v>522</v>
      </c>
      <c r="T74" s="463" t="s">
        <v>523</v>
      </c>
      <c r="U74" s="463"/>
      <c r="V74" s="463" t="s">
        <v>521</v>
      </c>
      <c r="W74" s="464" t="s">
        <v>522</v>
      </c>
      <c r="X74" s="463" t="s">
        <v>523</v>
      </c>
      <c r="Y74" s="527"/>
      <c r="Z74" s="464" t="s">
        <v>521</v>
      </c>
      <c r="AA74" s="464" t="s">
        <v>522</v>
      </c>
      <c r="AB74" s="464" t="s">
        <v>523</v>
      </c>
      <c r="AC74" s="463"/>
      <c r="AD74" s="463" t="s">
        <v>521</v>
      </c>
      <c r="AE74" s="464" t="s">
        <v>522</v>
      </c>
      <c r="AF74" s="463" t="s">
        <v>523</v>
      </c>
      <c r="AG74" s="463"/>
      <c r="AH74" s="464" t="s">
        <v>521</v>
      </c>
      <c r="AI74" s="464" t="s">
        <v>522</v>
      </c>
      <c r="AJ74" s="464" t="s">
        <v>523</v>
      </c>
      <c r="AK74" s="527"/>
      <c r="AL74" s="463" t="s">
        <v>521</v>
      </c>
      <c r="AM74" s="464" t="s">
        <v>522</v>
      </c>
      <c r="AN74" s="464" t="s">
        <v>523</v>
      </c>
      <c r="AO74" s="463"/>
      <c r="AP74" s="464" t="s">
        <v>521</v>
      </c>
      <c r="AQ74" s="464" t="s">
        <v>522</v>
      </c>
      <c r="AR74" s="464" t="s">
        <v>523</v>
      </c>
      <c r="AS74" s="463"/>
      <c r="AT74" s="463" t="s">
        <v>521</v>
      </c>
      <c r="AU74" s="464" t="s">
        <v>522</v>
      </c>
      <c r="AV74" s="463" t="s">
        <v>523</v>
      </c>
      <c r="AW74" s="527"/>
      <c r="AX74" s="463" t="s">
        <v>521</v>
      </c>
      <c r="AY74" s="464" t="s">
        <v>522</v>
      </c>
      <c r="AZ74" s="463" t="s">
        <v>523</v>
      </c>
      <c r="BA74" s="530"/>
      <c r="BB74" s="463" t="s">
        <v>521</v>
      </c>
      <c r="BC74" s="464" t="s">
        <v>522</v>
      </c>
      <c r="BD74" s="463" t="s">
        <v>523</v>
      </c>
      <c r="BE74" s="463"/>
      <c r="BF74" s="463" t="s">
        <v>521</v>
      </c>
      <c r="BG74" s="464" t="s">
        <v>522</v>
      </c>
      <c r="BH74" s="463" t="s">
        <v>523</v>
      </c>
      <c r="BI74" s="531"/>
      <c r="BJ74" s="463" t="s">
        <v>521</v>
      </c>
      <c r="BK74" s="464" t="s">
        <v>522</v>
      </c>
      <c r="BL74" s="463" t="s">
        <v>523</v>
      </c>
      <c r="BM74" s="463"/>
      <c r="BN74" s="463" t="s">
        <v>521</v>
      </c>
      <c r="BO74" s="464" t="s">
        <v>522</v>
      </c>
      <c r="BP74" s="463" t="s">
        <v>523</v>
      </c>
      <c r="BQ74" s="463"/>
      <c r="BR74" s="463" t="s">
        <v>521</v>
      </c>
      <c r="BS74" s="464" t="s">
        <v>522</v>
      </c>
      <c r="BT74" s="464" t="s">
        <v>523</v>
      </c>
      <c r="BU74" s="531"/>
      <c r="BV74" s="463" t="s">
        <v>521</v>
      </c>
      <c r="BW74" s="464" t="s">
        <v>522</v>
      </c>
      <c r="BX74" s="464" t="s">
        <v>523</v>
      </c>
      <c r="BY74" s="463"/>
      <c r="BZ74" s="463" t="s">
        <v>521</v>
      </c>
      <c r="CA74" s="464" t="s">
        <v>522</v>
      </c>
      <c r="CB74" s="464" t="s">
        <v>523</v>
      </c>
      <c r="CC74" s="463"/>
      <c r="CD74" s="463" t="s">
        <v>521</v>
      </c>
      <c r="CE74" s="464" t="s">
        <v>522</v>
      </c>
      <c r="CF74" s="463" t="s">
        <v>523</v>
      </c>
    </row>
    <row r="75" spans="1:92" s="7" customFormat="1" ht="3.15" customHeight="1">
      <c r="A75" s="532"/>
      <c r="B75" s="533"/>
      <c r="C75" s="533"/>
      <c r="D75" s="533"/>
      <c r="E75" s="533"/>
      <c r="F75" s="533"/>
      <c r="G75" s="533"/>
      <c r="H75" s="533"/>
      <c r="I75" s="533"/>
      <c r="J75" s="533"/>
      <c r="K75" s="533"/>
      <c r="L75" s="533"/>
      <c r="M75" s="468"/>
      <c r="N75" s="534"/>
      <c r="O75" s="534"/>
      <c r="P75" s="534"/>
      <c r="Q75" s="534"/>
      <c r="R75" s="534"/>
      <c r="S75" s="534"/>
      <c r="T75" s="534"/>
      <c r="U75" s="534"/>
      <c r="V75" s="534"/>
      <c r="W75" s="534"/>
      <c r="X75" s="534"/>
      <c r="Y75" s="468"/>
      <c r="Z75" s="534"/>
      <c r="AA75" s="534"/>
      <c r="AB75" s="534"/>
      <c r="AC75" s="534"/>
      <c r="AD75" s="534"/>
      <c r="AE75" s="534"/>
      <c r="AF75" s="534"/>
      <c r="AG75" s="534"/>
      <c r="AH75" s="534"/>
      <c r="AI75" s="534"/>
      <c r="AJ75" s="534"/>
      <c r="AK75" s="468"/>
      <c r="AL75" s="534"/>
      <c r="AM75" s="534"/>
      <c r="AN75" s="534"/>
      <c r="AO75" s="534"/>
      <c r="AP75" s="534"/>
      <c r="AQ75" s="534"/>
      <c r="AR75" s="534"/>
      <c r="AS75" s="534"/>
      <c r="AT75" s="534"/>
      <c r="AU75" s="534"/>
      <c r="AV75" s="534"/>
      <c r="AW75" s="468"/>
      <c r="AX75" s="468"/>
      <c r="AY75" s="468"/>
      <c r="AZ75" s="468"/>
      <c r="BA75" s="468"/>
      <c r="BB75" s="534"/>
      <c r="BC75" s="534"/>
      <c r="BD75" s="534"/>
      <c r="BE75" s="534"/>
      <c r="BF75" s="534"/>
      <c r="BG75" s="534"/>
      <c r="BH75" s="534"/>
      <c r="BI75" s="468"/>
      <c r="BJ75" s="534"/>
      <c r="BK75" s="534"/>
      <c r="BL75" s="534"/>
      <c r="BM75" s="534"/>
      <c r="BN75" s="534"/>
      <c r="BO75" s="534"/>
      <c r="BP75" s="534"/>
      <c r="BQ75" s="534"/>
      <c r="BR75" s="468"/>
      <c r="BS75" s="468"/>
      <c r="BT75" s="468"/>
      <c r="BU75" s="468"/>
      <c r="BV75" s="468"/>
      <c r="BW75" s="468"/>
      <c r="BX75" s="468"/>
      <c r="BY75" s="468"/>
      <c r="BZ75" s="468"/>
      <c r="CA75" s="468"/>
      <c r="CB75" s="468"/>
      <c r="CC75" s="468"/>
      <c r="CD75" s="468"/>
      <c r="CE75" s="468"/>
      <c r="CF75" s="468"/>
    </row>
    <row r="76" spans="1:92" s="472" customFormat="1" ht="8.4" customHeight="1">
      <c r="A76" s="469" t="s">
        <v>568</v>
      </c>
      <c r="B76" s="470">
        <v>46385766.322999999</v>
      </c>
      <c r="C76" s="470">
        <v>32006640.195</v>
      </c>
      <c r="D76" s="470">
        <v>78392406.518000007</v>
      </c>
      <c r="E76" s="470"/>
      <c r="F76" s="470">
        <v>1189457.9099999999</v>
      </c>
      <c r="G76" s="470">
        <v>284361.24599999998</v>
      </c>
      <c r="H76" s="470">
        <v>1473819.1569999999</v>
      </c>
      <c r="I76" s="470"/>
      <c r="J76" s="470">
        <v>77200277.363999993</v>
      </c>
      <c r="K76" s="470">
        <v>56520096.945</v>
      </c>
      <c r="L76" s="470">
        <v>133720374.31</v>
      </c>
      <c r="M76" s="469" t="s">
        <v>568</v>
      </c>
      <c r="N76" s="470">
        <v>5559293.4460000005</v>
      </c>
      <c r="O76" s="470">
        <v>2343246.2289999998</v>
      </c>
      <c r="P76" s="470">
        <v>7902539.6749999998</v>
      </c>
      <c r="Q76" s="470"/>
      <c r="R76" s="470">
        <v>8955564.5600000005</v>
      </c>
      <c r="S76" s="470">
        <v>6393853.9689999996</v>
      </c>
      <c r="T76" s="470">
        <v>15349418.529999999</v>
      </c>
      <c r="U76" s="470"/>
      <c r="V76" s="470">
        <v>28643305.384</v>
      </c>
      <c r="W76" s="470">
        <v>19731984.151999999</v>
      </c>
      <c r="X76" s="470">
        <v>48375289.535999998</v>
      </c>
      <c r="Y76" s="469" t="s">
        <v>568</v>
      </c>
      <c r="Z76" s="470">
        <v>2248336.88</v>
      </c>
      <c r="AA76" s="470">
        <v>2171666.9950000001</v>
      </c>
      <c r="AB76" s="470">
        <v>4420003.8760000002</v>
      </c>
      <c r="AC76" s="470"/>
      <c r="AD76" s="470">
        <v>32804643.370999999</v>
      </c>
      <c r="AE76" s="470">
        <v>16733259.737</v>
      </c>
      <c r="AF76" s="470">
        <v>49537903.108000003</v>
      </c>
      <c r="AG76" s="470"/>
      <c r="AH76" s="470">
        <v>10163884.115</v>
      </c>
      <c r="AI76" s="470">
        <v>442573.99099999998</v>
      </c>
      <c r="AJ76" s="470">
        <v>10606458.107000001</v>
      </c>
      <c r="AK76" s="469" t="s">
        <v>568</v>
      </c>
      <c r="AL76" s="470">
        <v>3494234.469</v>
      </c>
      <c r="AM76" s="470">
        <v>851618.37100000004</v>
      </c>
      <c r="AN76" s="470">
        <v>4345852.84</v>
      </c>
      <c r="AO76" s="470"/>
      <c r="AP76" s="470">
        <v>2963393.111</v>
      </c>
      <c r="AQ76" s="470">
        <v>344499.239</v>
      </c>
      <c r="AR76" s="470">
        <v>3307892.35</v>
      </c>
      <c r="AS76" s="470"/>
      <c r="AT76" s="470">
        <v>2233279.5610000002</v>
      </c>
      <c r="AU76" s="470">
        <v>5328883.6890000002</v>
      </c>
      <c r="AV76" s="470">
        <v>7562163.25</v>
      </c>
      <c r="AW76" s="469" t="s">
        <v>568</v>
      </c>
      <c r="AX76" s="470">
        <v>1334779.074</v>
      </c>
      <c r="AY76" s="470">
        <v>5357.7969999999996</v>
      </c>
      <c r="AZ76" s="470">
        <v>1340136.872</v>
      </c>
      <c r="BA76" s="470"/>
      <c r="BB76" s="470">
        <v>836358.62399999995</v>
      </c>
      <c r="BC76" s="470">
        <v>152608.96599999999</v>
      </c>
      <c r="BD76" s="470">
        <v>988967.59</v>
      </c>
      <c r="BE76" s="470"/>
      <c r="BF76" s="535">
        <v>289449.39199999999</v>
      </c>
      <c r="BG76" s="470">
        <v>1012352.1</v>
      </c>
      <c r="BH76" s="470">
        <v>1301801.4920000001</v>
      </c>
      <c r="BI76" s="469" t="s">
        <v>568</v>
      </c>
      <c r="BJ76" s="535">
        <v>259959.42</v>
      </c>
      <c r="BK76" s="470">
        <v>2356622.6230000001</v>
      </c>
      <c r="BL76" s="470">
        <v>2616582.0430000001</v>
      </c>
      <c r="BM76" s="470"/>
      <c r="BN76" s="535">
        <v>885966.08299999998</v>
      </c>
      <c r="BO76" s="470">
        <v>997966.56099999999</v>
      </c>
      <c r="BP76" s="470">
        <v>1883932.645</v>
      </c>
      <c r="BQ76" s="470"/>
      <c r="BR76" s="470">
        <v>2858618.37</v>
      </c>
      <c r="BS76" s="470">
        <v>31263.710999999999</v>
      </c>
      <c r="BT76" s="470">
        <v>2889882.0819999999</v>
      </c>
      <c r="BU76" s="469" t="s">
        <v>568</v>
      </c>
      <c r="BV76" s="470">
        <v>228306567.45699999</v>
      </c>
      <c r="BW76" s="470">
        <v>147708856.51599994</v>
      </c>
      <c r="BX76" s="470">
        <v>376015423.98099989</v>
      </c>
      <c r="BY76" s="470"/>
      <c r="BZ76" s="470">
        <v>77200277.363999993</v>
      </c>
      <c r="CA76" s="470">
        <v>58097494.494000003</v>
      </c>
      <c r="CB76" s="470">
        <v>135297771.859</v>
      </c>
      <c r="CC76" s="470"/>
      <c r="CD76" s="470">
        <v>228306567.45699999</v>
      </c>
      <c r="CE76" s="470">
        <v>149286254.06499994</v>
      </c>
      <c r="CF76" s="470">
        <v>377592821.52999985</v>
      </c>
      <c r="CG76" s="536"/>
    </row>
    <row r="77" spans="1:92" s="472" customFormat="1" ht="8.4" customHeight="1">
      <c r="A77" s="477"/>
      <c r="B77" s="478"/>
      <c r="C77" s="478"/>
      <c r="D77" s="478"/>
      <c r="E77" s="478"/>
      <c r="F77" s="478"/>
      <c r="G77" s="478"/>
      <c r="H77" s="478"/>
      <c r="I77" s="478"/>
      <c r="J77" s="478"/>
      <c r="K77" s="478"/>
      <c r="L77" s="478"/>
      <c r="M77" s="477"/>
      <c r="N77" s="478"/>
      <c r="O77" s="478"/>
      <c r="P77" s="478"/>
      <c r="Q77" s="478"/>
      <c r="R77" s="478"/>
      <c r="S77" s="478"/>
      <c r="T77" s="478"/>
      <c r="U77" s="478"/>
      <c r="V77" s="478"/>
      <c r="W77" s="478"/>
      <c r="X77" s="478"/>
      <c r="Y77" s="477"/>
      <c r="Z77" s="478"/>
      <c r="AA77" s="478"/>
      <c r="AB77" s="478"/>
      <c r="AC77" s="478"/>
      <c r="AD77" s="478"/>
      <c r="AE77" s="478"/>
      <c r="AF77" s="478"/>
      <c r="AG77" s="478"/>
      <c r="AH77" s="478"/>
      <c r="AI77" s="478"/>
      <c r="AJ77" s="478"/>
      <c r="AK77" s="477"/>
      <c r="AL77" s="478"/>
      <c r="AM77" s="478"/>
      <c r="AN77" s="478"/>
      <c r="AO77" s="478"/>
      <c r="AP77" s="478"/>
      <c r="AQ77" s="478"/>
      <c r="AR77" s="478"/>
      <c r="AS77" s="478"/>
      <c r="AT77" s="478"/>
      <c r="AU77" s="478"/>
      <c r="AV77" s="478"/>
      <c r="AW77" s="477"/>
      <c r="AX77" s="478"/>
      <c r="AY77" s="478"/>
      <c r="AZ77" s="478"/>
      <c r="BA77" s="478"/>
      <c r="BB77" s="478"/>
      <c r="BC77" s="478"/>
      <c r="BD77" s="478"/>
      <c r="BE77" s="478"/>
      <c r="BF77" s="478"/>
      <c r="BG77" s="478"/>
      <c r="BH77" s="478"/>
      <c r="BI77" s="477"/>
      <c r="BJ77" s="478"/>
      <c r="BK77" s="478"/>
      <c r="BL77" s="478"/>
      <c r="BM77" s="478"/>
      <c r="BN77" s="478"/>
      <c r="BO77" s="478"/>
      <c r="BP77" s="478"/>
      <c r="BQ77" s="478"/>
      <c r="BR77" s="478"/>
      <c r="BS77" s="478"/>
      <c r="BT77" s="478"/>
      <c r="BU77" s="477"/>
      <c r="BV77" s="478"/>
      <c r="BW77" s="478"/>
      <c r="BX77" s="478"/>
      <c r="BY77" s="478"/>
      <c r="BZ77" s="478"/>
      <c r="CA77" s="478"/>
      <c r="CB77" s="478"/>
      <c r="CC77" s="478"/>
      <c r="CD77" s="478"/>
      <c r="CE77" s="478"/>
      <c r="CF77" s="478"/>
    </row>
    <row r="78" spans="1:92" s="472" customFormat="1" ht="8.4" customHeight="1">
      <c r="A78" s="477" t="s">
        <v>569</v>
      </c>
      <c r="B78" s="478">
        <v>14968864.866</v>
      </c>
      <c r="C78" s="478">
        <v>10547791.461999999</v>
      </c>
      <c r="D78" s="478">
        <v>25516656.329</v>
      </c>
      <c r="E78" s="478"/>
      <c r="F78" s="478">
        <v>216866.236</v>
      </c>
      <c r="G78" s="478">
        <v>29711.991999999998</v>
      </c>
      <c r="H78" s="478">
        <v>246578.22899999999</v>
      </c>
      <c r="I78" s="478"/>
      <c r="J78" s="478">
        <v>25329750.103999998</v>
      </c>
      <c r="K78" s="478">
        <v>19924067.050999999</v>
      </c>
      <c r="L78" s="478">
        <v>45253817.155000001</v>
      </c>
      <c r="M78" s="477" t="s">
        <v>569</v>
      </c>
      <c r="N78" s="478">
        <v>386597.04100000003</v>
      </c>
      <c r="O78" s="478">
        <v>209722.44399999999</v>
      </c>
      <c r="P78" s="478">
        <v>596319.48499999999</v>
      </c>
      <c r="Q78" s="478"/>
      <c r="R78" s="478">
        <v>2643990.156</v>
      </c>
      <c r="S78" s="478">
        <v>1634738.1029999999</v>
      </c>
      <c r="T78" s="478">
        <v>4278728.2589999996</v>
      </c>
      <c r="U78" s="478"/>
      <c r="V78" s="478">
        <v>9645996.0940000005</v>
      </c>
      <c r="W78" s="478">
        <v>6847360.2630000003</v>
      </c>
      <c r="X78" s="478">
        <v>16493356.357999999</v>
      </c>
      <c r="Y78" s="477" t="s">
        <v>569</v>
      </c>
      <c r="Z78" s="478">
        <v>2185009.5019999999</v>
      </c>
      <c r="AA78" s="478">
        <v>2073668.6640000001</v>
      </c>
      <c r="AB78" s="478">
        <v>4258678.1660000002</v>
      </c>
      <c r="AC78" s="478"/>
      <c r="AD78" s="478">
        <v>7273923.1919999998</v>
      </c>
      <c r="AE78" s="478">
        <v>4236530.4139999999</v>
      </c>
      <c r="AF78" s="478">
        <v>11510453.606000001</v>
      </c>
      <c r="AG78" s="478"/>
      <c r="AH78" s="478">
        <v>11912.271000000001</v>
      </c>
      <c r="AI78" s="478">
        <v>4725.5290000000005</v>
      </c>
      <c r="AJ78" s="478">
        <v>16637.8</v>
      </c>
      <c r="AK78" s="477" t="s">
        <v>569</v>
      </c>
      <c r="AL78" s="478">
        <v>379386.783</v>
      </c>
      <c r="AM78" s="478">
        <v>32121.891</v>
      </c>
      <c r="AN78" s="478">
        <v>411508.674</v>
      </c>
      <c r="AO78" s="478"/>
      <c r="AP78" s="478">
        <v>0</v>
      </c>
      <c r="AQ78" s="478">
        <v>0</v>
      </c>
      <c r="AR78" s="478">
        <v>0</v>
      </c>
      <c r="AS78" s="478"/>
      <c r="AT78" s="478">
        <v>1436916.5759999999</v>
      </c>
      <c r="AU78" s="478">
        <v>3432305.5260000001</v>
      </c>
      <c r="AV78" s="478">
        <v>4869222.1030000001</v>
      </c>
      <c r="AW78" s="477" t="s">
        <v>569</v>
      </c>
      <c r="AX78" s="478">
        <v>0</v>
      </c>
      <c r="AY78" s="478">
        <v>0</v>
      </c>
      <c r="AZ78" s="478">
        <v>0</v>
      </c>
      <c r="BA78" s="478"/>
      <c r="BB78" s="478">
        <v>22894.453000000001</v>
      </c>
      <c r="BC78" s="478">
        <v>61766.985000000001</v>
      </c>
      <c r="BD78" s="478">
        <v>84661.438999999998</v>
      </c>
      <c r="BE78" s="478"/>
      <c r="BF78" s="478">
        <v>85863.365000000005</v>
      </c>
      <c r="BG78" s="478">
        <v>113699.825</v>
      </c>
      <c r="BH78" s="478">
        <v>199563.19</v>
      </c>
      <c r="BI78" s="477" t="s">
        <v>569</v>
      </c>
      <c r="BJ78" s="478">
        <v>186676.22700000001</v>
      </c>
      <c r="BK78" s="478">
        <v>440702.85399999999</v>
      </c>
      <c r="BL78" s="478">
        <v>627379.08100000001</v>
      </c>
      <c r="BM78" s="478"/>
      <c r="BN78" s="478">
        <v>49159.148999999998</v>
      </c>
      <c r="BO78" s="478">
        <v>287165.28999999998</v>
      </c>
      <c r="BP78" s="478">
        <v>336324.44</v>
      </c>
      <c r="BQ78" s="478"/>
      <c r="BR78" s="478">
        <v>0</v>
      </c>
      <c r="BS78" s="478">
        <v>0</v>
      </c>
      <c r="BT78" s="478">
        <v>0</v>
      </c>
      <c r="BU78" s="477" t="s">
        <v>569</v>
      </c>
      <c r="BV78" s="478">
        <v>64823806.015000001</v>
      </c>
      <c r="BW78" s="478">
        <v>49876078.292999998</v>
      </c>
      <c r="BX78" s="478">
        <v>114699884.31399998</v>
      </c>
      <c r="BY78" s="478"/>
      <c r="BZ78" s="478">
        <v>25329750.103999998</v>
      </c>
      <c r="CA78" s="478">
        <v>21163271.125</v>
      </c>
      <c r="CB78" s="478">
        <v>46493021.229000002</v>
      </c>
      <c r="CC78" s="478"/>
      <c r="CD78" s="478">
        <v>64823806.015000001</v>
      </c>
      <c r="CE78" s="478">
        <v>51115282.366999999</v>
      </c>
      <c r="CF78" s="478">
        <v>115939088.38799998</v>
      </c>
    </row>
    <row r="79" spans="1:92" s="472" customFormat="1" ht="8.4" customHeight="1">
      <c r="A79" s="477" t="s">
        <v>570</v>
      </c>
      <c r="B79" s="478">
        <v>17460162.646000002</v>
      </c>
      <c r="C79" s="478">
        <v>8547856.2180000003</v>
      </c>
      <c r="D79" s="478">
        <v>26008018.864</v>
      </c>
      <c r="E79" s="478"/>
      <c r="F79" s="478">
        <v>185358.84599999999</v>
      </c>
      <c r="G79" s="478">
        <v>42971.292000000001</v>
      </c>
      <c r="H79" s="478">
        <v>228330.139</v>
      </c>
      <c r="I79" s="478"/>
      <c r="J79" s="478">
        <v>34321214.200999998</v>
      </c>
      <c r="K79" s="478">
        <v>20124900.881000001</v>
      </c>
      <c r="L79" s="478">
        <v>54446115.082000002</v>
      </c>
      <c r="M79" s="477" t="s">
        <v>570</v>
      </c>
      <c r="N79" s="478">
        <v>2984220.0049999999</v>
      </c>
      <c r="O79" s="478">
        <v>936826.71699999995</v>
      </c>
      <c r="P79" s="478">
        <v>3921046.7220000001</v>
      </c>
      <c r="Q79" s="478"/>
      <c r="R79" s="478">
        <v>1987563.838</v>
      </c>
      <c r="S79" s="478">
        <v>834576.57299999997</v>
      </c>
      <c r="T79" s="478">
        <v>2822140.4109999998</v>
      </c>
      <c r="U79" s="478"/>
      <c r="V79" s="478">
        <v>7789286.6720000003</v>
      </c>
      <c r="W79" s="478">
        <v>4295684.24</v>
      </c>
      <c r="X79" s="478">
        <v>12084970.913000001</v>
      </c>
      <c r="Y79" s="477" t="s">
        <v>570</v>
      </c>
      <c r="Z79" s="478">
        <v>13184.727999999999</v>
      </c>
      <c r="AA79" s="478">
        <v>71633.813999999998</v>
      </c>
      <c r="AB79" s="478">
        <v>84818.542000000001</v>
      </c>
      <c r="AC79" s="478"/>
      <c r="AD79" s="478">
        <v>12310293.960000001</v>
      </c>
      <c r="AE79" s="478">
        <v>7037573.0690000001</v>
      </c>
      <c r="AF79" s="478">
        <v>19347867.030000001</v>
      </c>
      <c r="AG79" s="478"/>
      <c r="AH79" s="478">
        <v>1675115.3060000001</v>
      </c>
      <c r="AI79" s="478">
        <v>169310.73800000001</v>
      </c>
      <c r="AJ79" s="478">
        <v>1844426.044</v>
      </c>
      <c r="AK79" s="477" t="s">
        <v>570</v>
      </c>
      <c r="AL79" s="478">
        <v>792052.05900000001</v>
      </c>
      <c r="AM79" s="478">
        <v>264831.88500000001</v>
      </c>
      <c r="AN79" s="478">
        <v>1056883.9450000001</v>
      </c>
      <c r="AO79" s="478"/>
      <c r="AP79" s="478">
        <v>784320.77099999995</v>
      </c>
      <c r="AQ79" s="478">
        <v>83281.457999999999</v>
      </c>
      <c r="AR79" s="478">
        <v>867602.22900000005</v>
      </c>
      <c r="AS79" s="478"/>
      <c r="AT79" s="478">
        <v>149713.71799999999</v>
      </c>
      <c r="AU79" s="478">
        <v>349.25799999999998</v>
      </c>
      <c r="AV79" s="478">
        <v>150062.97700000001</v>
      </c>
      <c r="AW79" s="477" t="s">
        <v>570</v>
      </c>
      <c r="AX79" s="478">
        <v>600113.31000000006</v>
      </c>
      <c r="AY79" s="478">
        <v>830.81299999999999</v>
      </c>
      <c r="AZ79" s="478">
        <v>600944.12300000002</v>
      </c>
      <c r="BA79" s="478"/>
      <c r="BB79" s="478">
        <v>115667.63499999999</v>
      </c>
      <c r="BC79" s="478">
        <v>25605.867999999999</v>
      </c>
      <c r="BD79" s="478">
        <v>141273.503</v>
      </c>
      <c r="BE79" s="478"/>
      <c r="BF79" s="478">
        <v>0</v>
      </c>
      <c r="BG79" s="478">
        <v>0</v>
      </c>
      <c r="BH79" s="478">
        <v>0</v>
      </c>
      <c r="BI79" s="477" t="s">
        <v>570</v>
      </c>
      <c r="BJ79" s="478">
        <v>98.149000000000001</v>
      </c>
      <c r="BK79" s="478">
        <v>888.97699999999998</v>
      </c>
      <c r="BL79" s="478">
        <v>987.12599999999998</v>
      </c>
      <c r="BM79" s="478"/>
      <c r="BN79" s="478">
        <v>0</v>
      </c>
      <c r="BO79" s="478">
        <v>0</v>
      </c>
      <c r="BP79" s="478">
        <v>0</v>
      </c>
      <c r="BQ79" s="478"/>
      <c r="BR79" s="478">
        <v>703405.25199999998</v>
      </c>
      <c r="BS79" s="478">
        <v>3140.9470000000001</v>
      </c>
      <c r="BT79" s="478">
        <v>706546.2</v>
      </c>
      <c r="BU79" s="477" t="s">
        <v>570</v>
      </c>
      <c r="BV79" s="478">
        <v>81871771.096000001</v>
      </c>
      <c r="BW79" s="478">
        <v>42440262.747999996</v>
      </c>
      <c r="BX79" s="478">
        <v>124312033.85000001</v>
      </c>
      <c r="BY79" s="478"/>
      <c r="BZ79" s="478">
        <v>34321214.200999998</v>
      </c>
      <c r="CA79" s="478">
        <v>20124900.881000001</v>
      </c>
      <c r="CB79" s="478">
        <v>54446115.082000002</v>
      </c>
      <c r="CC79" s="478"/>
      <c r="CD79" s="478">
        <v>81871771.096000001</v>
      </c>
      <c r="CE79" s="478">
        <v>42440262.747999996</v>
      </c>
      <c r="CF79" s="478">
        <v>124312033.85000001</v>
      </c>
    </row>
    <row r="80" spans="1:92" s="472" customFormat="1" ht="8.4" customHeight="1">
      <c r="A80" s="477" t="s">
        <v>571</v>
      </c>
      <c r="B80" s="478">
        <v>13402507.392999999</v>
      </c>
      <c r="C80" s="478">
        <v>12276065.022</v>
      </c>
      <c r="D80" s="478">
        <v>25678572.416000001</v>
      </c>
      <c r="E80" s="478"/>
      <c r="F80" s="478">
        <v>744617.97600000002</v>
      </c>
      <c r="G80" s="478">
        <v>203578.32800000001</v>
      </c>
      <c r="H80" s="478">
        <v>948196.30500000005</v>
      </c>
      <c r="I80" s="478"/>
      <c r="J80" s="478">
        <v>16406042.195</v>
      </c>
      <c r="K80" s="478">
        <v>15209946.530999999</v>
      </c>
      <c r="L80" s="478">
        <v>31615988.727000002</v>
      </c>
      <c r="M80" s="477" t="s">
        <v>571</v>
      </c>
      <c r="N80" s="478">
        <v>1916791.942</v>
      </c>
      <c r="O80" s="478">
        <v>1085804.4790000001</v>
      </c>
      <c r="P80" s="478">
        <v>3002596.4219999998</v>
      </c>
      <c r="Q80" s="478"/>
      <c r="R80" s="478">
        <v>4171323.969</v>
      </c>
      <c r="S80" s="478">
        <v>3872434.4780000001</v>
      </c>
      <c r="T80" s="478">
        <v>8043758.4469999997</v>
      </c>
      <c r="U80" s="478"/>
      <c r="V80" s="478">
        <v>9793462.8120000008</v>
      </c>
      <c r="W80" s="478">
        <v>6069080.5199999996</v>
      </c>
      <c r="X80" s="478">
        <v>15862543.333000001</v>
      </c>
      <c r="Y80" s="477" t="s">
        <v>571</v>
      </c>
      <c r="Z80" s="478">
        <v>13165.745999999999</v>
      </c>
      <c r="AA80" s="478">
        <v>19726.599999999999</v>
      </c>
      <c r="AB80" s="478">
        <v>32892.345999999998</v>
      </c>
      <c r="AC80" s="478"/>
      <c r="AD80" s="478">
        <v>12258318.407</v>
      </c>
      <c r="AE80" s="478">
        <v>5016158.2460000003</v>
      </c>
      <c r="AF80" s="478">
        <v>17274476.653999999</v>
      </c>
      <c r="AG80" s="478"/>
      <c r="AH80" s="478">
        <v>8446445.6459999997</v>
      </c>
      <c r="AI80" s="478">
        <v>248322.25</v>
      </c>
      <c r="AJ80" s="478">
        <v>8694767.8959999997</v>
      </c>
      <c r="AK80" s="477" t="s">
        <v>571</v>
      </c>
      <c r="AL80" s="478">
        <v>2294454.432</v>
      </c>
      <c r="AM80" s="478">
        <v>540660.45700000005</v>
      </c>
      <c r="AN80" s="478">
        <v>2835114.889</v>
      </c>
      <c r="AO80" s="478"/>
      <c r="AP80" s="478">
        <v>2168285.6940000001</v>
      </c>
      <c r="AQ80" s="478">
        <v>259860.61900000001</v>
      </c>
      <c r="AR80" s="478">
        <v>2428146.3139999998</v>
      </c>
      <c r="AS80" s="478"/>
      <c r="AT80" s="478">
        <v>607347.24899999995</v>
      </c>
      <c r="AU80" s="478">
        <v>1762489.22</v>
      </c>
      <c r="AV80" s="478">
        <v>2369836.4700000002</v>
      </c>
      <c r="AW80" s="477" t="s">
        <v>571</v>
      </c>
      <c r="AX80" s="478">
        <v>711346.70900000003</v>
      </c>
      <c r="AY80" s="478">
        <v>4514.1170000000002</v>
      </c>
      <c r="AZ80" s="478">
        <v>715860.826</v>
      </c>
      <c r="BA80" s="478"/>
      <c r="BB80" s="478">
        <v>697514.59900000005</v>
      </c>
      <c r="BC80" s="478">
        <v>53147.781999999999</v>
      </c>
      <c r="BD80" s="478">
        <v>750662.38100000005</v>
      </c>
      <c r="BE80" s="478"/>
      <c r="BF80" s="478">
        <v>188531.84099999999</v>
      </c>
      <c r="BG80" s="478">
        <v>876657.54700000002</v>
      </c>
      <c r="BH80" s="478">
        <v>1065189.389</v>
      </c>
      <c r="BI80" s="477" t="s">
        <v>571</v>
      </c>
      <c r="BJ80" s="478">
        <v>71308.206000000006</v>
      </c>
      <c r="BK80" s="478">
        <v>1915030.79</v>
      </c>
      <c r="BL80" s="478">
        <v>1986338.997</v>
      </c>
      <c r="BM80" s="478"/>
      <c r="BN80" s="478">
        <v>836806.93400000001</v>
      </c>
      <c r="BO80" s="478">
        <v>706707.07</v>
      </c>
      <c r="BP80" s="478">
        <v>1543514.0049999999</v>
      </c>
      <c r="BQ80" s="478"/>
      <c r="BR80" s="478">
        <v>2099280.0830000001</v>
      </c>
      <c r="BS80" s="478">
        <v>27857.93</v>
      </c>
      <c r="BT80" s="478">
        <v>2127138.014</v>
      </c>
      <c r="BU80" s="477" t="s">
        <v>571</v>
      </c>
      <c r="BV80" s="478">
        <v>76827551.833000019</v>
      </c>
      <c r="BW80" s="478">
        <v>50148041.985999994</v>
      </c>
      <c r="BX80" s="478">
        <v>126975593.83099999</v>
      </c>
      <c r="BY80" s="478"/>
      <c r="BZ80" s="478">
        <v>16406042.195</v>
      </c>
      <c r="CA80" s="478">
        <v>15544860.232999999</v>
      </c>
      <c r="CB80" s="478">
        <v>31950902.429000001</v>
      </c>
      <c r="CC80" s="478"/>
      <c r="CD80" s="478">
        <v>76827551.833000019</v>
      </c>
      <c r="CE80" s="478">
        <v>50482955.687999994</v>
      </c>
      <c r="CF80" s="478">
        <v>127310507.53299999</v>
      </c>
    </row>
    <row r="81" spans="1:84" s="472" customFormat="1" ht="8.4" customHeight="1">
      <c r="A81" s="476" t="s">
        <v>572</v>
      </c>
      <c r="B81" s="474">
        <v>220860.75200000001</v>
      </c>
      <c r="C81" s="474">
        <v>8373.5519999999997</v>
      </c>
      <c r="D81" s="474">
        <v>229234.304</v>
      </c>
      <c r="E81" s="474"/>
      <c r="F81" s="474">
        <v>0</v>
      </c>
      <c r="G81" s="474">
        <v>51.273000000000003</v>
      </c>
      <c r="H81" s="474">
        <v>51.273000000000003</v>
      </c>
      <c r="I81" s="474"/>
      <c r="J81" s="474">
        <v>460168.11200000002</v>
      </c>
      <c r="K81" s="474">
        <v>641354.32299999997</v>
      </c>
      <c r="L81" s="474">
        <v>1101522.436</v>
      </c>
      <c r="M81" s="476" t="s">
        <v>572</v>
      </c>
      <c r="N81" s="474">
        <v>0</v>
      </c>
      <c r="O81" s="474">
        <v>71.213999999999999</v>
      </c>
      <c r="P81" s="474">
        <v>71.213999999999999</v>
      </c>
      <c r="Q81" s="474"/>
      <c r="R81" s="474">
        <v>0</v>
      </c>
      <c r="S81" s="474">
        <v>1498</v>
      </c>
      <c r="T81" s="474">
        <v>1498</v>
      </c>
      <c r="U81" s="474"/>
      <c r="V81" s="474">
        <v>0</v>
      </c>
      <c r="W81" s="474">
        <v>12390.002</v>
      </c>
      <c r="X81" s="474">
        <v>12390.002</v>
      </c>
      <c r="Y81" s="476" t="s">
        <v>572</v>
      </c>
      <c r="Z81" s="474">
        <v>0</v>
      </c>
      <c r="AA81" s="474">
        <v>0</v>
      </c>
      <c r="AB81" s="474">
        <v>0</v>
      </c>
      <c r="AC81" s="474"/>
      <c r="AD81" s="474">
        <v>38763.699999999997</v>
      </c>
      <c r="AE81" s="474">
        <v>12290.367</v>
      </c>
      <c r="AF81" s="474">
        <v>51054.067000000003</v>
      </c>
      <c r="AG81" s="474"/>
      <c r="AH81" s="474">
        <v>0</v>
      </c>
      <c r="AI81" s="474">
        <v>0</v>
      </c>
      <c r="AJ81" s="474">
        <v>0</v>
      </c>
      <c r="AK81" s="476" t="s">
        <v>572</v>
      </c>
      <c r="AL81" s="474">
        <v>0</v>
      </c>
      <c r="AM81" s="474">
        <v>0</v>
      </c>
      <c r="AN81" s="474">
        <v>0</v>
      </c>
      <c r="AO81" s="474"/>
      <c r="AP81" s="474">
        <v>0</v>
      </c>
      <c r="AQ81" s="474">
        <v>0</v>
      </c>
      <c r="AR81" s="474">
        <v>0</v>
      </c>
      <c r="AS81" s="474"/>
      <c r="AT81" s="474">
        <v>0</v>
      </c>
      <c r="AU81" s="474">
        <v>0</v>
      </c>
      <c r="AV81" s="474">
        <v>0</v>
      </c>
      <c r="AW81" s="476" t="s">
        <v>572</v>
      </c>
      <c r="AX81" s="474">
        <v>10000</v>
      </c>
      <c r="AY81" s="474">
        <v>0</v>
      </c>
      <c r="AZ81" s="474">
        <v>10000</v>
      </c>
      <c r="BA81" s="474"/>
      <c r="BB81" s="474">
        <v>0</v>
      </c>
      <c r="BC81" s="474">
        <v>0</v>
      </c>
      <c r="BD81" s="474">
        <v>0</v>
      </c>
      <c r="BE81" s="474"/>
      <c r="BF81" s="474">
        <v>0</v>
      </c>
      <c r="BG81" s="474">
        <v>0</v>
      </c>
      <c r="BH81" s="474">
        <v>0</v>
      </c>
      <c r="BI81" s="476" t="s">
        <v>572</v>
      </c>
      <c r="BJ81" s="474">
        <v>0</v>
      </c>
      <c r="BK81" s="474">
        <v>0</v>
      </c>
      <c r="BL81" s="474">
        <v>0</v>
      </c>
      <c r="BM81" s="474"/>
      <c r="BN81" s="474">
        <v>0</v>
      </c>
      <c r="BO81" s="474">
        <v>0</v>
      </c>
      <c r="BP81" s="474">
        <v>0</v>
      </c>
      <c r="BQ81" s="474"/>
      <c r="BR81" s="474">
        <v>0</v>
      </c>
      <c r="BS81" s="474">
        <v>0</v>
      </c>
      <c r="BT81" s="474">
        <v>0</v>
      </c>
      <c r="BU81" s="476" t="s">
        <v>572</v>
      </c>
      <c r="BV81" s="474">
        <v>729792.56400000001</v>
      </c>
      <c r="BW81" s="474">
        <v>676028.73099999991</v>
      </c>
      <c r="BX81" s="474">
        <v>1405821.2960000001</v>
      </c>
      <c r="BY81" s="474"/>
      <c r="BZ81" s="474">
        <v>460168.11200000002</v>
      </c>
      <c r="CA81" s="474">
        <v>641354.32299999997</v>
      </c>
      <c r="CB81" s="474">
        <v>1101522.436</v>
      </c>
      <c r="CC81" s="474"/>
      <c r="CD81" s="474">
        <v>729792.56400000001</v>
      </c>
      <c r="CE81" s="474">
        <v>676028.73099999991</v>
      </c>
      <c r="CF81" s="474">
        <v>1405821.2960000001</v>
      </c>
    </row>
    <row r="82" spans="1:84" s="472" customFormat="1" ht="8.4" customHeight="1">
      <c r="A82" s="476" t="s">
        <v>573</v>
      </c>
      <c r="B82" s="474">
        <v>12477145.268999999</v>
      </c>
      <c r="C82" s="474">
        <v>11812937.523</v>
      </c>
      <c r="D82" s="474">
        <v>24290082.791999999</v>
      </c>
      <c r="E82" s="474"/>
      <c r="F82" s="474">
        <v>659881.34600000002</v>
      </c>
      <c r="G82" s="474">
        <v>154338.5</v>
      </c>
      <c r="H82" s="474">
        <v>814219.84600000002</v>
      </c>
      <c r="I82" s="474"/>
      <c r="J82" s="474">
        <v>13713800.522</v>
      </c>
      <c r="K82" s="474">
        <v>13730114.812000001</v>
      </c>
      <c r="L82" s="474">
        <v>27443915.335000001</v>
      </c>
      <c r="M82" s="476" t="s">
        <v>573</v>
      </c>
      <c r="N82" s="474">
        <v>1866909.6969999999</v>
      </c>
      <c r="O82" s="474">
        <v>1075161.1869999999</v>
      </c>
      <c r="P82" s="474">
        <v>2942070.8840000001</v>
      </c>
      <c r="Q82" s="474"/>
      <c r="R82" s="474">
        <v>4006407.088</v>
      </c>
      <c r="S82" s="474">
        <v>3820423.1159999999</v>
      </c>
      <c r="T82" s="474">
        <v>7826830.2050000001</v>
      </c>
      <c r="U82" s="474"/>
      <c r="V82" s="474">
        <v>9448252.7100000009</v>
      </c>
      <c r="W82" s="474">
        <v>5947579.8090000004</v>
      </c>
      <c r="X82" s="474">
        <v>15395832.518999999</v>
      </c>
      <c r="Y82" s="476" t="s">
        <v>573</v>
      </c>
      <c r="Z82" s="474">
        <v>13165.745999999999</v>
      </c>
      <c r="AA82" s="474">
        <v>19726.599999999999</v>
      </c>
      <c r="AB82" s="474">
        <v>32892.345999999998</v>
      </c>
      <c r="AC82" s="474"/>
      <c r="AD82" s="474">
        <v>11673474.707</v>
      </c>
      <c r="AE82" s="474">
        <v>4858469.7910000002</v>
      </c>
      <c r="AF82" s="474">
        <v>16531944.498</v>
      </c>
      <c r="AG82" s="474"/>
      <c r="AH82" s="474">
        <v>8352900.5219999999</v>
      </c>
      <c r="AI82" s="474">
        <v>241219.796</v>
      </c>
      <c r="AJ82" s="474">
        <v>8594120.318</v>
      </c>
      <c r="AK82" s="476" t="s">
        <v>573</v>
      </c>
      <c r="AL82" s="474">
        <v>2285011.8640000001</v>
      </c>
      <c r="AM82" s="474">
        <v>531865.23300000001</v>
      </c>
      <c r="AN82" s="474">
        <v>2816877.0970000001</v>
      </c>
      <c r="AO82" s="474"/>
      <c r="AP82" s="474">
        <v>2029464.2620000001</v>
      </c>
      <c r="AQ82" s="474">
        <v>240922.20800000001</v>
      </c>
      <c r="AR82" s="474">
        <v>2270386.4700000002</v>
      </c>
      <c r="AS82" s="474"/>
      <c r="AT82" s="474">
        <v>607347.24899999995</v>
      </c>
      <c r="AU82" s="474">
        <v>1762489.22</v>
      </c>
      <c r="AV82" s="474">
        <v>2369836.4700000002</v>
      </c>
      <c r="AW82" s="476" t="s">
        <v>573</v>
      </c>
      <c r="AX82" s="474">
        <v>544831.79700000002</v>
      </c>
      <c r="AY82" s="474">
        <v>1006.8680000000001</v>
      </c>
      <c r="AZ82" s="474">
        <v>545838.66500000004</v>
      </c>
      <c r="BA82" s="474"/>
      <c r="BB82" s="474">
        <v>694891.223</v>
      </c>
      <c r="BC82" s="474">
        <v>53147.781999999999</v>
      </c>
      <c r="BD82" s="474">
        <v>748039.005</v>
      </c>
      <c r="BE82" s="474"/>
      <c r="BF82" s="474">
        <v>188531.84099999999</v>
      </c>
      <c r="BG82" s="474">
        <v>876657.54700000002</v>
      </c>
      <c r="BH82" s="474">
        <v>1065189.389</v>
      </c>
      <c r="BI82" s="476" t="s">
        <v>573</v>
      </c>
      <c r="BJ82" s="474">
        <v>71308.206000000006</v>
      </c>
      <c r="BK82" s="474">
        <v>1915030.79</v>
      </c>
      <c r="BL82" s="474">
        <v>1986338.997</v>
      </c>
      <c r="BM82" s="474"/>
      <c r="BN82" s="474">
        <v>836806.93400000001</v>
      </c>
      <c r="BO82" s="474">
        <v>706707.07</v>
      </c>
      <c r="BP82" s="474">
        <v>1543514.0049999999</v>
      </c>
      <c r="BQ82" s="474"/>
      <c r="BR82" s="474">
        <v>2065922.4809999999</v>
      </c>
      <c r="BS82" s="474">
        <v>27734.572</v>
      </c>
      <c r="BT82" s="474">
        <v>2093657.054</v>
      </c>
      <c r="BU82" s="476" t="s">
        <v>573</v>
      </c>
      <c r="BV82" s="474">
        <v>71536053.464000031</v>
      </c>
      <c r="BW82" s="474">
        <v>47775532.423999988</v>
      </c>
      <c r="BX82" s="474">
        <v>119311585.895</v>
      </c>
      <c r="BY82" s="474"/>
      <c r="BZ82" s="474">
        <v>13713800.522</v>
      </c>
      <c r="CA82" s="474">
        <v>14065028.514</v>
      </c>
      <c r="CB82" s="474">
        <v>27778829.035999998</v>
      </c>
      <c r="CC82" s="474"/>
      <c r="CD82" s="474">
        <v>71536053.464000031</v>
      </c>
      <c r="CE82" s="474">
        <v>48110446.125999987</v>
      </c>
      <c r="CF82" s="474">
        <v>119646499.596</v>
      </c>
    </row>
    <row r="83" spans="1:84" s="472" customFormat="1" ht="8.4" customHeight="1">
      <c r="A83" s="476" t="s">
        <v>574</v>
      </c>
      <c r="B83" s="474">
        <v>703117.12100000004</v>
      </c>
      <c r="C83" s="474">
        <v>454638.30200000003</v>
      </c>
      <c r="D83" s="474">
        <v>1157755.4240000001</v>
      </c>
      <c r="E83" s="474"/>
      <c r="F83" s="474">
        <v>84639.615999999995</v>
      </c>
      <c r="G83" s="474">
        <v>49181.877999999997</v>
      </c>
      <c r="H83" s="474">
        <v>133821.495</v>
      </c>
      <c r="I83" s="474"/>
      <c r="J83" s="474">
        <v>2119488.767</v>
      </c>
      <c r="K83" s="474">
        <v>745056.22400000005</v>
      </c>
      <c r="L83" s="474">
        <v>2864544.9920000001</v>
      </c>
      <c r="M83" s="476" t="s">
        <v>574</v>
      </c>
      <c r="N83" s="474">
        <v>49882.243999999999</v>
      </c>
      <c r="O83" s="474">
        <v>10572.078</v>
      </c>
      <c r="P83" s="474">
        <v>60454.322999999997</v>
      </c>
      <c r="Q83" s="474"/>
      <c r="R83" s="474">
        <v>164916.88</v>
      </c>
      <c r="S83" s="474">
        <v>50513.36</v>
      </c>
      <c r="T83" s="474">
        <v>215430.24100000001</v>
      </c>
      <c r="U83" s="474"/>
      <c r="V83" s="474">
        <v>344746.39899999998</v>
      </c>
      <c r="W83" s="474">
        <v>108075.151</v>
      </c>
      <c r="X83" s="474">
        <v>452821.55099999998</v>
      </c>
      <c r="Y83" s="476" t="s">
        <v>574</v>
      </c>
      <c r="Z83" s="474">
        <v>0</v>
      </c>
      <c r="AA83" s="474">
        <v>0</v>
      </c>
      <c r="AB83" s="474">
        <v>0</v>
      </c>
      <c r="AC83" s="474"/>
      <c r="AD83" s="474">
        <v>544680.87600000005</v>
      </c>
      <c r="AE83" s="474">
        <v>145100.01699999999</v>
      </c>
      <c r="AF83" s="474">
        <v>689780.89399999997</v>
      </c>
      <c r="AG83" s="474"/>
      <c r="AH83" s="474">
        <v>93545.123999999996</v>
      </c>
      <c r="AI83" s="474">
        <v>7102.4530000000004</v>
      </c>
      <c r="AJ83" s="474">
        <v>100647.577</v>
      </c>
      <c r="AK83" s="476" t="s">
        <v>574</v>
      </c>
      <c r="AL83" s="474">
        <v>9442.5669999999991</v>
      </c>
      <c r="AM83" s="474">
        <v>8795.2240000000002</v>
      </c>
      <c r="AN83" s="474">
        <v>18237.791000000001</v>
      </c>
      <c r="AO83" s="474"/>
      <c r="AP83" s="474">
        <v>138821.432</v>
      </c>
      <c r="AQ83" s="474">
        <v>18938.411</v>
      </c>
      <c r="AR83" s="474">
        <v>157759.84299999999</v>
      </c>
      <c r="AS83" s="474"/>
      <c r="AT83" s="474">
        <v>0</v>
      </c>
      <c r="AU83" s="474">
        <v>0</v>
      </c>
      <c r="AV83" s="474">
        <v>0</v>
      </c>
      <c r="AW83" s="476" t="s">
        <v>574</v>
      </c>
      <c r="AX83" s="474">
        <v>156514.91200000001</v>
      </c>
      <c r="AY83" s="474">
        <v>3507.248</v>
      </c>
      <c r="AZ83" s="474">
        <v>160022.16</v>
      </c>
      <c r="BA83" s="474"/>
      <c r="BB83" s="474">
        <v>2623.3760000000002</v>
      </c>
      <c r="BC83" s="474">
        <v>0</v>
      </c>
      <c r="BD83" s="474">
        <v>2623.3760000000002</v>
      </c>
      <c r="BE83" s="474"/>
      <c r="BF83" s="474">
        <v>0</v>
      </c>
      <c r="BG83" s="474">
        <v>0</v>
      </c>
      <c r="BH83" s="474">
        <v>0</v>
      </c>
      <c r="BI83" s="476" t="s">
        <v>574</v>
      </c>
      <c r="BJ83" s="474">
        <v>0</v>
      </c>
      <c r="BK83" s="474">
        <v>0</v>
      </c>
      <c r="BL83" s="474">
        <v>0</v>
      </c>
      <c r="BM83" s="474"/>
      <c r="BN83" s="474">
        <v>0</v>
      </c>
      <c r="BO83" s="474">
        <v>0</v>
      </c>
      <c r="BP83" s="474">
        <v>0</v>
      </c>
      <c r="BQ83" s="474"/>
      <c r="BR83" s="474">
        <v>33357.601999999999</v>
      </c>
      <c r="BS83" s="474">
        <v>123.357</v>
      </c>
      <c r="BT83" s="474">
        <v>33480.959000000003</v>
      </c>
      <c r="BU83" s="476" t="s">
        <v>574</v>
      </c>
      <c r="BV83" s="474">
        <v>4445776.9159999993</v>
      </c>
      <c r="BW83" s="474">
        <v>1601603.7030000002</v>
      </c>
      <c r="BX83" s="474">
        <v>6047380.6260000011</v>
      </c>
      <c r="BY83" s="474"/>
      <c r="BZ83" s="474">
        <v>2119488.767</v>
      </c>
      <c r="CA83" s="474">
        <v>745056.22400000005</v>
      </c>
      <c r="CB83" s="474">
        <v>2864544.9920000001</v>
      </c>
      <c r="CC83" s="474"/>
      <c r="CD83" s="474">
        <v>4445776.9159999993</v>
      </c>
      <c r="CE83" s="474">
        <v>1601603.7030000002</v>
      </c>
      <c r="CF83" s="474">
        <v>6047380.6260000011</v>
      </c>
    </row>
    <row r="84" spans="1:84" s="472" customFormat="1" ht="8.4" customHeight="1">
      <c r="A84" s="476" t="s">
        <v>575</v>
      </c>
      <c r="B84" s="474">
        <v>1384.25</v>
      </c>
      <c r="C84" s="474">
        <v>115.643</v>
      </c>
      <c r="D84" s="474">
        <v>1499.894</v>
      </c>
      <c r="E84" s="474"/>
      <c r="F84" s="474">
        <v>97.013000000000005</v>
      </c>
      <c r="G84" s="474">
        <v>6.6760000000000002</v>
      </c>
      <c r="H84" s="474">
        <v>103.69</v>
      </c>
      <c r="I84" s="474"/>
      <c r="J84" s="474">
        <v>112584.79300000001</v>
      </c>
      <c r="K84" s="474">
        <v>93421.17</v>
      </c>
      <c r="L84" s="474">
        <v>206005.96299999999</v>
      </c>
      <c r="M84" s="476" t="s">
        <v>575</v>
      </c>
      <c r="N84" s="474">
        <v>0</v>
      </c>
      <c r="O84" s="474">
        <v>0</v>
      </c>
      <c r="P84" s="474">
        <v>0</v>
      </c>
      <c r="Q84" s="474"/>
      <c r="R84" s="474">
        <v>0</v>
      </c>
      <c r="S84" s="474">
        <v>0</v>
      </c>
      <c r="T84" s="474">
        <v>0</v>
      </c>
      <c r="U84" s="474"/>
      <c r="V84" s="474">
        <v>463.702</v>
      </c>
      <c r="W84" s="474">
        <v>1035.558</v>
      </c>
      <c r="X84" s="474">
        <v>1499.26</v>
      </c>
      <c r="Y84" s="476" t="s">
        <v>575</v>
      </c>
      <c r="Z84" s="474">
        <v>0</v>
      </c>
      <c r="AA84" s="474">
        <v>0</v>
      </c>
      <c r="AB84" s="474">
        <v>0</v>
      </c>
      <c r="AC84" s="474"/>
      <c r="AD84" s="474">
        <v>1399.123</v>
      </c>
      <c r="AE84" s="474">
        <v>298.07</v>
      </c>
      <c r="AF84" s="474">
        <v>1697.194</v>
      </c>
      <c r="AG84" s="474"/>
      <c r="AH84" s="474">
        <v>0</v>
      </c>
      <c r="AI84" s="474">
        <v>0</v>
      </c>
      <c r="AJ84" s="474">
        <v>0</v>
      </c>
      <c r="AK84" s="476" t="s">
        <v>575</v>
      </c>
      <c r="AL84" s="474">
        <v>0</v>
      </c>
      <c r="AM84" s="474">
        <v>0</v>
      </c>
      <c r="AN84" s="474">
        <v>0</v>
      </c>
      <c r="AO84" s="474"/>
      <c r="AP84" s="474">
        <v>0</v>
      </c>
      <c r="AQ84" s="474">
        <v>0</v>
      </c>
      <c r="AR84" s="474">
        <v>0</v>
      </c>
      <c r="AS84" s="474"/>
      <c r="AT84" s="474">
        <v>0</v>
      </c>
      <c r="AU84" s="474">
        <v>0</v>
      </c>
      <c r="AV84" s="474">
        <v>0</v>
      </c>
      <c r="AW84" s="476" t="s">
        <v>575</v>
      </c>
      <c r="AX84" s="474">
        <v>0</v>
      </c>
      <c r="AY84" s="474">
        <v>0</v>
      </c>
      <c r="AZ84" s="474">
        <v>0</v>
      </c>
      <c r="BA84" s="474"/>
      <c r="BB84" s="474">
        <v>0</v>
      </c>
      <c r="BC84" s="474">
        <v>0</v>
      </c>
      <c r="BD84" s="474">
        <v>0</v>
      </c>
      <c r="BE84" s="474"/>
      <c r="BF84" s="474">
        <v>0</v>
      </c>
      <c r="BG84" s="474">
        <v>0</v>
      </c>
      <c r="BH84" s="474">
        <v>0</v>
      </c>
      <c r="BI84" s="476" t="s">
        <v>575</v>
      </c>
      <c r="BJ84" s="474">
        <v>0</v>
      </c>
      <c r="BK84" s="474">
        <v>0</v>
      </c>
      <c r="BL84" s="474">
        <v>0</v>
      </c>
      <c r="BM84" s="474"/>
      <c r="BN84" s="474">
        <v>0</v>
      </c>
      <c r="BO84" s="474">
        <v>0</v>
      </c>
      <c r="BP84" s="474">
        <v>0</v>
      </c>
      <c r="BQ84" s="474"/>
      <c r="BR84" s="474">
        <v>0</v>
      </c>
      <c r="BS84" s="474">
        <v>0</v>
      </c>
      <c r="BT84" s="474">
        <v>0</v>
      </c>
      <c r="BU84" s="476" t="s">
        <v>575</v>
      </c>
      <c r="BV84" s="474">
        <v>115928.88100000002</v>
      </c>
      <c r="BW84" s="474">
        <v>94877.117000000013</v>
      </c>
      <c r="BX84" s="474">
        <v>210806.00099999999</v>
      </c>
      <c r="BY84" s="474"/>
      <c r="BZ84" s="474">
        <v>112584.79300000001</v>
      </c>
      <c r="CA84" s="474">
        <v>93421.17</v>
      </c>
      <c r="CB84" s="474">
        <v>206005.96299999999</v>
      </c>
      <c r="CC84" s="474"/>
      <c r="CD84" s="474">
        <v>115928.88100000002</v>
      </c>
      <c r="CE84" s="474">
        <v>94877.117000000013</v>
      </c>
      <c r="CF84" s="474">
        <v>210806.00099999999</v>
      </c>
    </row>
    <row r="85" spans="1:84" s="472" customFormat="1" ht="8.4" customHeight="1">
      <c r="A85" s="477" t="s">
        <v>576</v>
      </c>
      <c r="B85" s="478">
        <v>81858.846999999994</v>
      </c>
      <c r="C85" s="478">
        <v>138942.351</v>
      </c>
      <c r="D85" s="478">
        <v>220801.198</v>
      </c>
      <c r="E85" s="478"/>
      <c r="F85" s="478">
        <v>35573.65</v>
      </c>
      <c r="G85" s="478">
        <v>5782.2860000000001</v>
      </c>
      <c r="H85" s="478">
        <v>41355.936999999998</v>
      </c>
      <c r="I85" s="478"/>
      <c r="J85" s="478">
        <v>0</v>
      </c>
      <c r="K85" s="478">
        <v>141044.55499999999</v>
      </c>
      <c r="L85" s="478">
        <v>141044.55499999999</v>
      </c>
      <c r="M85" s="477" t="s">
        <v>576</v>
      </c>
      <c r="N85" s="478">
        <v>241630.46400000001</v>
      </c>
      <c r="O85" s="478">
        <v>89961.778999999995</v>
      </c>
      <c r="P85" s="478">
        <v>331592.24400000001</v>
      </c>
      <c r="Q85" s="478"/>
      <c r="R85" s="478">
        <v>88086.702000000005</v>
      </c>
      <c r="S85" s="478">
        <v>9760.366</v>
      </c>
      <c r="T85" s="478">
        <v>97847.069000000003</v>
      </c>
      <c r="U85" s="478"/>
      <c r="V85" s="478">
        <v>284251.99699999997</v>
      </c>
      <c r="W85" s="478">
        <v>330145.065</v>
      </c>
      <c r="X85" s="478">
        <v>614397.06200000003</v>
      </c>
      <c r="Y85" s="477" t="s">
        <v>576</v>
      </c>
      <c r="Z85" s="478">
        <v>26456.703000000001</v>
      </c>
      <c r="AA85" s="478">
        <v>3776.2449999999999</v>
      </c>
      <c r="AB85" s="478">
        <v>30232.948</v>
      </c>
      <c r="AC85" s="478"/>
      <c r="AD85" s="478">
        <v>638454.56499999994</v>
      </c>
      <c r="AE85" s="478">
        <v>239838.375</v>
      </c>
      <c r="AF85" s="478">
        <v>878292.94099999999</v>
      </c>
      <c r="AG85" s="478"/>
      <c r="AH85" s="478">
        <v>2212.511</v>
      </c>
      <c r="AI85" s="478">
        <v>484.41899999999998</v>
      </c>
      <c r="AJ85" s="478">
        <v>2696.931</v>
      </c>
      <c r="AK85" s="477" t="s">
        <v>576</v>
      </c>
      <c r="AL85" s="478">
        <v>20735.912</v>
      </c>
      <c r="AM85" s="478">
        <v>9076.0159999999996</v>
      </c>
      <c r="AN85" s="478">
        <v>29811.929</v>
      </c>
      <c r="AO85" s="478"/>
      <c r="AP85" s="478">
        <v>9833.0910000000003</v>
      </c>
      <c r="AQ85" s="478">
        <v>912.14200000000005</v>
      </c>
      <c r="AR85" s="478">
        <v>10745.233</v>
      </c>
      <c r="AS85" s="478"/>
      <c r="AT85" s="478">
        <v>38275.620000000003</v>
      </c>
      <c r="AU85" s="478">
        <v>123376.284</v>
      </c>
      <c r="AV85" s="478">
        <v>161651.905</v>
      </c>
      <c r="AW85" s="477" t="s">
        <v>576</v>
      </c>
      <c r="AX85" s="478">
        <v>675.75300000000004</v>
      </c>
      <c r="AY85" s="478">
        <v>12.866</v>
      </c>
      <c r="AZ85" s="478">
        <v>688.62</v>
      </c>
      <c r="BA85" s="478"/>
      <c r="BB85" s="478">
        <v>281.935</v>
      </c>
      <c r="BC85" s="478">
        <v>12087.291999999999</v>
      </c>
      <c r="BD85" s="478">
        <v>12369.227000000001</v>
      </c>
      <c r="BE85" s="478"/>
      <c r="BF85" s="478">
        <v>15054.183999999999</v>
      </c>
      <c r="BG85" s="478">
        <v>21994.726999999999</v>
      </c>
      <c r="BH85" s="478">
        <v>37048.911999999997</v>
      </c>
      <c r="BI85" s="477" t="s">
        <v>576</v>
      </c>
      <c r="BJ85" s="478">
        <v>1876.837</v>
      </c>
      <c r="BK85" s="478">
        <v>0</v>
      </c>
      <c r="BL85" s="478">
        <v>1876.837</v>
      </c>
      <c r="BM85" s="478"/>
      <c r="BN85" s="478">
        <v>0</v>
      </c>
      <c r="BO85" s="478">
        <v>4094.2</v>
      </c>
      <c r="BP85" s="478">
        <v>4094.2</v>
      </c>
      <c r="BQ85" s="478"/>
      <c r="BR85" s="478">
        <v>5839.2250000000004</v>
      </c>
      <c r="BS85" s="478">
        <v>264.83300000000003</v>
      </c>
      <c r="BT85" s="478">
        <v>6104.0590000000002</v>
      </c>
      <c r="BU85" s="477" t="s">
        <v>576</v>
      </c>
      <c r="BV85" s="478">
        <v>1491097.996</v>
      </c>
      <c r="BW85" s="478">
        <v>1131553.8009999997</v>
      </c>
      <c r="BX85" s="478">
        <v>2622651.8069999996</v>
      </c>
      <c r="BY85" s="478"/>
      <c r="BZ85" s="478">
        <v>0</v>
      </c>
      <c r="CA85" s="478">
        <v>144060.639</v>
      </c>
      <c r="CB85" s="478">
        <v>144060.639</v>
      </c>
      <c r="CC85" s="478"/>
      <c r="CD85" s="478">
        <v>1491097.996</v>
      </c>
      <c r="CE85" s="478">
        <v>1134569.8849999998</v>
      </c>
      <c r="CF85" s="478">
        <v>2625667.8909999994</v>
      </c>
    </row>
    <row r="86" spans="1:84" s="472" customFormat="1" ht="8.4" customHeight="1">
      <c r="A86" s="477" t="s">
        <v>577</v>
      </c>
      <c r="B86" s="478">
        <v>472372.56900000002</v>
      </c>
      <c r="C86" s="478">
        <v>495985.14</v>
      </c>
      <c r="D86" s="478">
        <v>968357.70900000003</v>
      </c>
      <c r="E86" s="478"/>
      <c r="F86" s="478">
        <v>7041.1989999999996</v>
      </c>
      <c r="G86" s="478">
        <v>2317.346</v>
      </c>
      <c r="H86" s="478">
        <v>9358.5450000000001</v>
      </c>
      <c r="I86" s="478"/>
      <c r="J86" s="478">
        <v>1143270.8629999999</v>
      </c>
      <c r="K86" s="478">
        <v>1120137.925</v>
      </c>
      <c r="L86" s="478">
        <v>2263408.7889999999</v>
      </c>
      <c r="M86" s="477" t="s">
        <v>577</v>
      </c>
      <c r="N86" s="478">
        <v>30053.991999999998</v>
      </c>
      <c r="O86" s="478">
        <v>20930.807000000001</v>
      </c>
      <c r="P86" s="478">
        <v>50984.800000000003</v>
      </c>
      <c r="Q86" s="478"/>
      <c r="R86" s="478">
        <v>64599.894</v>
      </c>
      <c r="S86" s="478">
        <v>42344.447</v>
      </c>
      <c r="T86" s="478">
        <v>106944.342</v>
      </c>
      <c r="U86" s="478"/>
      <c r="V86" s="478">
        <v>1130307.8060000001</v>
      </c>
      <c r="W86" s="478">
        <v>2189714.0619999999</v>
      </c>
      <c r="X86" s="478">
        <v>3320021.8689999999</v>
      </c>
      <c r="Y86" s="477" t="s">
        <v>577</v>
      </c>
      <c r="Z86" s="478">
        <v>10520.199000000001</v>
      </c>
      <c r="AA86" s="478">
        <v>2861.6709999999998</v>
      </c>
      <c r="AB86" s="478">
        <v>13381.870999999999</v>
      </c>
      <c r="AC86" s="478"/>
      <c r="AD86" s="478">
        <v>323653.245</v>
      </c>
      <c r="AE86" s="478">
        <v>203159.63099999999</v>
      </c>
      <c r="AF86" s="478">
        <v>526812.87600000005</v>
      </c>
      <c r="AG86" s="478"/>
      <c r="AH86" s="478">
        <v>28198.379000000001</v>
      </c>
      <c r="AI86" s="478">
        <v>19731.053</v>
      </c>
      <c r="AJ86" s="478">
        <v>47929.432999999997</v>
      </c>
      <c r="AK86" s="477" t="s">
        <v>577</v>
      </c>
      <c r="AL86" s="478">
        <v>7605.2820000000002</v>
      </c>
      <c r="AM86" s="478">
        <v>4928.12</v>
      </c>
      <c r="AN86" s="478">
        <v>12533.402</v>
      </c>
      <c r="AO86" s="478"/>
      <c r="AP86" s="478">
        <v>953.553</v>
      </c>
      <c r="AQ86" s="478">
        <v>445.01900000000001</v>
      </c>
      <c r="AR86" s="478">
        <v>1398.5730000000001</v>
      </c>
      <c r="AS86" s="478"/>
      <c r="AT86" s="478">
        <v>1026.396</v>
      </c>
      <c r="AU86" s="478">
        <v>10363.397999999999</v>
      </c>
      <c r="AV86" s="478">
        <v>11389.794</v>
      </c>
      <c r="AW86" s="477" t="s">
        <v>577</v>
      </c>
      <c r="AX86" s="478">
        <v>22643.300999999999</v>
      </c>
      <c r="AY86" s="478">
        <v>0</v>
      </c>
      <c r="AZ86" s="478">
        <v>22643.300999999999</v>
      </c>
      <c r="BA86" s="478"/>
      <c r="BB86" s="478">
        <v>0</v>
      </c>
      <c r="BC86" s="478">
        <v>1.038</v>
      </c>
      <c r="BD86" s="478">
        <v>1.038</v>
      </c>
      <c r="BE86" s="478"/>
      <c r="BF86" s="478">
        <v>0</v>
      </c>
      <c r="BG86" s="478">
        <v>0</v>
      </c>
      <c r="BH86" s="478">
        <v>0</v>
      </c>
      <c r="BI86" s="477" t="s">
        <v>577</v>
      </c>
      <c r="BJ86" s="478">
        <v>0</v>
      </c>
      <c r="BK86" s="478">
        <v>0</v>
      </c>
      <c r="BL86" s="478">
        <v>0</v>
      </c>
      <c r="BM86" s="478"/>
      <c r="BN86" s="478">
        <v>0</v>
      </c>
      <c r="BO86" s="478">
        <v>0</v>
      </c>
      <c r="BP86" s="478">
        <v>0</v>
      </c>
      <c r="BQ86" s="478"/>
      <c r="BR86" s="478">
        <v>50093.807999999997</v>
      </c>
      <c r="BS86" s="478">
        <v>0</v>
      </c>
      <c r="BT86" s="478">
        <v>50093.807999999997</v>
      </c>
      <c r="BU86" s="477" t="s">
        <v>577</v>
      </c>
      <c r="BV86" s="478">
        <v>3292340.486000001</v>
      </c>
      <c r="BW86" s="478">
        <v>4112919.6570000001</v>
      </c>
      <c r="BX86" s="478">
        <v>7405260.1499999994</v>
      </c>
      <c r="BY86" s="478"/>
      <c r="BZ86" s="478">
        <v>1143270.8629999999</v>
      </c>
      <c r="CA86" s="478">
        <v>1120401.615</v>
      </c>
      <c r="CB86" s="478">
        <v>2263672.4780000001</v>
      </c>
      <c r="CC86" s="478"/>
      <c r="CD86" s="478">
        <v>3292340.486000001</v>
      </c>
      <c r="CE86" s="478">
        <v>4113183.3470000001</v>
      </c>
      <c r="CF86" s="478">
        <v>7405523.8389999997</v>
      </c>
    </row>
    <row r="87" spans="1:84" s="472" customFormat="1" ht="8.4" customHeight="1">
      <c r="A87" s="476" t="s">
        <v>578</v>
      </c>
      <c r="B87" s="474">
        <v>472372.56900000002</v>
      </c>
      <c r="C87" s="474">
        <v>495985.14</v>
      </c>
      <c r="D87" s="474">
        <v>968357.70900000003</v>
      </c>
      <c r="E87" s="474"/>
      <c r="F87" s="474">
        <v>7041.1989999999996</v>
      </c>
      <c r="G87" s="474">
        <v>2317.346</v>
      </c>
      <c r="H87" s="474">
        <v>9358.5450000000001</v>
      </c>
      <c r="I87" s="474"/>
      <c r="J87" s="474">
        <v>1143270.8629999999</v>
      </c>
      <c r="K87" s="474">
        <v>1120137.925</v>
      </c>
      <c r="L87" s="474">
        <v>2263408.7889999999</v>
      </c>
      <c r="M87" s="476" t="s">
        <v>578</v>
      </c>
      <c r="N87" s="474">
        <v>30053.991999999998</v>
      </c>
      <c r="O87" s="474">
        <v>20930.807000000001</v>
      </c>
      <c r="P87" s="474">
        <v>50984.800000000003</v>
      </c>
      <c r="Q87" s="474"/>
      <c r="R87" s="474">
        <v>64599.894</v>
      </c>
      <c r="S87" s="474">
        <v>42344.447</v>
      </c>
      <c r="T87" s="474">
        <v>106944.342</v>
      </c>
      <c r="U87" s="474"/>
      <c r="V87" s="474">
        <v>1130307.8060000001</v>
      </c>
      <c r="W87" s="474">
        <v>2189714.0619999999</v>
      </c>
      <c r="X87" s="474">
        <v>3320021.8689999999</v>
      </c>
      <c r="Y87" s="476" t="s">
        <v>578</v>
      </c>
      <c r="Z87" s="474">
        <v>10520.199000000001</v>
      </c>
      <c r="AA87" s="474">
        <v>2861.6709999999998</v>
      </c>
      <c r="AB87" s="474">
        <v>13381.870999999999</v>
      </c>
      <c r="AC87" s="474"/>
      <c r="AD87" s="474">
        <v>323653.245</v>
      </c>
      <c r="AE87" s="474">
        <v>203159.63099999999</v>
      </c>
      <c r="AF87" s="474">
        <v>526812.87600000005</v>
      </c>
      <c r="AG87" s="474"/>
      <c r="AH87" s="474">
        <v>28198.379000000001</v>
      </c>
      <c r="AI87" s="474">
        <v>19731.053</v>
      </c>
      <c r="AJ87" s="474">
        <v>47929.432999999997</v>
      </c>
      <c r="AK87" s="476" t="s">
        <v>578</v>
      </c>
      <c r="AL87" s="474">
        <v>7605.2820000000002</v>
      </c>
      <c r="AM87" s="474">
        <v>4928.12</v>
      </c>
      <c r="AN87" s="474">
        <v>12533.402</v>
      </c>
      <c r="AO87" s="474"/>
      <c r="AP87" s="474">
        <v>953.553</v>
      </c>
      <c r="AQ87" s="474">
        <v>445.01900000000001</v>
      </c>
      <c r="AR87" s="474">
        <v>1398.5730000000001</v>
      </c>
      <c r="AS87" s="474"/>
      <c r="AT87" s="474">
        <v>1026.396</v>
      </c>
      <c r="AU87" s="474">
        <v>10363.397999999999</v>
      </c>
      <c r="AV87" s="474">
        <v>11389.794</v>
      </c>
      <c r="AW87" s="476" t="s">
        <v>578</v>
      </c>
      <c r="AX87" s="474">
        <v>22643.300999999999</v>
      </c>
      <c r="AY87" s="474">
        <v>0</v>
      </c>
      <c r="AZ87" s="474">
        <v>22643.300999999999</v>
      </c>
      <c r="BA87" s="474"/>
      <c r="BB87" s="474">
        <v>0</v>
      </c>
      <c r="BC87" s="474">
        <v>1.038</v>
      </c>
      <c r="BD87" s="474">
        <v>1.038</v>
      </c>
      <c r="BE87" s="474"/>
      <c r="BF87" s="474">
        <v>0</v>
      </c>
      <c r="BG87" s="474">
        <v>0</v>
      </c>
      <c r="BH87" s="474">
        <v>0</v>
      </c>
      <c r="BI87" s="476" t="s">
        <v>578</v>
      </c>
      <c r="BJ87" s="474">
        <v>0</v>
      </c>
      <c r="BK87" s="474">
        <v>0</v>
      </c>
      <c r="BL87" s="474">
        <v>0</v>
      </c>
      <c r="BM87" s="474"/>
      <c r="BN87" s="474">
        <v>0</v>
      </c>
      <c r="BO87" s="474">
        <v>0</v>
      </c>
      <c r="BP87" s="474">
        <v>0</v>
      </c>
      <c r="BQ87" s="474"/>
      <c r="BR87" s="474">
        <v>50093.807999999997</v>
      </c>
      <c r="BS87" s="474">
        <v>0</v>
      </c>
      <c r="BT87" s="474">
        <v>50093.807999999997</v>
      </c>
      <c r="BU87" s="476" t="s">
        <v>578</v>
      </c>
      <c r="BV87" s="474">
        <v>3292340.486000001</v>
      </c>
      <c r="BW87" s="474">
        <v>4112919.6570000001</v>
      </c>
      <c r="BX87" s="474">
        <v>7405260.1499999994</v>
      </c>
      <c r="BY87" s="474"/>
      <c r="BZ87" s="474">
        <v>1143270.8629999999</v>
      </c>
      <c r="CA87" s="474">
        <v>1120401.615</v>
      </c>
      <c r="CB87" s="474">
        <v>2263672.4780000001</v>
      </c>
      <c r="CC87" s="474"/>
      <c r="CD87" s="474">
        <v>3292340.486000001</v>
      </c>
      <c r="CE87" s="474">
        <v>4113183.3470000001</v>
      </c>
      <c r="CF87" s="474">
        <v>7405523.8389999997</v>
      </c>
    </row>
    <row r="88" spans="1:84" s="472" customFormat="1" ht="8.4" customHeight="1">
      <c r="A88" s="476" t="s">
        <v>579</v>
      </c>
      <c r="B88" s="474">
        <v>0</v>
      </c>
      <c r="C88" s="474">
        <v>0</v>
      </c>
      <c r="D88" s="474">
        <v>0</v>
      </c>
      <c r="E88" s="474"/>
      <c r="F88" s="474">
        <v>0</v>
      </c>
      <c r="G88" s="474">
        <v>0</v>
      </c>
      <c r="H88" s="474">
        <v>0</v>
      </c>
      <c r="I88" s="474"/>
      <c r="J88" s="474">
        <v>0</v>
      </c>
      <c r="K88" s="474">
        <v>0</v>
      </c>
      <c r="L88" s="474">
        <v>0</v>
      </c>
      <c r="M88" s="476" t="s">
        <v>579</v>
      </c>
      <c r="N88" s="474">
        <v>0</v>
      </c>
      <c r="O88" s="474">
        <v>0</v>
      </c>
      <c r="P88" s="474">
        <v>0</v>
      </c>
      <c r="Q88" s="474"/>
      <c r="R88" s="474">
        <v>0</v>
      </c>
      <c r="S88" s="474">
        <v>0</v>
      </c>
      <c r="T88" s="474">
        <v>0</v>
      </c>
      <c r="U88" s="474"/>
      <c r="V88" s="474">
        <v>0</v>
      </c>
      <c r="W88" s="474">
        <v>0</v>
      </c>
      <c r="X88" s="474">
        <v>0</v>
      </c>
      <c r="Y88" s="476" t="s">
        <v>579</v>
      </c>
      <c r="Z88" s="474">
        <v>0</v>
      </c>
      <c r="AA88" s="474">
        <v>0</v>
      </c>
      <c r="AB88" s="474">
        <v>0</v>
      </c>
      <c r="AC88" s="474"/>
      <c r="AD88" s="474">
        <v>0</v>
      </c>
      <c r="AE88" s="474">
        <v>0</v>
      </c>
      <c r="AF88" s="474">
        <v>0</v>
      </c>
      <c r="AG88" s="474"/>
      <c r="AH88" s="474">
        <v>0</v>
      </c>
      <c r="AI88" s="474">
        <v>0</v>
      </c>
      <c r="AJ88" s="474">
        <v>0</v>
      </c>
      <c r="AK88" s="476" t="s">
        <v>579</v>
      </c>
      <c r="AL88" s="474">
        <v>0</v>
      </c>
      <c r="AM88" s="474">
        <v>0</v>
      </c>
      <c r="AN88" s="474">
        <v>0</v>
      </c>
      <c r="AO88" s="474"/>
      <c r="AP88" s="474">
        <v>0</v>
      </c>
      <c r="AQ88" s="474">
        <v>0</v>
      </c>
      <c r="AR88" s="474">
        <v>0</v>
      </c>
      <c r="AS88" s="474"/>
      <c r="AT88" s="474">
        <v>0</v>
      </c>
      <c r="AU88" s="474">
        <v>0</v>
      </c>
      <c r="AV88" s="474">
        <v>0</v>
      </c>
      <c r="AW88" s="476" t="s">
        <v>579</v>
      </c>
      <c r="AX88" s="474">
        <v>0</v>
      </c>
      <c r="AY88" s="474">
        <v>0</v>
      </c>
      <c r="AZ88" s="474">
        <v>0</v>
      </c>
      <c r="BA88" s="474"/>
      <c r="BB88" s="474">
        <v>0</v>
      </c>
      <c r="BC88" s="474">
        <v>0</v>
      </c>
      <c r="BD88" s="474">
        <v>0</v>
      </c>
      <c r="BE88" s="474"/>
      <c r="BF88" s="474">
        <v>0</v>
      </c>
      <c r="BG88" s="474">
        <v>0</v>
      </c>
      <c r="BH88" s="474">
        <v>0</v>
      </c>
      <c r="BI88" s="476" t="s">
        <v>579</v>
      </c>
      <c r="BJ88" s="474">
        <v>0</v>
      </c>
      <c r="BK88" s="474">
        <v>0</v>
      </c>
      <c r="BL88" s="474">
        <v>0</v>
      </c>
      <c r="BM88" s="474"/>
      <c r="BN88" s="474">
        <v>0</v>
      </c>
      <c r="BO88" s="474">
        <v>0</v>
      </c>
      <c r="BP88" s="474">
        <v>0</v>
      </c>
      <c r="BQ88" s="474"/>
      <c r="BR88" s="474">
        <v>0</v>
      </c>
      <c r="BS88" s="474">
        <v>0</v>
      </c>
      <c r="BT88" s="474">
        <v>0</v>
      </c>
      <c r="BU88" s="476" t="s">
        <v>579</v>
      </c>
      <c r="BV88" s="474">
        <v>0</v>
      </c>
      <c r="BW88" s="474">
        <v>0</v>
      </c>
      <c r="BX88" s="474">
        <v>0</v>
      </c>
      <c r="BY88" s="474"/>
      <c r="BZ88" s="474">
        <v>0</v>
      </c>
      <c r="CA88" s="474">
        <v>0</v>
      </c>
      <c r="CB88" s="474">
        <v>0</v>
      </c>
      <c r="CC88" s="474"/>
      <c r="CD88" s="474">
        <v>0</v>
      </c>
      <c r="CE88" s="474">
        <v>0</v>
      </c>
      <c r="CF88" s="474">
        <v>0</v>
      </c>
    </row>
    <row r="89" spans="1:84" s="35" customFormat="1" ht="3.15" customHeight="1">
      <c r="A89" s="476"/>
      <c r="B89" s="474"/>
      <c r="C89" s="474"/>
      <c r="D89" s="474"/>
      <c r="E89" s="474"/>
      <c r="F89" s="474"/>
      <c r="G89" s="474"/>
      <c r="H89" s="474"/>
      <c r="I89" s="474"/>
      <c r="J89" s="474"/>
      <c r="K89" s="474"/>
      <c r="L89" s="474"/>
      <c r="M89" s="476"/>
      <c r="N89" s="474"/>
      <c r="O89" s="474"/>
      <c r="P89" s="474"/>
      <c r="Q89" s="474"/>
      <c r="R89" s="474"/>
      <c r="S89" s="474"/>
      <c r="T89" s="474"/>
      <c r="U89" s="474"/>
      <c r="V89" s="474"/>
      <c r="W89" s="474"/>
      <c r="X89" s="474"/>
      <c r="Y89" s="476"/>
      <c r="Z89" s="474"/>
      <c r="AA89" s="474"/>
      <c r="AB89" s="474"/>
      <c r="AC89" s="474"/>
      <c r="AD89" s="474"/>
      <c r="AE89" s="474"/>
      <c r="AF89" s="474"/>
      <c r="AG89" s="474"/>
      <c r="AH89" s="474"/>
      <c r="AI89" s="474"/>
      <c r="AJ89" s="474"/>
      <c r="AK89" s="476"/>
      <c r="AL89" s="474"/>
      <c r="AM89" s="474"/>
      <c r="AN89" s="474"/>
      <c r="AO89" s="474"/>
      <c r="AP89" s="474"/>
      <c r="AQ89" s="474"/>
      <c r="AR89" s="474"/>
      <c r="AS89" s="474"/>
      <c r="AT89" s="474"/>
      <c r="AU89" s="474"/>
      <c r="AV89" s="474"/>
      <c r="AW89" s="476"/>
      <c r="AX89" s="474"/>
      <c r="AY89" s="474"/>
      <c r="AZ89" s="474"/>
      <c r="BA89" s="474"/>
      <c r="BB89" s="474"/>
      <c r="BC89" s="474"/>
      <c r="BD89" s="474"/>
      <c r="BE89" s="474"/>
      <c r="BF89" s="474"/>
      <c r="BG89" s="474"/>
      <c r="BH89" s="474"/>
      <c r="BI89" s="476"/>
      <c r="BJ89" s="474"/>
      <c r="BK89" s="474"/>
      <c r="BL89" s="474"/>
      <c r="BM89" s="474"/>
      <c r="BN89" s="474"/>
      <c r="BO89" s="474"/>
      <c r="BP89" s="474"/>
      <c r="BQ89" s="474"/>
      <c r="BR89" s="474"/>
      <c r="BS89" s="474"/>
      <c r="BT89" s="474"/>
      <c r="BU89" s="476"/>
      <c r="BV89" s="474"/>
      <c r="BW89" s="474"/>
      <c r="BX89" s="474"/>
      <c r="BY89" s="474"/>
      <c r="BZ89" s="474"/>
      <c r="CA89" s="474"/>
      <c r="CB89" s="474"/>
      <c r="CC89" s="474"/>
      <c r="CD89" s="474"/>
      <c r="CE89" s="474"/>
      <c r="CF89" s="474"/>
    </row>
    <row r="90" spans="1:84" s="472" customFormat="1" ht="8.4" customHeight="1">
      <c r="A90" s="537" t="s">
        <v>580</v>
      </c>
      <c r="B90" s="470">
        <v>897767.58700000006</v>
      </c>
      <c r="C90" s="470">
        <v>146099.30300000001</v>
      </c>
      <c r="D90" s="470">
        <v>1043866.8909999999</v>
      </c>
      <c r="E90" s="470"/>
      <c r="F90" s="470">
        <v>5526.0039999999999</v>
      </c>
      <c r="G90" s="470">
        <v>0</v>
      </c>
      <c r="H90" s="470">
        <v>5526.0039999999999</v>
      </c>
      <c r="I90" s="470"/>
      <c r="J90" s="470">
        <v>652859.53399999999</v>
      </c>
      <c r="K90" s="470">
        <v>178954.04</v>
      </c>
      <c r="L90" s="470">
        <v>831813.57499999995</v>
      </c>
      <c r="M90" s="537" t="s">
        <v>580</v>
      </c>
      <c r="N90" s="470">
        <v>6359.1270000000004</v>
      </c>
      <c r="O90" s="470">
        <v>2235.1729999999998</v>
      </c>
      <c r="P90" s="470">
        <v>8594.2999999999993</v>
      </c>
      <c r="Q90" s="470"/>
      <c r="R90" s="470">
        <v>214516.45300000001</v>
      </c>
      <c r="S90" s="470">
        <v>22829.083999999999</v>
      </c>
      <c r="T90" s="470">
        <v>237345.538</v>
      </c>
      <c r="U90" s="470"/>
      <c r="V90" s="470">
        <v>207632.32500000001</v>
      </c>
      <c r="W90" s="470">
        <v>76601.744999999995</v>
      </c>
      <c r="X90" s="470">
        <v>284234.071</v>
      </c>
      <c r="Y90" s="537" t="s">
        <v>580</v>
      </c>
      <c r="Z90" s="470">
        <v>837066.18500000006</v>
      </c>
      <c r="AA90" s="470">
        <v>56617.845000000001</v>
      </c>
      <c r="AB90" s="470">
        <v>893684.03099999996</v>
      </c>
      <c r="AC90" s="470"/>
      <c r="AD90" s="470">
        <v>787731.21699999995</v>
      </c>
      <c r="AE90" s="470">
        <v>67715.226999999999</v>
      </c>
      <c r="AF90" s="470">
        <v>855446.44499999995</v>
      </c>
      <c r="AG90" s="470"/>
      <c r="AH90" s="470">
        <v>117515.02099999999</v>
      </c>
      <c r="AI90" s="470">
        <v>1169.7380000000001</v>
      </c>
      <c r="AJ90" s="470">
        <v>118684.76</v>
      </c>
      <c r="AK90" s="537" t="s">
        <v>580</v>
      </c>
      <c r="AL90" s="470">
        <v>240764.10500000001</v>
      </c>
      <c r="AM90" s="470">
        <v>1645.3620000000001</v>
      </c>
      <c r="AN90" s="470">
        <v>242409.467</v>
      </c>
      <c r="AO90" s="470"/>
      <c r="AP90" s="470">
        <v>52081.565999999999</v>
      </c>
      <c r="AQ90" s="470">
        <v>0</v>
      </c>
      <c r="AR90" s="470">
        <v>52081.565999999999</v>
      </c>
      <c r="AS90" s="470"/>
      <c r="AT90" s="470">
        <v>22663.133000000002</v>
      </c>
      <c r="AU90" s="470">
        <v>2582.181</v>
      </c>
      <c r="AV90" s="470">
        <v>25245.313999999998</v>
      </c>
      <c r="AW90" s="537" t="s">
        <v>580</v>
      </c>
      <c r="AX90" s="470">
        <v>3500</v>
      </c>
      <c r="AY90" s="470">
        <v>0</v>
      </c>
      <c r="AZ90" s="470">
        <v>3500</v>
      </c>
      <c r="BA90" s="470"/>
      <c r="BB90" s="470">
        <v>7005.9679999999998</v>
      </c>
      <c r="BC90" s="470">
        <v>0</v>
      </c>
      <c r="BD90" s="470">
        <v>7005.9679999999998</v>
      </c>
      <c r="BE90" s="470"/>
      <c r="BF90" s="470">
        <v>0</v>
      </c>
      <c r="BG90" s="470">
        <v>0</v>
      </c>
      <c r="BH90" s="470">
        <v>0</v>
      </c>
      <c r="BI90" s="537" t="s">
        <v>580</v>
      </c>
      <c r="BJ90" s="470">
        <v>0</v>
      </c>
      <c r="BK90" s="470">
        <v>0</v>
      </c>
      <c r="BL90" s="470">
        <v>0</v>
      </c>
      <c r="BM90" s="470"/>
      <c r="BN90" s="470">
        <v>134317.54500000001</v>
      </c>
      <c r="BO90" s="470">
        <v>18665.239000000001</v>
      </c>
      <c r="BP90" s="470">
        <v>152982.78400000001</v>
      </c>
      <c r="BQ90" s="470"/>
      <c r="BR90" s="470">
        <v>28.454999999999998</v>
      </c>
      <c r="BS90" s="470">
        <v>2.3E-2</v>
      </c>
      <c r="BT90" s="470">
        <v>28.478000000000002</v>
      </c>
      <c r="BU90" s="537" t="s">
        <v>580</v>
      </c>
      <c r="BV90" s="470">
        <v>4187334.2250000001</v>
      </c>
      <c r="BW90" s="470">
        <v>575114.96</v>
      </c>
      <c r="BX90" s="470">
        <v>4762449.1920000007</v>
      </c>
      <c r="BY90" s="470"/>
      <c r="BZ90" s="470">
        <v>652859.53399999999</v>
      </c>
      <c r="CA90" s="470">
        <v>365480.739</v>
      </c>
      <c r="CB90" s="470">
        <v>1018340.273</v>
      </c>
      <c r="CC90" s="470"/>
      <c r="CD90" s="470">
        <v>4187334.2250000001</v>
      </c>
      <c r="CE90" s="470">
        <v>761641.65899999999</v>
      </c>
      <c r="CF90" s="470">
        <v>4948975.8900000006</v>
      </c>
    </row>
    <row r="91" spans="1:84" s="472" customFormat="1" ht="8.4" customHeight="1">
      <c r="A91" s="476" t="s">
        <v>581</v>
      </c>
      <c r="B91" s="474">
        <v>504028.82900000003</v>
      </c>
      <c r="C91" s="474">
        <v>115552.26300000001</v>
      </c>
      <c r="D91" s="474">
        <v>619581.09199999995</v>
      </c>
      <c r="E91" s="474"/>
      <c r="F91" s="474">
        <v>26.004000000000001</v>
      </c>
      <c r="G91" s="474">
        <v>0</v>
      </c>
      <c r="H91" s="474">
        <v>26.004000000000001</v>
      </c>
      <c r="I91" s="474"/>
      <c r="J91" s="474">
        <v>602309.25800000003</v>
      </c>
      <c r="K91" s="474">
        <v>97154.217000000004</v>
      </c>
      <c r="L91" s="474">
        <v>699463.47600000002</v>
      </c>
      <c r="M91" s="476" t="s">
        <v>581</v>
      </c>
      <c r="N91" s="474">
        <v>5553.277</v>
      </c>
      <c r="O91" s="474">
        <v>1788.0170000000001</v>
      </c>
      <c r="P91" s="474">
        <v>7341.2939999999999</v>
      </c>
      <c r="Q91" s="474"/>
      <c r="R91" s="474">
        <v>30325.308000000001</v>
      </c>
      <c r="S91" s="474">
        <v>13742.285</v>
      </c>
      <c r="T91" s="474">
        <v>44067.593999999997</v>
      </c>
      <c r="U91" s="474"/>
      <c r="V91" s="474">
        <v>189059.745</v>
      </c>
      <c r="W91" s="474">
        <v>55671.955000000002</v>
      </c>
      <c r="X91" s="474">
        <v>244731.701</v>
      </c>
      <c r="Y91" s="476" t="s">
        <v>581</v>
      </c>
      <c r="Z91" s="474">
        <v>837065.44</v>
      </c>
      <c r="AA91" s="474">
        <v>56615.574999999997</v>
      </c>
      <c r="AB91" s="474">
        <v>893681.01500000001</v>
      </c>
      <c r="AC91" s="474"/>
      <c r="AD91" s="474">
        <v>456885.03700000001</v>
      </c>
      <c r="AE91" s="474">
        <v>57154.256000000001</v>
      </c>
      <c r="AF91" s="474">
        <v>514039.29300000001</v>
      </c>
      <c r="AG91" s="474"/>
      <c r="AH91" s="474">
        <v>859.029</v>
      </c>
      <c r="AI91" s="474">
        <v>0</v>
      </c>
      <c r="AJ91" s="474">
        <v>859.029</v>
      </c>
      <c r="AK91" s="476" t="s">
        <v>581</v>
      </c>
      <c r="AL91" s="474">
        <v>3175.2629999999999</v>
      </c>
      <c r="AM91" s="474">
        <v>1645.3620000000001</v>
      </c>
      <c r="AN91" s="474">
        <v>4820.6260000000002</v>
      </c>
      <c r="AO91" s="474"/>
      <c r="AP91" s="474">
        <v>0</v>
      </c>
      <c r="AQ91" s="474">
        <v>0</v>
      </c>
      <c r="AR91" s="474">
        <v>0</v>
      </c>
      <c r="AS91" s="474"/>
      <c r="AT91" s="474">
        <v>13163.133</v>
      </c>
      <c r="AU91" s="474">
        <v>2582.181</v>
      </c>
      <c r="AV91" s="474">
        <v>15745.314</v>
      </c>
      <c r="AW91" s="476" t="s">
        <v>581</v>
      </c>
      <c r="AX91" s="474">
        <v>0</v>
      </c>
      <c r="AY91" s="474">
        <v>0</v>
      </c>
      <c r="AZ91" s="474">
        <v>0</v>
      </c>
      <c r="BA91" s="474"/>
      <c r="BB91" s="474">
        <v>0</v>
      </c>
      <c r="BC91" s="474">
        <v>0</v>
      </c>
      <c r="BD91" s="474">
        <v>0</v>
      </c>
      <c r="BE91" s="474"/>
      <c r="BF91" s="474">
        <v>0</v>
      </c>
      <c r="BG91" s="474">
        <v>0</v>
      </c>
      <c r="BH91" s="474">
        <v>0</v>
      </c>
      <c r="BI91" s="476" t="s">
        <v>581</v>
      </c>
      <c r="BJ91" s="474">
        <v>0</v>
      </c>
      <c r="BK91" s="474">
        <v>0</v>
      </c>
      <c r="BL91" s="474">
        <v>0</v>
      </c>
      <c r="BM91" s="474"/>
      <c r="BN91" s="474">
        <v>317.54500000000002</v>
      </c>
      <c r="BO91" s="474">
        <v>55.238999999999997</v>
      </c>
      <c r="BP91" s="474">
        <v>372.78399999999999</v>
      </c>
      <c r="BQ91" s="474"/>
      <c r="BR91" s="474">
        <v>0</v>
      </c>
      <c r="BS91" s="474">
        <v>0</v>
      </c>
      <c r="BT91" s="474">
        <v>0</v>
      </c>
      <c r="BU91" s="476" t="s">
        <v>581</v>
      </c>
      <c r="BV91" s="474">
        <v>2642767.8679999998</v>
      </c>
      <c r="BW91" s="474">
        <v>401961.35000000003</v>
      </c>
      <c r="BX91" s="474">
        <v>3044729.2220000001</v>
      </c>
      <c r="BY91" s="474"/>
      <c r="BZ91" s="474">
        <v>602309.25800000003</v>
      </c>
      <c r="CA91" s="474">
        <v>283680.91600000003</v>
      </c>
      <c r="CB91" s="474">
        <v>885990.17500000005</v>
      </c>
      <c r="CC91" s="474"/>
      <c r="CD91" s="474">
        <v>2642767.8679999998</v>
      </c>
      <c r="CE91" s="474">
        <v>588488.04900000012</v>
      </c>
      <c r="CF91" s="474">
        <v>3231255.9210000001</v>
      </c>
    </row>
    <row r="92" spans="1:84" s="472" customFormat="1" ht="8.4" customHeight="1">
      <c r="A92" s="476" t="s">
        <v>582</v>
      </c>
      <c r="B92" s="474">
        <v>42551.29</v>
      </c>
      <c r="C92" s="474">
        <v>19418.957999999999</v>
      </c>
      <c r="D92" s="474">
        <v>61970.248</v>
      </c>
      <c r="E92" s="474"/>
      <c r="F92" s="474">
        <v>0</v>
      </c>
      <c r="G92" s="474">
        <v>0</v>
      </c>
      <c r="H92" s="474">
        <v>0</v>
      </c>
      <c r="I92" s="474"/>
      <c r="J92" s="474">
        <v>39310.275000000001</v>
      </c>
      <c r="K92" s="474">
        <v>71378.221999999994</v>
      </c>
      <c r="L92" s="474">
        <v>110688.49800000001</v>
      </c>
      <c r="M92" s="476" t="s">
        <v>582</v>
      </c>
      <c r="N92" s="474">
        <v>89.072000000000003</v>
      </c>
      <c r="O92" s="474">
        <v>13.093999999999999</v>
      </c>
      <c r="P92" s="474">
        <v>102.166</v>
      </c>
      <c r="Q92" s="474"/>
      <c r="R92" s="474">
        <v>351.64299999999997</v>
      </c>
      <c r="S92" s="474">
        <v>80.403000000000006</v>
      </c>
      <c r="T92" s="474">
        <v>432.04599999999999</v>
      </c>
      <c r="U92" s="474"/>
      <c r="V92" s="474">
        <v>10785.88</v>
      </c>
      <c r="W92" s="474">
        <v>15819.486000000001</v>
      </c>
      <c r="X92" s="474">
        <v>26605.366000000002</v>
      </c>
      <c r="Y92" s="476" t="s">
        <v>582</v>
      </c>
      <c r="Z92" s="474">
        <v>0.745</v>
      </c>
      <c r="AA92" s="474">
        <v>2.27</v>
      </c>
      <c r="AB92" s="474">
        <v>3.016</v>
      </c>
      <c r="AC92" s="474"/>
      <c r="AD92" s="474">
        <v>19916.530999999999</v>
      </c>
      <c r="AE92" s="474">
        <v>7044.7669999999998</v>
      </c>
      <c r="AF92" s="474">
        <v>26961.298999999999</v>
      </c>
      <c r="AG92" s="474"/>
      <c r="AH92" s="474">
        <v>7345.6509999999998</v>
      </c>
      <c r="AI92" s="474">
        <v>4.3049999999999997</v>
      </c>
      <c r="AJ92" s="474">
        <v>7349.9560000000001</v>
      </c>
      <c r="AK92" s="476" t="s">
        <v>582</v>
      </c>
      <c r="AL92" s="474">
        <v>0</v>
      </c>
      <c r="AM92" s="474">
        <v>0</v>
      </c>
      <c r="AN92" s="474">
        <v>0</v>
      </c>
      <c r="AO92" s="474"/>
      <c r="AP92" s="474">
        <v>0</v>
      </c>
      <c r="AQ92" s="474">
        <v>0</v>
      </c>
      <c r="AR92" s="474">
        <v>0</v>
      </c>
      <c r="AS92" s="474"/>
      <c r="AT92" s="474">
        <v>0</v>
      </c>
      <c r="AU92" s="474">
        <v>0</v>
      </c>
      <c r="AV92" s="474">
        <v>0</v>
      </c>
      <c r="AW92" s="476" t="s">
        <v>582</v>
      </c>
      <c r="AX92" s="474">
        <v>0</v>
      </c>
      <c r="AY92" s="474">
        <v>0</v>
      </c>
      <c r="AZ92" s="474">
        <v>0</v>
      </c>
      <c r="BA92" s="474"/>
      <c r="BB92" s="474">
        <v>5.968</v>
      </c>
      <c r="BC92" s="474">
        <v>0</v>
      </c>
      <c r="BD92" s="474">
        <v>5.968</v>
      </c>
      <c r="BE92" s="474"/>
      <c r="BF92" s="474">
        <v>0</v>
      </c>
      <c r="BG92" s="474">
        <v>0</v>
      </c>
      <c r="BH92" s="474">
        <v>0</v>
      </c>
      <c r="BI92" s="476" t="s">
        <v>582</v>
      </c>
      <c r="BJ92" s="474">
        <v>0</v>
      </c>
      <c r="BK92" s="474">
        <v>0</v>
      </c>
      <c r="BL92" s="474">
        <v>0</v>
      </c>
      <c r="BM92" s="474"/>
      <c r="BN92" s="474">
        <v>0</v>
      </c>
      <c r="BO92" s="474">
        <v>0</v>
      </c>
      <c r="BP92" s="474">
        <v>0</v>
      </c>
      <c r="BQ92" s="474"/>
      <c r="BR92" s="474">
        <v>28.454999999999998</v>
      </c>
      <c r="BS92" s="474">
        <v>2.3E-2</v>
      </c>
      <c r="BT92" s="474">
        <v>28.478000000000002</v>
      </c>
      <c r="BU92" s="476" t="s">
        <v>582</v>
      </c>
      <c r="BV92" s="474">
        <v>120385.51</v>
      </c>
      <c r="BW92" s="474">
        <v>113761.52800000001</v>
      </c>
      <c r="BX92" s="474">
        <v>234147.04100000003</v>
      </c>
      <c r="BY92" s="474"/>
      <c r="BZ92" s="474">
        <v>39310.275000000001</v>
      </c>
      <c r="CA92" s="474">
        <v>71378.221999999994</v>
      </c>
      <c r="CB92" s="474">
        <v>110688.49800000001</v>
      </c>
      <c r="CC92" s="474"/>
      <c r="CD92" s="474">
        <v>120385.50999999998</v>
      </c>
      <c r="CE92" s="474">
        <v>113761.52800000001</v>
      </c>
      <c r="CF92" s="474">
        <v>234147.04100000003</v>
      </c>
    </row>
    <row r="93" spans="1:84" s="472" customFormat="1" ht="8.4" customHeight="1">
      <c r="A93" s="476" t="s">
        <v>583</v>
      </c>
      <c r="B93" s="474">
        <v>351187.46799999999</v>
      </c>
      <c r="C93" s="474">
        <v>11128.081</v>
      </c>
      <c r="D93" s="474">
        <v>362315.55</v>
      </c>
      <c r="E93" s="474"/>
      <c r="F93" s="474">
        <v>5500</v>
      </c>
      <c r="G93" s="474">
        <v>0</v>
      </c>
      <c r="H93" s="474">
        <v>5500</v>
      </c>
      <c r="I93" s="474"/>
      <c r="J93" s="474">
        <v>11240</v>
      </c>
      <c r="K93" s="474">
        <v>10421.6</v>
      </c>
      <c r="L93" s="474">
        <v>21661.599999999999</v>
      </c>
      <c r="M93" s="476" t="s">
        <v>583</v>
      </c>
      <c r="N93" s="474">
        <v>716.77700000000004</v>
      </c>
      <c r="O93" s="474">
        <v>434.06099999999998</v>
      </c>
      <c r="P93" s="474">
        <v>1150.8389999999999</v>
      </c>
      <c r="Q93" s="474"/>
      <c r="R93" s="474">
        <v>183839.50200000001</v>
      </c>
      <c r="S93" s="474">
        <v>9006.3950000000004</v>
      </c>
      <c r="T93" s="474">
        <v>192845.897</v>
      </c>
      <c r="U93" s="474"/>
      <c r="V93" s="474">
        <v>7786.7</v>
      </c>
      <c r="W93" s="474">
        <v>5110.3029999999999</v>
      </c>
      <c r="X93" s="474">
        <v>12897.003000000001</v>
      </c>
      <c r="Y93" s="476" t="s">
        <v>583</v>
      </c>
      <c r="Z93" s="474">
        <v>0</v>
      </c>
      <c r="AA93" s="474">
        <v>0</v>
      </c>
      <c r="AB93" s="474">
        <v>0</v>
      </c>
      <c r="AC93" s="474"/>
      <c r="AD93" s="474">
        <v>310929.647</v>
      </c>
      <c r="AE93" s="474">
        <v>3516.2040000000002</v>
      </c>
      <c r="AF93" s="474">
        <v>314445.85200000001</v>
      </c>
      <c r="AG93" s="474"/>
      <c r="AH93" s="474">
        <v>109310.341</v>
      </c>
      <c r="AI93" s="474">
        <v>1165.432</v>
      </c>
      <c r="AJ93" s="474">
        <v>110475.774</v>
      </c>
      <c r="AK93" s="476" t="s">
        <v>583</v>
      </c>
      <c r="AL93" s="474">
        <v>237588.84099999999</v>
      </c>
      <c r="AM93" s="474">
        <v>0</v>
      </c>
      <c r="AN93" s="474">
        <v>237588.84099999999</v>
      </c>
      <c r="AO93" s="474"/>
      <c r="AP93" s="474">
        <v>52081.565999999999</v>
      </c>
      <c r="AQ93" s="474">
        <v>0</v>
      </c>
      <c r="AR93" s="474">
        <v>52081.565999999999</v>
      </c>
      <c r="AS93" s="474"/>
      <c r="AT93" s="474">
        <v>9500</v>
      </c>
      <c r="AU93" s="474">
        <v>0</v>
      </c>
      <c r="AV93" s="474">
        <v>9500</v>
      </c>
      <c r="AW93" s="476" t="s">
        <v>583</v>
      </c>
      <c r="AX93" s="474">
        <v>3500</v>
      </c>
      <c r="AY93" s="474">
        <v>0</v>
      </c>
      <c r="AZ93" s="474">
        <v>3500</v>
      </c>
      <c r="BA93" s="474"/>
      <c r="BB93" s="474">
        <v>7000</v>
      </c>
      <c r="BC93" s="474">
        <v>0</v>
      </c>
      <c r="BD93" s="474">
        <v>7000</v>
      </c>
      <c r="BE93" s="474"/>
      <c r="BF93" s="474">
        <v>0</v>
      </c>
      <c r="BG93" s="474">
        <v>0</v>
      </c>
      <c r="BH93" s="474">
        <v>0</v>
      </c>
      <c r="BI93" s="476" t="s">
        <v>583</v>
      </c>
      <c r="BJ93" s="474">
        <v>0</v>
      </c>
      <c r="BK93" s="474">
        <v>0</v>
      </c>
      <c r="BL93" s="474">
        <v>0</v>
      </c>
      <c r="BM93" s="474"/>
      <c r="BN93" s="474">
        <v>134000</v>
      </c>
      <c r="BO93" s="474">
        <v>18610</v>
      </c>
      <c r="BP93" s="474">
        <v>152610</v>
      </c>
      <c r="BQ93" s="474"/>
      <c r="BR93" s="474">
        <v>0</v>
      </c>
      <c r="BS93" s="474">
        <v>0</v>
      </c>
      <c r="BT93" s="474">
        <v>0</v>
      </c>
      <c r="BU93" s="476" t="s">
        <v>583</v>
      </c>
      <c r="BV93" s="474">
        <v>1424180.8419999999</v>
      </c>
      <c r="BW93" s="474">
        <v>59392.076000000001</v>
      </c>
      <c r="BX93" s="474">
        <v>1483572.922</v>
      </c>
      <c r="BY93" s="474"/>
      <c r="BZ93" s="474">
        <v>11240</v>
      </c>
      <c r="CA93" s="474">
        <v>10421.6</v>
      </c>
      <c r="CB93" s="474">
        <v>21661.599999999999</v>
      </c>
      <c r="CC93" s="474"/>
      <c r="CD93" s="474">
        <v>1424180.8419999999</v>
      </c>
      <c r="CE93" s="474">
        <v>59392.076000000001</v>
      </c>
      <c r="CF93" s="474">
        <v>1483572.922</v>
      </c>
    </row>
    <row r="94" spans="1:84" s="35" customFormat="1" ht="3.15" customHeight="1">
      <c r="A94" s="476"/>
      <c r="B94" s="474"/>
      <c r="C94" s="474"/>
      <c r="D94" s="474"/>
      <c r="E94" s="474"/>
      <c r="F94" s="474"/>
      <c r="G94" s="474"/>
      <c r="H94" s="474"/>
      <c r="I94" s="474"/>
      <c r="J94" s="474"/>
      <c r="K94" s="474"/>
      <c r="L94" s="474"/>
      <c r="M94" s="476"/>
      <c r="N94" s="474"/>
      <c r="O94" s="474"/>
      <c r="P94" s="474"/>
      <c r="Q94" s="474"/>
      <c r="R94" s="474"/>
      <c r="S94" s="474"/>
      <c r="T94" s="474"/>
      <c r="U94" s="474"/>
      <c r="V94" s="474"/>
      <c r="W94" s="474"/>
      <c r="X94" s="474"/>
      <c r="Y94" s="476"/>
      <c r="Z94" s="474"/>
      <c r="AA94" s="474"/>
      <c r="AB94" s="474"/>
      <c r="AC94" s="474"/>
      <c r="AD94" s="474"/>
      <c r="AE94" s="474"/>
      <c r="AF94" s="474"/>
      <c r="AG94" s="474"/>
      <c r="AH94" s="474"/>
      <c r="AI94" s="474"/>
      <c r="AJ94" s="474"/>
      <c r="AK94" s="476"/>
      <c r="AL94" s="474"/>
      <c r="AM94" s="474"/>
      <c r="AN94" s="474"/>
      <c r="AO94" s="474"/>
      <c r="AP94" s="474"/>
      <c r="AQ94" s="474"/>
      <c r="AR94" s="474"/>
      <c r="AS94" s="474"/>
      <c r="AT94" s="474"/>
      <c r="AU94" s="474"/>
      <c r="AV94" s="474"/>
      <c r="AW94" s="476"/>
      <c r="AX94" s="474"/>
      <c r="AY94" s="474"/>
      <c r="AZ94" s="474"/>
      <c r="BA94" s="474"/>
      <c r="BB94" s="474">
        <v>0</v>
      </c>
      <c r="BC94" s="474">
        <v>0</v>
      </c>
      <c r="BD94" s="474">
        <v>0</v>
      </c>
      <c r="BE94" s="474"/>
      <c r="BF94" s="474">
        <v>0</v>
      </c>
      <c r="BG94" s="474">
        <v>0</v>
      </c>
      <c r="BH94" s="474">
        <v>0</v>
      </c>
      <c r="BI94" s="476"/>
      <c r="BJ94" s="474">
        <v>0</v>
      </c>
      <c r="BK94" s="474">
        <v>0</v>
      </c>
      <c r="BL94" s="474">
        <v>0</v>
      </c>
      <c r="BM94" s="474"/>
      <c r="BN94" s="474">
        <v>0</v>
      </c>
      <c r="BO94" s="474">
        <v>0</v>
      </c>
      <c r="BP94" s="474">
        <v>0</v>
      </c>
      <c r="BQ94" s="474"/>
      <c r="BR94" s="474"/>
      <c r="BS94" s="474"/>
      <c r="BT94" s="474"/>
      <c r="BU94" s="476"/>
      <c r="BV94" s="474"/>
      <c r="BW94" s="474"/>
      <c r="BX94" s="474"/>
      <c r="BY94" s="474"/>
      <c r="BZ94" s="474"/>
      <c r="CA94" s="474"/>
      <c r="CB94" s="474"/>
      <c r="CC94" s="474"/>
      <c r="CD94" s="474"/>
      <c r="CE94" s="474"/>
      <c r="CF94" s="474"/>
    </row>
    <row r="95" spans="1:84" s="472" customFormat="1" ht="8.4" customHeight="1">
      <c r="A95" s="477" t="s">
        <v>529</v>
      </c>
      <c r="B95" s="478">
        <v>25000</v>
      </c>
      <c r="C95" s="478">
        <v>428030</v>
      </c>
      <c r="D95" s="478">
        <v>453030</v>
      </c>
      <c r="E95" s="478"/>
      <c r="F95" s="478">
        <v>0</v>
      </c>
      <c r="G95" s="478">
        <v>0</v>
      </c>
      <c r="H95" s="478">
        <v>0</v>
      </c>
      <c r="I95" s="478"/>
      <c r="J95" s="478">
        <v>10000</v>
      </c>
      <c r="K95" s="478">
        <v>0</v>
      </c>
      <c r="L95" s="478">
        <v>10000</v>
      </c>
      <c r="M95" s="477" t="s">
        <v>529</v>
      </c>
      <c r="N95" s="478">
        <v>0</v>
      </c>
      <c r="O95" s="478">
        <v>0</v>
      </c>
      <c r="P95" s="478">
        <v>0</v>
      </c>
      <c r="Q95" s="478"/>
      <c r="R95" s="478">
        <v>100000</v>
      </c>
      <c r="S95" s="478">
        <v>0</v>
      </c>
      <c r="T95" s="478">
        <v>100000</v>
      </c>
      <c r="U95" s="478"/>
      <c r="V95" s="478">
        <v>0</v>
      </c>
      <c r="W95" s="478">
        <v>0</v>
      </c>
      <c r="X95" s="478">
        <v>0</v>
      </c>
      <c r="Y95" s="477" t="s">
        <v>529</v>
      </c>
      <c r="Z95" s="478">
        <v>0</v>
      </c>
      <c r="AA95" s="478">
        <v>0</v>
      </c>
      <c r="AB95" s="478">
        <v>0</v>
      </c>
      <c r="AC95" s="478"/>
      <c r="AD95" s="478">
        <v>406800</v>
      </c>
      <c r="AE95" s="478">
        <v>0</v>
      </c>
      <c r="AF95" s="478">
        <v>406800</v>
      </c>
      <c r="AG95" s="478"/>
      <c r="AH95" s="478">
        <v>0</v>
      </c>
      <c r="AI95" s="478">
        <v>0</v>
      </c>
      <c r="AJ95" s="478">
        <v>0</v>
      </c>
      <c r="AK95" s="477" t="s">
        <v>529</v>
      </c>
      <c r="AL95" s="478">
        <v>0</v>
      </c>
      <c r="AM95" s="478">
        <v>0</v>
      </c>
      <c r="AN95" s="478">
        <v>0</v>
      </c>
      <c r="AO95" s="478"/>
      <c r="AP95" s="478">
        <v>23000</v>
      </c>
      <c r="AQ95" s="478">
        <v>0</v>
      </c>
      <c r="AR95" s="478">
        <v>23000</v>
      </c>
      <c r="AS95" s="478"/>
      <c r="AT95" s="478">
        <v>102000</v>
      </c>
      <c r="AU95" s="478">
        <v>0</v>
      </c>
      <c r="AV95" s="478">
        <v>102000</v>
      </c>
      <c r="AW95" s="477" t="s">
        <v>529</v>
      </c>
      <c r="AX95" s="478">
        <v>0</v>
      </c>
      <c r="AY95" s="478">
        <v>2977.6</v>
      </c>
      <c r="AZ95" s="478">
        <v>2977.6</v>
      </c>
      <c r="BA95" s="478"/>
      <c r="BB95" s="478">
        <v>0</v>
      </c>
      <c r="BC95" s="478">
        <v>0</v>
      </c>
      <c r="BD95" s="478">
        <v>0</v>
      </c>
      <c r="BE95" s="478"/>
      <c r="BF95" s="478">
        <v>0</v>
      </c>
      <c r="BG95" s="478">
        <v>0</v>
      </c>
      <c r="BH95" s="478">
        <v>0</v>
      </c>
      <c r="BI95" s="477" t="s">
        <v>529</v>
      </c>
      <c r="BJ95" s="478">
        <v>5000</v>
      </c>
      <c r="BK95" s="478">
        <v>0</v>
      </c>
      <c r="BL95" s="478">
        <v>5000</v>
      </c>
      <c r="BM95" s="478"/>
      <c r="BN95" s="478">
        <v>20000</v>
      </c>
      <c r="BO95" s="478">
        <v>0</v>
      </c>
      <c r="BP95" s="478">
        <v>20000</v>
      </c>
      <c r="BQ95" s="478"/>
      <c r="BR95" s="478">
        <v>0</v>
      </c>
      <c r="BS95" s="478">
        <v>0</v>
      </c>
      <c r="BT95" s="478">
        <v>0</v>
      </c>
      <c r="BU95" s="477" t="s">
        <v>529</v>
      </c>
      <c r="BV95" s="478">
        <v>691800</v>
      </c>
      <c r="BW95" s="478">
        <v>431007.6</v>
      </c>
      <c r="BX95" s="478">
        <v>1122807.6000000001</v>
      </c>
      <c r="BY95" s="478"/>
      <c r="BZ95" s="478">
        <v>10000</v>
      </c>
      <c r="CA95" s="478">
        <v>0</v>
      </c>
      <c r="CB95" s="478">
        <v>10000</v>
      </c>
      <c r="CC95" s="478"/>
      <c r="CD95" s="478">
        <v>691800</v>
      </c>
      <c r="CE95" s="478">
        <v>431007.6</v>
      </c>
      <c r="CF95" s="478">
        <v>1122807.6000000001</v>
      </c>
    </row>
    <row r="96" spans="1:84" s="35" customFormat="1" ht="3.15" customHeight="1">
      <c r="A96" s="477"/>
      <c r="B96" s="478"/>
      <c r="C96" s="478"/>
      <c r="D96" s="478"/>
      <c r="E96" s="478"/>
      <c r="F96" s="478"/>
      <c r="G96" s="478"/>
      <c r="H96" s="478"/>
      <c r="I96" s="478"/>
      <c r="J96" s="478"/>
      <c r="K96" s="478"/>
      <c r="L96" s="478"/>
      <c r="M96" s="477"/>
      <c r="N96" s="478"/>
      <c r="O96" s="478"/>
      <c r="P96" s="478"/>
      <c r="Q96" s="478"/>
      <c r="R96" s="478"/>
      <c r="S96" s="478"/>
      <c r="T96" s="478"/>
      <c r="U96" s="478"/>
      <c r="V96" s="478"/>
      <c r="W96" s="478"/>
      <c r="X96" s="478"/>
      <c r="Y96" s="477"/>
      <c r="Z96" s="478"/>
      <c r="AA96" s="478"/>
      <c r="AB96" s="478"/>
      <c r="AC96" s="478"/>
      <c r="AD96" s="478"/>
      <c r="AE96" s="478"/>
      <c r="AF96" s="478"/>
      <c r="AG96" s="478"/>
      <c r="AH96" s="478"/>
      <c r="AI96" s="478"/>
      <c r="AJ96" s="478"/>
      <c r="AK96" s="477"/>
      <c r="AL96" s="478"/>
      <c r="AM96" s="478"/>
      <c r="AN96" s="478"/>
      <c r="AO96" s="478"/>
      <c r="AP96" s="478"/>
      <c r="AQ96" s="478"/>
      <c r="AR96" s="478"/>
      <c r="AS96" s="478"/>
      <c r="AT96" s="478"/>
      <c r="AU96" s="478"/>
      <c r="AV96" s="478"/>
      <c r="AW96" s="477"/>
      <c r="AX96" s="478"/>
      <c r="AY96" s="478"/>
      <c r="AZ96" s="478"/>
      <c r="BA96" s="478"/>
      <c r="BB96" s="478">
        <v>0</v>
      </c>
      <c r="BC96" s="478">
        <v>0</v>
      </c>
      <c r="BD96" s="478">
        <v>0</v>
      </c>
      <c r="BE96" s="478"/>
      <c r="BF96" s="478">
        <v>0</v>
      </c>
      <c r="BG96" s="478">
        <v>0</v>
      </c>
      <c r="BH96" s="478">
        <v>0</v>
      </c>
      <c r="BI96" s="477"/>
      <c r="BJ96" s="478">
        <v>0</v>
      </c>
      <c r="BK96" s="478">
        <v>0</v>
      </c>
      <c r="BL96" s="478">
        <v>0</v>
      </c>
      <c r="BM96" s="478"/>
      <c r="BN96" s="478">
        <v>0</v>
      </c>
      <c r="BO96" s="478">
        <v>0</v>
      </c>
      <c r="BP96" s="478">
        <v>0</v>
      </c>
      <c r="BQ96" s="478"/>
      <c r="BR96" s="478"/>
      <c r="BS96" s="478"/>
      <c r="BT96" s="478"/>
      <c r="BU96" s="477"/>
      <c r="BV96" s="478"/>
      <c r="BW96" s="478"/>
      <c r="BX96" s="478"/>
      <c r="BY96" s="478"/>
      <c r="BZ96" s="478"/>
      <c r="CA96" s="478"/>
      <c r="CB96" s="478"/>
      <c r="CC96" s="478"/>
      <c r="CD96" s="478"/>
      <c r="CE96" s="478"/>
      <c r="CF96" s="478"/>
    </row>
    <row r="97" spans="1:84" s="472" customFormat="1" ht="8.4" customHeight="1">
      <c r="A97" s="469" t="s">
        <v>584</v>
      </c>
      <c r="B97" s="470">
        <v>2462764.2560000001</v>
      </c>
      <c r="C97" s="470">
        <v>3222636.1230000001</v>
      </c>
      <c r="D97" s="470">
        <v>5685400.3789999997</v>
      </c>
      <c r="E97" s="470"/>
      <c r="F97" s="470">
        <v>131343.76999999999</v>
      </c>
      <c r="G97" s="470">
        <v>20.684000000000001</v>
      </c>
      <c r="H97" s="470">
        <v>131364.454</v>
      </c>
      <c r="I97" s="470"/>
      <c r="J97" s="470">
        <v>4544857.5329999998</v>
      </c>
      <c r="K97" s="470">
        <v>4791918.9630000005</v>
      </c>
      <c r="L97" s="470">
        <v>9336776.4969999995</v>
      </c>
      <c r="M97" s="469" t="s">
        <v>584</v>
      </c>
      <c r="N97" s="470">
        <v>906762.978</v>
      </c>
      <c r="O97" s="470">
        <v>112337.189</v>
      </c>
      <c r="P97" s="470">
        <v>1019100.167</v>
      </c>
      <c r="Q97" s="470"/>
      <c r="R97" s="470">
        <v>778645.99399999995</v>
      </c>
      <c r="S97" s="470">
        <v>1139786.4169999999</v>
      </c>
      <c r="T97" s="470">
        <v>1918432.4110000001</v>
      </c>
      <c r="U97" s="470"/>
      <c r="V97" s="470">
        <v>760073.28500000003</v>
      </c>
      <c r="W97" s="470">
        <v>5529436.6370000001</v>
      </c>
      <c r="X97" s="470">
        <v>6289509.9230000004</v>
      </c>
      <c r="Y97" s="469" t="s">
        <v>584</v>
      </c>
      <c r="Z97" s="470">
        <v>0</v>
      </c>
      <c r="AA97" s="470">
        <v>304269.72200000001</v>
      </c>
      <c r="AB97" s="470">
        <v>304269.72200000001</v>
      </c>
      <c r="AC97" s="470"/>
      <c r="AD97" s="470">
        <v>1930694.774</v>
      </c>
      <c r="AE97" s="470">
        <v>1423813.15</v>
      </c>
      <c r="AF97" s="470">
        <v>3354507.9240000001</v>
      </c>
      <c r="AG97" s="470"/>
      <c r="AH97" s="470">
        <v>1599806.236</v>
      </c>
      <c r="AI97" s="470">
        <v>409420</v>
      </c>
      <c r="AJ97" s="470">
        <v>2009226.236</v>
      </c>
      <c r="AK97" s="469" t="s">
        <v>584</v>
      </c>
      <c r="AL97" s="470">
        <v>198127.245</v>
      </c>
      <c r="AM97" s="470">
        <v>27199.511999999999</v>
      </c>
      <c r="AN97" s="470">
        <v>225326.75700000001</v>
      </c>
      <c r="AO97" s="470"/>
      <c r="AP97" s="470">
        <v>0</v>
      </c>
      <c r="AQ97" s="470">
        <v>38.475999999999999</v>
      </c>
      <c r="AR97" s="470">
        <v>38.475999999999999</v>
      </c>
      <c r="AS97" s="470"/>
      <c r="AT97" s="470">
        <v>0</v>
      </c>
      <c r="AU97" s="470">
        <v>679683.72499999998</v>
      </c>
      <c r="AV97" s="470">
        <v>679683.72499999998</v>
      </c>
      <c r="AW97" s="469" t="s">
        <v>584</v>
      </c>
      <c r="AX97" s="470">
        <v>0</v>
      </c>
      <c r="AY97" s="470">
        <v>0</v>
      </c>
      <c r="AZ97" s="470">
        <v>0</v>
      </c>
      <c r="BA97" s="470"/>
      <c r="BB97" s="470">
        <v>33089.620000000003</v>
      </c>
      <c r="BC97" s="470">
        <v>0</v>
      </c>
      <c r="BD97" s="470">
        <v>33089.620000000003</v>
      </c>
      <c r="BE97" s="470"/>
      <c r="BF97" s="470">
        <v>0</v>
      </c>
      <c r="BG97" s="470">
        <v>435474</v>
      </c>
      <c r="BH97" s="470">
        <v>435474</v>
      </c>
      <c r="BI97" s="469" t="s">
        <v>584</v>
      </c>
      <c r="BJ97" s="470">
        <v>0</v>
      </c>
      <c r="BK97" s="470">
        <v>0</v>
      </c>
      <c r="BL97" s="470">
        <v>0</v>
      </c>
      <c r="BM97" s="470"/>
      <c r="BN97" s="470">
        <v>0</v>
      </c>
      <c r="BO97" s="470">
        <v>175864.5</v>
      </c>
      <c r="BP97" s="470">
        <v>175864.5</v>
      </c>
      <c r="BQ97" s="470"/>
      <c r="BR97" s="470">
        <v>738955.99199999997</v>
      </c>
      <c r="BS97" s="470">
        <v>0</v>
      </c>
      <c r="BT97" s="470">
        <v>738955.99199999997</v>
      </c>
      <c r="BU97" s="469" t="s">
        <v>584</v>
      </c>
      <c r="BV97" s="470">
        <v>14085121.682999998</v>
      </c>
      <c r="BW97" s="470">
        <v>18251899.097999997</v>
      </c>
      <c r="BX97" s="470">
        <v>32337020.782999996</v>
      </c>
      <c r="BY97" s="470"/>
      <c r="BZ97" s="470">
        <v>4544857.5329999998</v>
      </c>
      <c r="CA97" s="470">
        <v>4791918.9630000005</v>
      </c>
      <c r="CB97" s="470">
        <v>9336776.4969999995</v>
      </c>
      <c r="CC97" s="470"/>
      <c r="CD97" s="470">
        <v>14085121.682999998</v>
      </c>
      <c r="CE97" s="470">
        <v>18251899.097999997</v>
      </c>
      <c r="CF97" s="470">
        <v>32337020.783</v>
      </c>
    </row>
    <row r="98" spans="1:84" s="472" customFormat="1" ht="8.4" customHeight="1">
      <c r="A98" s="476" t="s">
        <v>585</v>
      </c>
      <c r="B98" s="474">
        <v>2462764.2560000001</v>
      </c>
      <c r="C98" s="474">
        <v>-20.356000000000002</v>
      </c>
      <c r="D98" s="474">
        <v>2462743.8990000002</v>
      </c>
      <c r="E98" s="474"/>
      <c r="F98" s="474">
        <v>131343.76999999999</v>
      </c>
      <c r="G98" s="474">
        <v>20.684000000000001</v>
      </c>
      <c r="H98" s="474">
        <v>131364.454</v>
      </c>
      <c r="I98" s="474"/>
      <c r="J98" s="474">
        <v>4544857.5329999998</v>
      </c>
      <c r="K98" s="474">
        <v>113364.961</v>
      </c>
      <c r="L98" s="474">
        <v>4658222.4939999999</v>
      </c>
      <c r="M98" s="476" t="s">
        <v>585</v>
      </c>
      <c r="N98" s="474">
        <v>906762.978</v>
      </c>
      <c r="O98" s="474">
        <v>677.18899999999996</v>
      </c>
      <c r="P98" s="474">
        <v>907440.16700000002</v>
      </c>
      <c r="Q98" s="474"/>
      <c r="R98" s="474">
        <v>778645.99399999995</v>
      </c>
      <c r="S98" s="474">
        <v>854.41700000000003</v>
      </c>
      <c r="T98" s="474">
        <v>779500.41099999996</v>
      </c>
      <c r="U98" s="474"/>
      <c r="V98" s="474">
        <v>760073.28500000003</v>
      </c>
      <c r="W98" s="474">
        <v>2266.6370000000002</v>
      </c>
      <c r="X98" s="474">
        <v>762339.92299999995</v>
      </c>
      <c r="Y98" s="476" t="s">
        <v>585</v>
      </c>
      <c r="Z98" s="474">
        <v>0</v>
      </c>
      <c r="AA98" s="474">
        <v>0</v>
      </c>
      <c r="AB98" s="474">
        <v>0</v>
      </c>
      <c r="AC98" s="474"/>
      <c r="AD98" s="474">
        <v>1930694.774</v>
      </c>
      <c r="AE98" s="474">
        <v>158333.15</v>
      </c>
      <c r="AF98" s="474">
        <v>2089027.9240000001</v>
      </c>
      <c r="AG98" s="474"/>
      <c r="AH98" s="474">
        <v>1255106.236</v>
      </c>
      <c r="AI98" s="474">
        <v>186100</v>
      </c>
      <c r="AJ98" s="474">
        <v>1441206.236</v>
      </c>
      <c r="AK98" s="476" t="s">
        <v>585</v>
      </c>
      <c r="AL98" s="474">
        <v>198127.245</v>
      </c>
      <c r="AM98" s="474">
        <v>27199.511999999999</v>
      </c>
      <c r="AN98" s="474">
        <v>225326.75700000001</v>
      </c>
      <c r="AO98" s="474"/>
      <c r="AP98" s="474">
        <v>0</v>
      </c>
      <c r="AQ98" s="474">
        <v>38.475999999999999</v>
      </c>
      <c r="AR98" s="474">
        <v>38.475999999999999</v>
      </c>
      <c r="AS98" s="474"/>
      <c r="AT98" s="474">
        <v>0</v>
      </c>
      <c r="AU98" s="474">
        <v>0</v>
      </c>
      <c r="AV98" s="474">
        <v>0</v>
      </c>
      <c r="AW98" s="476" t="s">
        <v>585</v>
      </c>
      <c r="AX98" s="474">
        <v>0</v>
      </c>
      <c r="AY98" s="474">
        <v>0</v>
      </c>
      <c r="AZ98" s="474">
        <v>0</v>
      </c>
      <c r="BA98" s="474"/>
      <c r="BB98" s="474">
        <v>33089.620000000003</v>
      </c>
      <c r="BC98" s="474">
        <v>0</v>
      </c>
      <c r="BD98" s="474">
        <v>33089.620000000003</v>
      </c>
      <c r="BE98" s="474"/>
      <c r="BF98" s="474">
        <v>0</v>
      </c>
      <c r="BG98" s="474">
        <v>0</v>
      </c>
      <c r="BH98" s="474">
        <v>0</v>
      </c>
      <c r="BI98" s="476" t="s">
        <v>585</v>
      </c>
      <c r="BJ98" s="474">
        <v>0</v>
      </c>
      <c r="BK98" s="474">
        <v>0</v>
      </c>
      <c r="BL98" s="474">
        <v>0</v>
      </c>
      <c r="BM98" s="474"/>
      <c r="BN98" s="474">
        <v>0</v>
      </c>
      <c r="BO98" s="474">
        <v>0</v>
      </c>
      <c r="BP98" s="474">
        <v>0</v>
      </c>
      <c r="BQ98" s="474"/>
      <c r="BR98" s="474">
        <v>738955.99199999997</v>
      </c>
      <c r="BS98" s="474">
        <v>0</v>
      </c>
      <c r="BT98" s="474">
        <v>738955.99199999997</v>
      </c>
      <c r="BU98" s="476" t="s">
        <v>585</v>
      </c>
      <c r="BV98" s="474">
        <v>13740421.682999998</v>
      </c>
      <c r="BW98" s="474">
        <v>488834.67</v>
      </c>
      <c r="BX98" s="474">
        <v>14229256.353</v>
      </c>
      <c r="BY98" s="474"/>
      <c r="BZ98" s="474">
        <v>4544857.5329999998</v>
      </c>
      <c r="CA98" s="474">
        <v>113364.961</v>
      </c>
      <c r="CB98" s="474">
        <v>4658222.4939999999</v>
      </c>
      <c r="CC98" s="474"/>
      <c r="CD98" s="474">
        <v>13740421.682999998</v>
      </c>
      <c r="CE98" s="474">
        <v>488834.67</v>
      </c>
      <c r="CF98" s="474">
        <v>14229256.353</v>
      </c>
    </row>
    <row r="99" spans="1:84" s="472" customFormat="1" ht="8.4" customHeight="1">
      <c r="A99" s="476" t="s">
        <v>586</v>
      </c>
      <c r="B99" s="474">
        <v>0</v>
      </c>
      <c r="C99" s="474">
        <v>3222656.48</v>
      </c>
      <c r="D99" s="474">
        <v>3222656.48</v>
      </c>
      <c r="E99" s="474"/>
      <c r="F99" s="474">
        <v>0</v>
      </c>
      <c r="G99" s="474">
        <v>0</v>
      </c>
      <c r="H99" s="474">
        <v>0</v>
      </c>
      <c r="I99" s="474"/>
      <c r="J99" s="474">
        <v>0</v>
      </c>
      <c r="K99" s="474">
        <v>4678554.0020000003</v>
      </c>
      <c r="L99" s="474">
        <v>4678554.0020000003</v>
      </c>
      <c r="M99" s="476" t="s">
        <v>586</v>
      </c>
      <c r="N99" s="474">
        <v>0</v>
      </c>
      <c r="O99" s="474">
        <v>111660</v>
      </c>
      <c r="P99" s="474">
        <v>111660</v>
      </c>
      <c r="Q99" s="474"/>
      <c r="R99" s="474">
        <v>0</v>
      </c>
      <c r="S99" s="474">
        <v>1138932</v>
      </c>
      <c r="T99" s="474">
        <v>1138932</v>
      </c>
      <c r="U99" s="474"/>
      <c r="V99" s="474">
        <v>0</v>
      </c>
      <c r="W99" s="474">
        <v>5527170</v>
      </c>
      <c r="X99" s="474">
        <v>5527170</v>
      </c>
      <c r="Y99" s="476" t="s">
        <v>586</v>
      </c>
      <c r="Z99" s="474">
        <v>0</v>
      </c>
      <c r="AA99" s="474">
        <v>304269.72200000001</v>
      </c>
      <c r="AB99" s="474">
        <v>304269.72200000001</v>
      </c>
      <c r="AC99" s="474"/>
      <c r="AD99" s="474">
        <v>0</v>
      </c>
      <c r="AE99" s="474">
        <v>1265480</v>
      </c>
      <c r="AF99" s="474">
        <v>1265480</v>
      </c>
      <c r="AG99" s="474"/>
      <c r="AH99" s="474">
        <v>344700</v>
      </c>
      <c r="AI99" s="474">
        <v>223320</v>
      </c>
      <c r="AJ99" s="474">
        <v>568020</v>
      </c>
      <c r="AK99" s="476" t="s">
        <v>586</v>
      </c>
      <c r="AL99" s="474">
        <v>0</v>
      </c>
      <c r="AM99" s="474">
        <v>0</v>
      </c>
      <c r="AN99" s="474">
        <v>0</v>
      </c>
      <c r="AO99" s="474"/>
      <c r="AP99" s="474">
        <v>0</v>
      </c>
      <c r="AQ99" s="474">
        <v>0</v>
      </c>
      <c r="AR99" s="474">
        <v>0</v>
      </c>
      <c r="AS99" s="474"/>
      <c r="AT99" s="474">
        <v>0</v>
      </c>
      <c r="AU99" s="474">
        <v>679683.72499999998</v>
      </c>
      <c r="AV99" s="474">
        <v>679683.72499999998</v>
      </c>
      <c r="AW99" s="476" t="s">
        <v>586</v>
      </c>
      <c r="AX99" s="474">
        <v>0</v>
      </c>
      <c r="AY99" s="474">
        <v>0</v>
      </c>
      <c r="AZ99" s="474">
        <v>0</v>
      </c>
      <c r="BA99" s="474"/>
      <c r="BB99" s="474">
        <v>0</v>
      </c>
      <c r="BC99" s="474">
        <v>0</v>
      </c>
      <c r="BD99" s="474">
        <v>0</v>
      </c>
      <c r="BE99" s="474"/>
      <c r="BF99" s="474">
        <v>0</v>
      </c>
      <c r="BG99" s="474">
        <v>435474</v>
      </c>
      <c r="BH99" s="474">
        <v>435474</v>
      </c>
      <c r="BI99" s="476" t="s">
        <v>586</v>
      </c>
      <c r="BJ99" s="474">
        <v>0</v>
      </c>
      <c r="BK99" s="474">
        <v>0</v>
      </c>
      <c r="BL99" s="474">
        <v>0</v>
      </c>
      <c r="BM99" s="474"/>
      <c r="BN99" s="474">
        <v>0</v>
      </c>
      <c r="BO99" s="474">
        <v>175864.5</v>
      </c>
      <c r="BP99" s="474">
        <v>175864.5</v>
      </c>
      <c r="BQ99" s="474"/>
      <c r="BR99" s="474">
        <v>0</v>
      </c>
      <c r="BS99" s="474">
        <v>0</v>
      </c>
      <c r="BT99" s="474">
        <v>0</v>
      </c>
      <c r="BU99" s="476" t="s">
        <v>586</v>
      </c>
      <c r="BV99" s="474">
        <v>344700</v>
      </c>
      <c r="BW99" s="474">
        <v>17763064.429000001</v>
      </c>
      <c r="BX99" s="474">
        <v>18107764.429000001</v>
      </c>
      <c r="BY99" s="474"/>
      <c r="BZ99" s="474">
        <v>0</v>
      </c>
      <c r="CA99" s="474">
        <v>4678554.0020000003</v>
      </c>
      <c r="CB99" s="474">
        <v>4678554.0020000003</v>
      </c>
      <c r="CC99" s="474"/>
      <c r="CD99" s="474">
        <v>344700</v>
      </c>
      <c r="CE99" s="474">
        <v>17763064.429000001</v>
      </c>
      <c r="CF99" s="474">
        <v>18107764.429000001</v>
      </c>
    </row>
    <row r="100" spans="1:84" s="35" customFormat="1" ht="3.15" customHeight="1">
      <c r="A100" s="476"/>
      <c r="B100" s="474"/>
      <c r="C100" s="474"/>
      <c r="D100" s="474"/>
      <c r="E100" s="474"/>
      <c r="F100" s="474"/>
      <c r="G100" s="474"/>
      <c r="H100" s="474"/>
      <c r="I100" s="474"/>
      <c r="J100" s="474"/>
      <c r="K100" s="474"/>
      <c r="L100" s="474"/>
      <c r="M100" s="476"/>
      <c r="N100" s="474"/>
      <c r="O100" s="474"/>
      <c r="P100" s="474"/>
      <c r="Q100" s="474"/>
      <c r="R100" s="474"/>
      <c r="S100" s="474"/>
      <c r="T100" s="474"/>
      <c r="U100" s="474"/>
      <c r="V100" s="474"/>
      <c r="W100" s="474"/>
      <c r="X100" s="474"/>
      <c r="Y100" s="476"/>
      <c r="Z100" s="474"/>
      <c r="AA100" s="474"/>
      <c r="AB100" s="474"/>
      <c r="AC100" s="474"/>
      <c r="AD100" s="474"/>
      <c r="AE100" s="474"/>
      <c r="AF100" s="474"/>
      <c r="AG100" s="474"/>
      <c r="AH100" s="474"/>
      <c r="AI100" s="474"/>
      <c r="AJ100" s="474"/>
      <c r="AK100" s="476"/>
      <c r="AL100" s="474"/>
      <c r="AM100" s="474"/>
      <c r="AN100" s="474"/>
      <c r="AO100" s="474"/>
      <c r="AP100" s="474"/>
      <c r="AQ100" s="474"/>
      <c r="AR100" s="474"/>
      <c r="AS100" s="474"/>
      <c r="AT100" s="474"/>
      <c r="AU100" s="474"/>
      <c r="AV100" s="474"/>
      <c r="AW100" s="476"/>
      <c r="AX100" s="474"/>
      <c r="AY100" s="474"/>
      <c r="AZ100" s="474"/>
      <c r="BA100" s="474"/>
      <c r="BB100" s="474"/>
      <c r="BC100" s="474"/>
      <c r="BD100" s="474"/>
      <c r="BE100" s="474"/>
      <c r="BF100" s="474"/>
      <c r="BG100" s="474"/>
      <c r="BH100" s="474"/>
      <c r="BI100" s="476"/>
      <c r="BJ100" s="474"/>
      <c r="BK100" s="474"/>
      <c r="BL100" s="474"/>
      <c r="BM100" s="474"/>
      <c r="BN100" s="474"/>
      <c r="BO100" s="474"/>
      <c r="BP100" s="474"/>
      <c r="BQ100" s="474"/>
      <c r="BR100" s="474"/>
      <c r="BS100" s="474"/>
      <c r="BT100" s="474"/>
      <c r="BU100" s="476"/>
      <c r="BV100" s="474"/>
      <c r="BW100" s="474"/>
      <c r="BX100" s="474"/>
      <c r="BY100" s="474"/>
      <c r="BZ100" s="474"/>
      <c r="CA100" s="474"/>
      <c r="CB100" s="474"/>
      <c r="CC100" s="474"/>
      <c r="CD100" s="474"/>
      <c r="CE100" s="474"/>
      <c r="CF100" s="474"/>
    </row>
    <row r="101" spans="1:84" s="472" customFormat="1" ht="8.4" customHeight="1">
      <c r="A101" s="469" t="s">
        <v>587</v>
      </c>
      <c r="B101" s="470">
        <v>150000</v>
      </c>
      <c r="C101" s="470">
        <v>372200</v>
      </c>
      <c r="D101" s="470">
        <v>522200</v>
      </c>
      <c r="E101" s="470"/>
      <c r="F101" s="470">
        <v>0</v>
      </c>
      <c r="G101" s="470">
        <v>0</v>
      </c>
      <c r="H101" s="470">
        <v>0</v>
      </c>
      <c r="I101" s="470"/>
      <c r="J101" s="470">
        <v>1150000.0020000001</v>
      </c>
      <c r="K101" s="470">
        <v>2025119.6329999999</v>
      </c>
      <c r="L101" s="470">
        <v>3175119.6349999998</v>
      </c>
      <c r="M101" s="469" t="s">
        <v>587</v>
      </c>
      <c r="N101" s="470">
        <v>86422</v>
      </c>
      <c r="O101" s="470">
        <v>29761.112000000001</v>
      </c>
      <c r="P101" s="470">
        <v>116183.11199999999</v>
      </c>
      <c r="Q101" s="470"/>
      <c r="R101" s="470">
        <v>456055.48</v>
      </c>
      <c r="S101" s="470">
        <v>0</v>
      </c>
      <c r="T101" s="470">
        <v>456055.48</v>
      </c>
      <c r="U101" s="470"/>
      <c r="V101" s="470">
        <v>2041.7059999999999</v>
      </c>
      <c r="W101" s="470">
        <v>38754.991999999998</v>
      </c>
      <c r="X101" s="470">
        <v>40796.699000000001</v>
      </c>
      <c r="Y101" s="469" t="s">
        <v>587</v>
      </c>
      <c r="Z101" s="470">
        <v>0</v>
      </c>
      <c r="AA101" s="470">
        <v>0</v>
      </c>
      <c r="AB101" s="470">
        <v>0</v>
      </c>
      <c r="AC101" s="470"/>
      <c r="AD101" s="470">
        <v>854472.92200000002</v>
      </c>
      <c r="AE101" s="470">
        <v>1488800</v>
      </c>
      <c r="AF101" s="470">
        <v>2343272.9219999998</v>
      </c>
      <c r="AG101" s="470"/>
      <c r="AH101" s="470">
        <v>118738.87</v>
      </c>
      <c r="AI101" s="470">
        <v>0</v>
      </c>
      <c r="AJ101" s="470">
        <v>118738.87</v>
      </c>
      <c r="AK101" s="469" t="s">
        <v>587</v>
      </c>
      <c r="AL101" s="470">
        <v>255357.45</v>
      </c>
      <c r="AM101" s="470">
        <v>0</v>
      </c>
      <c r="AN101" s="470">
        <v>255357.45</v>
      </c>
      <c r="AO101" s="470"/>
      <c r="AP101" s="470">
        <v>152720.236</v>
      </c>
      <c r="AQ101" s="470">
        <v>0</v>
      </c>
      <c r="AR101" s="470">
        <v>152720.236</v>
      </c>
      <c r="AS101" s="470"/>
      <c r="AT101" s="470">
        <v>150100</v>
      </c>
      <c r="AU101" s="470">
        <v>0</v>
      </c>
      <c r="AV101" s="470">
        <v>150100</v>
      </c>
      <c r="AW101" s="469" t="s">
        <v>587</v>
      </c>
      <c r="AX101" s="470">
        <v>0</v>
      </c>
      <c r="AY101" s="470">
        <v>0</v>
      </c>
      <c r="AZ101" s="470">
        <v>0</v>
      </c>
      <c r="BA101" s="470"/>
      <c r="BB101" s="470">
        <v>0</v>
      </c>
      <c r="BC101" s="470">
        <v>0</v>
      </c>
      <c r="BD101" s="470">
        <v>0</v>
      </c>
      <c r="BE101" s="470"/>
      <c r="BF101" s="470">
        <v>0</v>
      </c>
      <c r="BG101" s="470">
        <v>0</v>
      </c>
      <c r="BH101" s="470">
        <v>0</v>
      </c>
      <c r="BI101" s="469" t="s">
        <v>587</v>
      </c>
      <c r="BJ101" s="470">
        <v>0</v>
      </c>
      <c r="BK101" s="470">
        <v>0</v>
      </c>
      <c r="BL101" s="470">
        <v>0</v>
      </c>
      <c r="BM101" s="470"/>
      <c r="BN101" s="470">
        <v>236832.516</v>
      </c>
      <c r="BO101" s="470">
        <v>0</v>
      </c>
      <c r="BP101" s="470">
        <v>236832.516</v>
      </c>
      <c r="BQ101" s="470"/>
      <c r="BR101" s="470">
        <v>198829.5</v>
      </c>
      <c r="BS101" s="470">
        <v>0</v>
      </c>
      <c r="BT101" s="470">
        <v>198829.5</v>
      </c>
      <c r="BU101" s="469" t="s">
        <v>587</v>
      </c>
      <c r="BV101" s="470">
        <v>3811570.6820000005</v>
      </c>
      <c r="BW101" s="470">
        <v>3954635.7370000002</v>
      </c>
      <c r="BX101" s="470">
        <v>7766206.419999999</v>
      </c>
      <c r="BY101" s="470"/>
      <c r="BZ101" s="470">
        <v>1150000.0020000001</v>
      </c>
      <c r="CA101" s="470">
        <v>2025119.6329999999</v>
      </c>
      <c r="CB101" s="470">
        <v>3175119.6349999998</v>
      </c>
      <c r="CC101" s="470"/>
      <c r="CD101" s="470">
        <v>3811570.682000001</v>
      </c>
      <c r="CE101" s="470">
        <v>3954635.7370000002</v>
      </c>
      <c r="CF101" s="470">
        <v>7766206.419999999</v>
      </c>
    </row>
    <row r="102" spans="1:84" s="472" customFormat="1" ht="8.4" customHeight="1">
      <c r="A102" s="476" t="s">
        <v>588</v>
      </c>
      <c r="B102" s="474">
        <v>0</v>
      </c>
      <c r="C102" s="474">
        <v>0</v>
      </c>
      <c r="D102" s="474">
        <v>0</v>
      </c>
      <c r="E102" s="474"/>
      <c r="F102" s="474">
        <v>0</v>
      </c>
      <c r="G102" s="474">
        <v>0</v>
      </c>
      <c r="H102" s="474">
        <v>0</v>
      </c>
      <c r="I102" s="474"/>
      <c r="J102" s="474">
        <v>0</v>
      </c>
      <c r="K102" s="474">
        <v>0</v>
      </c>
      <c r="L102" s="474">
        <v>0</v>
      </c>
      <c r="M102" s="476" t="s">
        <v>588</v>
      </c>
      <c r="N102" s="474">
        <v>0</v>
      </c>
      <c r="O102" s="474">
        <v>0</v>
      </c>
      <c r="P102" s="474">
        <v>0</v>
      </c>
      <c r="Q102" s="474"/>
      <c r="R102" s="474">
        <v>0</v>
      </c>
      <c r="S102" s="474">
        <v>0</v>
      </c>
      <c r="T102" s="474">
        <v>0</v>
      </c>
      <c r="U102" s="474"/>
      <c r="V102" s="474">
        <v>0</v>
      </c>
      <c r="W102" s="474">
        <v>0</v>
      </c>
      <c r="X102" s="474">
        <v>0</v>
      </c>
      <c r="Y102" s="476" t="s">
        <v>588</v>
      </c>
      <c r="Z102" s="474">
        <v>0</v>
      </c>
      <c r="AA102" s="474">
        <v>0</v>
      </c>
      <c r="AB102" s="474">
        <v>0</v>
      </c>
      <c r="AC102" s="474"/>
      <c r="AD102" s="474">
        <v>0</v>
      </c>
      <c r="AE102" s="474">
        <v>0</v>
      </c>
      <c r="AF102" s="474">
        <v>0</v>
      </c>
      <c r="AG102" s="474"/>
      <c r="AH102" s="474">
        <v>0</v>
      </c>
      <c r="AI102" s="474">
        <v>0</v>
      </c>
      <c r="AJ102" s="474">
        <v>0</v>
      </c>
      <c r="AK102" s="476" t="s">
        <v>588</v>
      </c>
      <c r="AL102" s="474">
        <v>0</v>
      </c>
      <c r="AM102" s="474">
        <v>0</v>
      </c>
      <c r="AN102" s="474">
        <v>0</v>
      </c>
      <c r="AO102" s="474"/>
      <c r="AP102" s="474">
        <v>0</v>
      </c>
      <c r="AQ102" s="474">
        <v>0</v>
      </c>
      <c r="AR102" s="474">
        <v>0</v>
      </c>
      <c r="AS102" s="474"/>
      <c r="AT102" s="474">
        <v>0</v>
      </c>
      <c r="AU102" s="474">
        <v>0</v>
      </c>
      <c r="AV102" s="474">
        <v>0</v>
      </c>
      <c r="AW102" s="476" t="s">
        <v>588</v>
      </c>
      <c r="AX102" s="474">
        <v>0</v>
      </c>
      <c r="AY102" s="474">
        <v>0</v>
      </c>
      <c r="AZ102" s="474">
        <v>0</v>
      </c>
      <c r="BA102" s="474"/>
      <c r="BB102" s="474">
        <v>0</v>
      </c>
      <c r="BC102" s="474">
        <v>0</v>
      </c>
      <c r="BD102" s="474">
        <v>0</v>
      </c>
      <c r="BE102" s="474"/>
      <c r="BF102" s="474">
        <v>0</v>
      </c>
      <c r="BG102" s="474">
        <v>0</v>
      </c>
      <c r="BH102" s="474">
        <v>0</v>
      </c>
      <c r="BI102" s="476" t="s">
        <v>588</v>
      </c>
      <c r="BJ102" s="474">
        <v>0</v>
      </c>
      <c r="BK102" s="474">
        <v>0</v>
      </c>
      <c r="BL102" s="474">
        <v>0</v>
      </c>
      <c r="BM102" s="474"/>
      <c r="BN102" s="474">
        <v>0</v>
      </c>
      <c r="BO102" s="474">
        <v>0</v>
      </c>
      <c r="BP102" s="474">
        <v>0</v>
      </c>
      <c r="BQ102" s="474"/>
      <c r="BR102" s="474">
        <v>0</v>
      </c>
      <c r="BS102" s="474">
        <v>0</v>
      </c>
      <c r="BT102" s="474">
        <v>0</v>
      </c>
      <c r="BU102" s="476" t="s">
        <v>588</v>
      </c>
      <c r="BV102" s="474">
        <v>0</v>
      </c>
      <c r="BW102" s="474">
        <v>0</v>
      </c>
      <c r="BX102" s="474">
        <v>0</v>
      </c>
      <c r="BY102" s="474"/>
      <c r="BZ102" s="474">
        <v>0</v>
      </c>
      <c r="CA102" s="474">
        <v>0</v>
      </c>
      <c r="CB102" s="474">
        <v>0</v>
      </c>
      <c r="CC102" s="474"/>
      <c r="CD102" s="474">
        <v>0</v>
      </c>
      <c r="CE102" s="474">
        <v>0</v>
      </c>
      <c r="CF102" s="474">
        <v>0</v>
      </c>
    </row>
    <row r="103" spans="1:84" s="472" customFormat="1" ht="8.4" customHeight="1">
      <c r="A103" s="476" t="s">
        <v>589</v>
      </c>
      <c r="B103" s="474">
        <v>0</v>
      </c>
      <c r="C103" s="474">
        <v>0</v>
      </c>
      <c r="D103" s="474">
        <v>0</v>
      </c>
      <c r="E103" s="474"/>
      <c r="F103" s="474">
        <v>0</v>
      </c>
      <c r="G103" s="474">
        <v>0</v>
      </c>
      <c r="H103" s="474">
        <v>0</v>
      </c>
      <c r="I103" s="474"/>
      <c r="J103" s="474">
        <v>0</v>
      </c>
      <c r="K103" s="474">
        <v>0</v>
      </c>
      <c r="L103" s="474">
        <v>0</v>
      </c>
      <c r="M103" s="476" t="s">
        <v>589</v>
      </c>
      <c r="N103" s="474">
        <v>0</v>
      </c>
      <c r="O103" s="474">
        <v>0</v>
      </c>
      <c r="P103" s="474">
        <v>0</v>
      </c>
      <c r="Q103" s="474"/>
      <c r="R103" s="474">
        <v>0</v>
      </c>
      <c r="S103" s="474">
        <v>0</v>
      </c>
      <c r="T103" s="474">
        <v>0</v>
      </c>
      <c r="U103" s="474"/>
      <c r="V103" s="474">
        <v>0</v>
      </c>
      <c r="W103" s="474">
        <v>0</v>
      </c>
      <c r="X103" s="474">
        <v>0</v>
      </c>
      <c r="Y103" s="476" t="s">
        <v>589</v>
      </c>
      <c r="Z103" s="474">
        <v>0</v>
      </c>
      <c r="AA103" s="474">
        <v>0</v>
      </c>
      <c r="AB103" s="474">
        <v>0</v>
      </c>
      <c r="AC103" s="474"/>
      <c r="AD103" s="474">
        <v>0</v>
      </c>
      <c r="AE103" s="474">
        <v>0</v>
      </c>
      <c r="AF103" s="474">
        <v>0</v>
      </c>
      <c r="AG103" s="474"/>
      <c r="AH103" s="474">
        <v>0</v>
      </c>
      <c r="AI103" s="474">
        <v>0</v>
      </c>
      <c r="AJ103" s="474">
        <v>0</v>
      </c>
      <c r="AK103" s="476" t="s">
        <v>589</v>
      </c>
      <c r="AL103" s="474">
        <v>0</v>
      </c>
      <c r="AM103" s="474">
        <v>0</v>
      </c>
      <c r="AN103" s="474">
        <v>0</v>
      </c>
      <c r="AO103" s="474"/>
      <c r="AP103" s="474">
        <v>0</v>
      </c>
      <c r="AQ103" s="474">
        <v>0</v>
      </c>
      <c r="AR103" s="474">
        <v>0</v>
      </c>
      <c r="AS103" s="474"/>
      <c r="AT103" s="474">
        <v>0</v>
      </c>
      <c r="AU103" s="474">
        <v>0</v>
      </c>
      <c r="AV103" s="474">
        <v>0</v>
      </c>
      <c r="AW103" s="476" t="s">
        <v>589</v>
      </c>
      <c r="AX103" s="474">
        <v>0</v>
      </c>
      <c r="AY103" s="474">
        <v>0</v>
      </c>
      <c r="AZ103" s="474">
        <v>0</v>
      </c>
      <c r="BA103" s="474"/>
      <c r="BB103" s="474">
        <v>0</v>
      </c>
      <c r="BC103" s="474">
        <v>0</v>
      </c>
      <c r="BD103" s="474">
        <v>0</v>
      </c>
      <c r="BE103" s="474"/>
      <c r="BF103" s="474">
        <v>0</v>
      </c>
      <c r="BG103" s="474">
        <v>0</v>
      </c>
      <c r="BH103" s="474">
        <v>0</v>
      </c>
      <c r="BI103" s="476" t="s">
        <v>589</v>
      </c>
      <c r="BJ103" s="474">
        <v>0</v>
      </c>
      <c r="BK103" s="474">
        <v>0</v>
      </c>
      <c r="BL103" s="474">
        <v>0</v>
      </c>
      <c r="BM103" s="474"/>
      <c r="BN103" s="474">
        <v>0</v>
      </c>
      <c r="BO103" s="474">
        <v>0</v>
      </c>
      <c r="BP103" s="474">
        <v>0</v>
      </c>
      <c r="BQ103" s="474"/>
      <c r="BR103" s="474">
        <v>0</v>
      </c>
      <c r="BS103" s="474">
        <v>0</v>
      </c>
      <c r="BT103" s="474">
        <v>0</v>
      </c>
      <c r="BU103" s="476" t="s">
        <v>589</v>
      </c>
      <c r="BV103" s="474">
        <v>0</v>
      </c>
      <c r="BW103" s="474">
        <v>0</v>
      </c>
      <c r="BX103" s="474">
        <v>0</v>
      </c>
      <c r="BY103" s="474"/>
      <c r="BZ103" s="474">
        <v>0</v>
      </c>
      <c r="CA103" s="474">
        <v>0</v>
      </c>
      <c r="CB103" s="474">
        <v>0</v>
      </c>
      <c r="CC103" s="474"/>
      <c r="CD103" s="474">
        <v>0</v>
      </c>
      <c r="CE103" s="474">
        <v>0</v>
      </c>
      <c r="CF103" s="474">
        <v>0</v>
      </c>
    </row>
    <row r="104" spans="1:84" s="472" customFormat="1" ht="8.4" customHeight="1">
      <c r="A104" s="476" t="s">
        <v>590</v>
      </c>
      <c r="B104" s="474">
        <v>150000</v>
      </c>
      <c r="C104" s="474">
        <v>372200</v>
      </c>
      <c r="D104" s="474">
        <v>522200</v>
      </c>
      <c r="E104" s="474"/>
      <c r="F104" s="474">
        <v>0</v>
      </c>
      <c r="G104" s="474">
        <v>0</v>
      </c>
      <c r="H104" s="474">
        <v>0</v>
      </c>
      <c r="I104" s="474"/>
      <c r="J104" s="474">
        <v>1150000.0020000001</v>
      </c>
      <c r="K104" s="474">
        <v>2025119.6329999999</v>
      </c>
      <c r="L104" s="474">
        <v>3175119.6349999998</v>
      </c>
      <c r="M104" s="476" t="s">
        <v>590</v>
      </c>
      <c r="N104" s="474">
        <v>86422</v>
      </c>
      <c r="O104" s="474">
        <v>29761.112000000001</v>
      </c>
      <c r="P104" s="474">
        <v>116183.11199999999</v>
      </c>
      <c r="Q104" s="474"/>
      <c r="R104" s="474">
        <v>456055.48</v>
      </c>
      <c r="S104" s="474">
        <v>0</v>
      </c>
      <c r="T104" s="474">
        <v>456055.48</v>
      </c>
      <c r="U104" s="474"/>
      <c r="V104" s="474">
        <v>2041.7059999999999</v>
      </c>
      <c r="W104" s="474">
        <v>38754.991999999998</v>
      </c>
      <c r="X104" s="474">
        <v>40796.699000000001</v>
      </c>
      <c r="Y104" s="476" t="s">
        <v>590</v>
      </c>
      <c r="Z104" s="474">
        <v>0</v>
      </c>
      <c r="AA104" s="474">
        <v>0</v>
      </c>
      <c r="AB104" s="474">
        <v>0</v>
      </c>
      <c r="AC104" s="474"/>
      <c r="AD104" s="474">
        <v>854472.92200000002</v>
      </c>
      <c r="AE104" s="474">
        <v>1488800</v>
      </c>
      <c r="AF104" s="474">
        <v>2343272.9219999998</v>
      </c>
      <c r="AG104" s="474"/>
      <c r="AH104" s="474">
        <v>118738.87</v>
      </c>
      <c r="AI104" s="474">
        <v>0</v>
      </c>
      <c r="AJ104" s="474">
        <v>118738.87</v>
      </c>
      <c r="AK104" s="476" t="s">
        <v>590</v>
      </c>
      <c r="AL104" s="474">
        <v>255357.45</v>
      </c>
      <c r="AM104" s="474">
        <v>0</v>
      </c>
      <c r="AN104" s="474">
        <v>255357.45</v>
      </c>
      <c r="AO104" s="474"/>
      <c r="AP104" s="474">
        <v>152720.236</v>
      </c>
      <c r="AQ104" s="474">
        <v>0</v>
      </c>
      <c r="AR104" s="474">
        <v>152720.236</v>
      </c>
      <c r="AS104" s="474"/>
      <c r="AT104" s="474">
        <v>150100</v>
      </c>
      <c r="AU104" s="474">
        <v>0</v>
      </c>
      <c r="AV104" s="474">
        <v>150100</v>
      </c>
      <c r="AW104" s="476" t="s">
        <v>590</v>
      </c>
      <c r="AX104" s="474">
        <v>0</v>
      </c>
      <c r="AY104" s="474">
        <v>0</v>
      </c>
      <c r="AZ104" s="474">
        <v>0</v>
      </c>
      <c r="BA104" s="474"/>
      <c r="BB104" s="474">
        <v>0</v>
      </c>
      <c r="BC104" s="474">
        <v>0</v>
      </c>
      <c r="BD104" s="474">
        <v>0</v>
      </c>
      <c r="BE104" s="474"/>
      <c r="BF104" s="474">
        <v>0</v>
      </c>
      <c r="BG104" s="474">
        <v>0</v>
      </c>
      <c r="BH104" s="474">
        <v>0</v>
      </c>
      <c r="BI104" s="476" t="s">
        <v>590</v>
      </c>
      <c r="BJ104" s="474">
        <v>0</v>
      </c>
      <c r="BK104" s="474">
        <v>0</v>
      </c>
      <c r="BL104" s="474">
        <v>0</v>
      </c>
      <c r="BM104" s="474"/>
      <c r="BN104" s="474">
        <v>236832.516</v>
      </c>
      <c r="BO104" s="474">
        <v>0</v>
      </c>
      <c r="BP104" s="474">
        <v>236832.516</v>
      </c>
      <c r="BQ104" s="474"/>
      <c r="BR104" s="474">
        <v>198829.5</v>
      </c>
      <c r="BS104" s="474">
        <v>0</v>
      </c>
      <c r="BT104" s="474">
        <v>198829.5</v>
      </c>
      <c r="BU104" s="476" t="s">
        <v>590</v>
      </c>
      <c r="BV104" s="474">
        <v>3811570.6820000005</v>
      </c>
      <c r="BW104" s="474">
        <v>3954635.7370000002</v>
      </c>
      <c r="BX104" s="474">
        <v>7766206.419999999</v>
      </c>
      <c r="BY104" s="474"/>
      <c r="BZ104" s="474">
        <v>1150000.0020000001</v>
      </c>
      <c r="CA104" s="474">
        <v>2025119.6329999999</v>
      </c>
      <c r="CB104" s="474">
        <v>3175119.6349999998</v>
      </c>
      <c r="CC104" s="474"/>
      <c r="CD104" s="474">
        <v>3811570.682000001</v>
      </c>
      <c r="CE104" s="474">
        <v>3954635.7370000002</v>
      </c>
      <c r="CF104" s="474">
        <v>7766206.419999999</v>
      </c>
    </row>
    <row r="105" spans="1:84" s="35" customFormat="1" ht="3.15" customHeight="1">
      <c r="A105" s="476"/>
      <c r="B105" s="474"/>
      <c r="C105" s="474"/>
      <c r="D105" s="474"/>
      <c r="E105" s="474"/>
      <c r="F105" s="474"/>
      <c r="G105" s="474"/>
      <c r="H105" s="474"/>
      <c r="I105" s="474"/>
      <c r="J105" s="474"/>
      <c r="K105" s="474"/>
      <c r="L105" s="474"/>
      <c r="M105" s="476"/>
      <c r="N105" s="474"/>
      <c r="O105" s="474"/>
      <c r="P105" s="474"/>
      <c r="Q105" s="474"/>
      <c r="R105" s="474"/>
      <c r="S105" s="474"/>
      <c r="T105" s="474"/>
      <c r="U105" s="474"/>
      <c r="V105" s="474"/>
      <c r="W105" s="474"/>
      <c r="X105" s="474"/>
      <c r="Y105" s="476"/>
      <c r="Z105" s="474"/>
      <c r="AA105" s="474"/>
      <c r="AB105" s="474"/>
      <c r="AC105" s="474"/>
      <c r="AD105" s="474"/>
      <c r="AE105" s="474"/>
      <c r="AF105" s="474"/>
      <c r="AG105" s="474"/>
      <c r="AH105" s="474"/>
      <c r="AI105" s="474"/>
      <c r="AJ105" s="474"/>
      <c r="AK105" s="476"/>
      <c r="AL105" s="474"/>
      <c r="AM105" s="474"/>
      <c r="AN105" s="474"/>
      <c r="AO105" s="474"/>
      <c r="AP105" s="474"/>
      <c r="AQ105" s="474"/>
      <c r="AR105" s="474"/>
      <c r="AS105" s="474"/>
      <c r="AT105" s="474"/>
      <c r="AU105" s="474"/>
      <c r="AV105" s="474"/>
      <c r="AW105" s="476"/>
      <c r="AX105" s="474"/>
      <c r="AY105" s="474"/>
      <c r="AZ105" s="474"/>
      <c r="BA105" s="474"/>
      <c r="BB105" s="474"/>
      <c r="BC105" s="474"/>
      <c r="BD105" s="474"/>
      <c r="BE105" s="474"/>
      <c r="BF105" s="474"/>
      <c r="BG105" s="474"/>
      <c r="BH105" s="474"/>
      <c r="BI105" s="476"/>
      <c r="BJ105" s="474"/>
      <c r="BK105" s="474"/>
      <c r="BL105" s="474"/>
      <c r="BM105" s="474"/>
      <c r="BN105" s="474"/>
      <c r="BO105" s="474"/>
      <c r="BP105" s="474"/>
      <c r="BQ105" s="474"/>
      <c r="BR105" s="474"/>
      <c r="BS105" s="474"/>
      <c r="BT105" s="474"/>
      <c r="BU105" s="476"/>
      <c r="BV105" s="474"/>
      <c r="BW105" s="474"/>
      <c r="BX105" s="474"/>
      <c r="BY105" s="474"/>
      <c r="BZ105" s="474"/>
      <c r="CA105" s="474"/>
      <c r="CB105" s="474"/>
      <c r="CC105" s="474"/>
      <c r="CD105" s="474"/>
      <c r="CE105" s="474"/>
      <c r="CF105" s="474"/>
    </row>
    <row r="106" spans="1:84" s="472" customFormat="1" ht="8.4" customHeight="1">
      <c r="A106" s="477" t="s">
        <v>591</v>
      </c>
      <c r="B106" s="478">
        <v>5032567.9009999996</v>
      </c>
      <c r="C106" s="478">
        <v>394852.67300000001</v>
      </c>
      <c r="D106" s="478">
        <v>5427420.574</v>
      </c>
      <c r="E106" s="478"/>
      <c r="F106" s="478">
        <v>11585.858</v>
      </c>
      <c r="G106" s="478">
        <v>967.37900000000002</v>
      </c>
      <c r="H106" s="478">
        <v>12553.236999999999</v>
      </c>
      <c r="I106" s="478"/>
      <c r="J106" s="478">
        <v>9230609.1180000007</v>
      </c>
      <c r="K106" s="478">
        <v>1398887.4339999999</v>
      </c>
      <c r="L106" s="478">
        <v>10629496.551999999</v>
      </c>
      <c r="M106" s="477" t="s">
        <v>591</v>
      </c>
      <c r="N106" s="478">
        <v>48751.385000000002</v>
      </c>
      <c r="O106" s="478">
        <v>4169.6729999999998</v>
      </c>
      <c r="P106" s="478">
        <v>52921.059000000001</v>
      </c>
      <c r="Q106" s="478"/>
      <c r="R106" s="478">
        <v>798531.18500000006</v>
      </c>
      <c r="S106" s="478">
        <v>367610.283</v>
      </c>
      <c r="T106" s="478">
        <v>1166141.469</v>
      </c>
      <c r="U106" s="478"/>
      <c r="V106" s="478">
        <v>1941643.696</v>
      </c>
      <c r="W106" s="478">
        <v>95713.748999999996</v>
      </c>
      <c r="X106" s="478">
        <v>2037357.4450000001</v>
      </c>
      <c r="Y106" s="477" t="s">
        <v>591</v>
      </c>
      <c r="Z106" s="478">
        <v>136830.598</v>
      </c>
      <c r="AA106" s="478">
        <v>3943.2840000000001</v>
      </c>
      <c r="AB106" s="478">
        <v>140773.883</v>
      </c>
      <c r="AC106" s="478"/>
      <c r="AD106" s="478">
        <v>3662830.2790000001</v>
      </c>
      <c r="AE106" s="478">
        <v>326225.00099999999</v>
      </c>
      <c r="AF106" s="478">
        <v>3989055.281</v>
      </c>
      <c r="AG106" s="478"/>
      <c r="AH106" s="478">
        <v>791250.52599999995</v>
      </c>
      <c r="AI106" s="478">
        <v>27888.044999999998</v>
      </c>
      <c r="AJ106" s="478">
        <v>819138.571</v>
      </c>
      <c r="AK106" s="477" t="s">
        <v>591</v>
      </c>
      <c r="AL106" s="478">
        <v>18391.468000000001</v>
      </c>
      <c r="AM106" s="478">
        <v>1734.2819999999999</v>
      </c>
      <c r="AN106" s="478">
        <v>20125.75</v>
      </c>
      <c r="AO106" s="478"/>
      <c r="AP106" s="478">
        <v>147539.86300000001</v>
      </c>
      <c r="AQ106" s="478">
        <v>26968.625</v>
      </c>
      <c r="AR106" s="478">
        <v>174508.48800000001</v>
      </c>
      <c r="AS106" s="478"/>
      <c r="AT106" s="478">
        <v>497061.44300000003</v>
      </c>
      <c r="AU106" s="478">
        <v>199814.93599999999</v>
      </c>
      <c r="AV106" s="478">
        <v>696876.37899999996</v>
      </c>
      <c r="AW106" s="477" t="s">
        <v>591</v>
      </c>
      <c r="AX106" s="478">
        <v>33352.195</v>
      </c>
      <c r="AY106" s="478">
        <v>11863.569</v>
      </c>
      <c r="AZ106" s="478">
        <v>45215.764999999999</v>
      </c>
      <c r="BA106" s="478"/>
      <c r="BB106" s="478">
        <v>21527.115000000002</v>
      </c>
      <c r="BC106" s="478">
        <v>1558.7</v>
      </c>
      <c r="BD106" s="478">
        <v>23085.814999999999</v>
      </c>
      <c r="BE106" s="478"/>
      <c r="BF106" s="478">
        <v>5615.0559999999996</v>
      </c>
      <c r="BG106" s="478">
        <v>23.443999999999999</v>
      </c>
      <c r="BH106" s="478">
        <v>5638.5</v>
      </c>
      <c r="BI106" s="477" t="s">
        <v>591</v>
      </c>
      <c r="BJ106" s="478">
        <v>4374.53</v>
      </c>
      <c r="BK106" s="478">
        <v>0</v>
      </c>
      <c r="BL106" s="478">
        <v>4374.53</v>
      </c>
      <c r="BM106" s="478"/>
      <c r="BN106" s="478">
        <v>38158.627999999997</v>
      </c>
      <c r="BO106" s="478">
        <v>6857.3509999999997</v>
      </c>
      <c r="BP106" s="478">
        <v>45015.978999999999</v>
      </c>
      <c r="BQ106" s="478"/>
      <c r="BR106" s="478">
        <v>108051.268</v>
      </c>
      <c r="BS106" s="478">
        <v>1400.6590000000001</v>
      </c>
      <c r="BT106" s="478">
        <v>109451.927</v>
      </c>
      <c r="BU106" s="477" t="s">
        <v>591</v>
      </c>
      <c r="BV106" s="478">
        <v>22528672.112</v>
      </c>
      <c r="BW106" s="478">
        <v>2870479.0870000003</v>
      </c>
      <c r="BX106" s="478">
        <v>25399151.204000004</v>
      </c>
      <c r="BY106" s="478"/>
      <c r="BZ106" s="478">
        <v>9230609.1180000007</v>
      </c>
      <c r="CA106" s="478">
        <v>1416140.3030000001</v>
      </c>
      <c r="CB106" s="478">
        <v>10646749.422</v>
      </c>
      <c r="CC106" s="478"/>
      <c r="CD106" s="478">
        <v>22528672.112</v>
      </c>
      <c r="CE106" s="478">
        <v>2887731.9560000002</v>
      </c>
      <c r="CF106" s="478">
        <v>25416404.074000005</v>
      </c>
    </row>
    <row r="107" spans="1:84" s="35" customFormat="1" ht="3.15" customHeight="1">
      <c r="A107" s="476"/>
      <c r="B107" s="478"/>
      <c r="C107" s="478"/>
      <c r="D107" s="478"/>
      <c r="E107" s="478"/>
      <c r="F107" s="478"/>
      <c r="G107" s="478"/>
      <c r="H107" s="478"/>
      <c r="I107" s="478"/>
      <c r="J107" s="478"/>
      <c r="K107" s="478"/>
      <c r="L107" s="478"/>
      <c r="M107" s="476"/>
      <c r="N107" s="478"/>
      <c r="O107" s="478"/>
      <c r="P107" s="478"/>
      <c r="Q107" s="478"/>
      <c r="R107" s="478"/>
      <c r="S107" s="478"/>
      <c r="T107" s="478"/>
      <c r="U107" s="478"/>
      <c r="V107" s="478"/>
      <c r="W107" s="478"/>
      <c r="X107" s="478"/>
      <c r="Y107" s="476"/>
      <c r="Z107" s="478"/>
      <c r="AA107" s="478"/>
      <c r="AB107" s="478"/>
      <c r="AC107" s="478"/>
      <c r="AD107" s="478"/>
      <c r="AE107" s="478"/>
      <c r="AF107" s="478"/>
      <c r="AG107" s="478"/>
      <c r="AH107" s="478"/>
      <c r="AI107" s="478"/>
      <c r="AJ107" s="478"/>
      <c r="AK107" s="476"/>
      <c r="AL107" s="478"/>
      <c r="AM107" s="478"/>
      <c r="AN107" s="478"/>
      <c r="AO107" s="478"/>
      <c r="AP107" s="478"/>
      <c r="AQ107" s="478"/>
      <c r="AR107" s="478"/>
      <c r="AS107" s="478"/>
      <c r="AT107" s="478"/>
      <c r="AU107" s="478"/>
      <c r="AV107" s="478"/>
      <c r="AW107" s="476"/>
      <c r="AX107" s="478"/>
      <c r="AY107" s="478"/>
      <c r="AZ107" s="478"/>
      <c r="BA107" s="478"/>
      <c r="BB107" s="478"/>
      <c r="BC107" s="478"/>
      <c r="BD107" s="478"/>
      <c r="BE107" s="478"/>
      <c r="BF107" s="478"/>
      <c r="BG107" s="478"/>
      <c r="BH107" s="478"/>
      <c r="BI107" s="476"/>
      <c r="BJ107" s="478"/>
      <c r="BK107" s="478"/>
      <c r="BL107" s="478"/>
      <c r="BM107" s="478"/>
      <c r="BN107" s="478"/>
      <c r="BO107" s="478"/>
      <c r="BP107" s="478"/>
      <c r="BQ107" s="478"/>
      <c r="BR107" s="478"/>
      <c r="BS107" s="478"/>
      <c r="BT107" s="478"/>
      <c r="BU107" s="476"/>
      <c r="BV107" s="478"/>
      <c r="BW107" s="478"/>
      <c r="BX107" s="478"/>
      <c r="BY107" s="478"/>
      <c r="BZ107" s="478"/>
      <c r="CA107" s="478"/>
      <c r="CB107" s="478"/>
      <c r="CC107" s="478"/>
      <c r="CD107" s="478"/>
      <c r="CE107" s="478"/>
      <c r="CF107" s="478"/>
    </row>
    <row r="108" spans="1:84" s="472" customFormat="1" ht="8.4" customHeight="1">
      <c r="A108" s="469" t="s">
        <v>592</v>
      </c>
      <c r="B108" s="470">
        <v>405997.98800000001</v>
      </c>
      <c r="C108" s="470">
        <v>139027.22200000001</v>
      </c>
      <c r="D108" s="470">
        <v>545025.21</v>
      </c>
      <c r="E108" s="470"/>
      <c r="F108" s="470">
        <v>32282.025000000001</v>
      </c>
      <c r="G108" s="470">
        <v>1867.557</v>
      </c>
      <c r="H108" s="470">
        <v>34149.582000000002</v>
      </c>
      <c r="I108" s="470"/>
      <c r="J108" s="470">
        <v>166165.32800000001</v>
      </c>
      <c r="K108" s="470">
        <v>164849.25399999999</v>
      </c>
      <c r="L108" s="470">
        <v>331014.58199999999</v>
      </c>
      <c r="M108" s="469" t="s">
        <v>592</v>
      </c>
      <c r="N108" s="470">
        <v>40142.764000000003</v>
      </c>
      <c r="O108" s="470">
        <v>15570.641</v>
      </c>
      <c r="P108" s="470">
        <v>55713.404999999999</v>
      </c>
      <c r="Q108" s="470"/>
      <c r="R108" s="470">
        <v>89254.054000000004</v>
      </c>
      <c r="S108" s="470">
        <v>70643.803</v>
      </c>
      <c r="T108" s="470">
        <v>159897.85699999999</v>
      </c>
      <c r="U108" s="470"/>
      <c r="V108" s="470">
        <v>182219.65700000001</v>
      </c>
      <c r="W108" s="470">
        <v>75517.471000000005</v>
      </c>
      <c r="X108" s="470">
        <v>257737.128</v>
      </c>
      <c r="Y108" s="469" t="s">
        <v>592</v>
      </c>
      <c r="Z108" s="470">
        <v>10.599</v>
      </c>
      <c r="AA108" s="470">
        <v>3</v>
      </c>
      <c r="AB108" s="470">
        <v>13.599</v>
      </c>
      <c r="AC108" s="470"/>
      <c r="AD108" s="470">
        <v>204728.96400000001</v>
      </c>
      <c r="AE108" s="470">
        <v>70355.873000000007</v>
      </c>
      <c r="AF108" s="470">
        <v>275084.837</v>
      </c>
      <c r="AG108" s="470"/>
      <c r="AH108" s="470">
        <v>290776.26199999999</v>
      </c>
      <c r="AI108" s="470">
        <v>3532.0140000000001</v>
      </c>
      <c r="AJ108" s="470">
        <v>294308.27600000001</v>
      </c>
      <c r="AK108" s="469" t="s">
        <v>592</v>
      </c>
      <c r="AL108" s="470">
        <v>44052.703000000001</v>
      </c>
      <c r="AM108" s="470">
        <v>4400.9089999999997</v>
      </c>
      <c r="AN108" s="470">
        <v>48453.612999999998</v>
      </c>
      <c r="AO108" s="470"/>
      <c r="AP108" s="470">
        <v>45198.883999999998</v>
      </c>
      <c r="AQ108" s="470">
        <v>3981.828</v>
      </c>
      <c r="AR108" s="470">
        <v>49180.713000000003</v>
      </c>
      <c r="AS108" s="470"/>
      <c r="AT108" s="470">
        <v>29561.548999999999</v>
      </c>
      <c r="AU108" s="470">
        <v>23574.143</v>
      </c>
      <c r="AV108" s="470">
        <v>53135.692999999999</v>
      </c>
      <c r="AW108" s="469" t="s">
        <v>592</v>
      </c>
      <c r="AX108" s="470">
        <v>13787.458000000001</v>
      </c>
      <c r="AY108" s="470">
        <v>2.5089999999999999</v>
      </c>
      <c r="AZ108" s="470">
        <v>13789.967000000001</v>
      </c>
      <c r="BA108" s="470"/>
      <c r="BB108" s="470">
        <v>52149.839</v>
      </c>
      <c r="BC108" s="470">
        <v>882.56200000000001</v>
      </c>
      <c r="BD108" s="470">
        <v>53032.400999999998</v>
      </c>
      <c r="BE108" s="470"/>
      <c r="BF108" s="470">
        <v>345.101</v>
      </c>
      <c r="BG108" s="470">
        <v>9847.0290000000005</v>
      </c>
      <c r="BH108" s="470">
        <v>10192.130999999999</v>
      </c>
      <c r="BI108" s="469" t="s">
        <v>592</v>
      </c>
      <c r="BJ108" s="470">
        <v>395.46499999999997</v>
      </c>
      <c r="BK108" s="470">
        <v>7306.348</v>
      </c>
      <c r="BL108" s="470">
        <v>7701.8140000000003</v>
      </c>
      <c r="BM108" s="470"/>
      <c r="BN108" s="470">
        <v>13001.200999999999</v>
      </c>
      <c r="BO108" s="470">
        <v>2330.846</v>
      </c>
      <c r="BP108" s="470">
        <v>15332.048000000001</v>
      </c>
      <c r="BQ108" s="470"/>
      <c r="BR108" s="470">
        <v>83423.593999999997</v>
      </c>
      <c r="BS108" s="470">
        <v>166.642</v>
      </c>
      <c r="BT108" s="470">
        <v>83590.236999999994</v>
      </c>
      <c r="BU108" s="469" t="s">
        <v>592</v>
      </c>
      <c r="BV108" s="470">
        <v>1693493.4349999998</v>
      </c>
      <c r="BW108" s="470">
        <v>593859.65099999995</v>
      </c>
      <c r="BX108" s="470">
        <v>2287353.0930000003</v>
      </c>
      <c r="BY108" s="470"/>
      <c r="BZ108" s="470">
        <v>166165.32800000001</v>
      </c>
      <c r="CA108" s="470">
        <v>167710.122</v>
      </c>
      <c r="CB108" s="470">
        <v>333875.451</v>
      </c>
      <c r="CC108" s="470"/>
      <c r="CD108" s="470">
        <v>1693493.4349999998</v>
      </c>
      <c r="CE108" s="470">
        <v>596720.51899999997</v>
      </c>
      <c r="CF108" s="470">
        <v>2290213.9620000003</v>
      </c>
    </row>
    <row r="109" spans="1:84" s="472" customFormat="1" ht="8.4" customHeight="1">
      <c r="A109" s="476" t="s">
        <v>593</v>
      </c>
      <c r="B109" s="474">
        <v>320288.277</v>
      </c>
      <c r="C109" s="474">
        <v>90314.695999999996</v>
      </c>
      <c r="D109" s="474">
        <v>410602.97399999999</v>
      </c>
      <c r="E109" s="474"/>
      <c r="F109" s="474">
        <v>31712.665000000001</v>
      </c>
      <c r="G109" s="474">
        <v>1867.557</v>
      </c>
      <c r="H109" s="474">
        <v>33580.222000000002</v>
      </c>
      <c r="I109" s="474"/>
      <c r="J109" s="474">
        <v>98044.342999999993</v>
      </c>
      <c r="K109" s="474">
        <v>111323.84</v>
      </c>
      <c r="L109" s="474">
        <v>209368.18299999999</v>
      </c>
      <c r="M109" s="476" t="s">
        <v>593</v>
      </c>
      <c r="N109" s="474">
        <v>37867.186000000002</v>
      </c>
      <c r="O109" s="474">
        <v>13166.662</v>
      </c>
      <c r="P109" s="474">
        <v>51033.847999999998</v>
      </c>
      <c r="Q109" s="474"/>
      <c r="R109" s="474">
        <v>71940.062000000005</v>
      </c>
      <c r="S109" s="474">
        <v>51225.595000000001</v>
      </c>
      <c r="T109" s="474">
        <v>123165.658</v>
      </c>
      <c r="U109" s="474"/>
      <c r="V109" s="474">
        <v>160821.48300000001</v>
      </c>
      <c r="W109" s="474">
        <v>40873.22</v>
      </c>
      <c r="X109" s="474">
        <v>201694.70300000001</v>
      </c>
      <c r="Y109" s="476" t="s">
        <v>593</v>
      </c>
      <c r="Z109" s="474">
        <v>10.599</v>
      </c>
      <c r="AA109" s="474">
        <v>3</v>
      </c>
      <c r="AB109" s="474">
        <v>13.599</v>
      </c>
      <c r="AC109" s="474"/>
      <c r="AD109" s="474">
        <v>147141.07500000001</v>
      </c>
      <c r="AE109" s="474">
        <v>30112.993999999999</v>
      </c>
      <c r="AF109" s="474">
        <v>177254.06899999999</v>
      </c>
      <c r="AG109" s="474"/>
      <c r="AH109" s="474">
        <v>163167.12700000001</v>
      </c>
      <c r="AI109" s="474">
        <v>1577.9760000000001</v>
      </c>
      <c r="AJ109" s="474">
        <v>164745.103</v>
      </c>
      <c r="AK109" s="476" t="s">
        <v>593</v>
      </c>
      <c r="AL109" s="474">
        <v>42354.603999999999</v>
      </c>
      <c r="AM109" s="474">
        <v>4260.8119999999999</v>
      </c>
      <c r="AN109" s="474">
        <v>46615.415999999997</v>
      </c>
      <c r="AO109" s="474"/>
      <c r="AP109" s="474">
        <v>40550.754000000001</v>
      </c>
      <c r="AQ109" s="474">
        <v>3981.828</v>
      </c>
      <c r="AR109" s="474">
        <v>44532.582999999999</v>
      </c>
      <c r="AS109" s="474"/>
      <c r="AT109" s="474">
        <v>26450.316999999999</v>
      </c>
      <c r="AU109" s="474">
        <v>15492.793</v>
      </c>
      <c r="AV109" s="474">
        <v>41943.11</v>
      </c>
      <c r="AW109" s="476" t="s">
        <v>593</v>
      </c>
      <c r="AX109" s="474">
        <v>13786.044</v>
      </c>
      <c r="AY109" s="474">
        <v>2.1440000000000001</v>
      </c>
      <c r="AZ109" s="474">
        <v>13788.189</v>
      </c>
      <c r="BA109" s="474"/>
      <c r="BB109" s="474">
        <v>50953.252999999997</v>
      </c>
      <c r="BC109" s="474">
        <v>882.56200000000001</v>
      </c>
      <c r="BD109" s="474">
        <v>51835.815999999999</v>
      </c>
      <c r="BE109" s="474"/>
      <c r="BF109" s="474">
        <v>345.101</v>
      </c>
      <c r="BG109" s="474">
        <v>2848.4560000000001</v>
      </c>
      <c r="BH109" s="474">
        <v>3193.558</v>
      </c>
      <c r="BI109" s="476" t="s">
        <v>593</v>
      </c>
      <c r="BJ109" s="474">
        <v>23.573</v>
      </c>
      <c r="BK109" s="474">
        <v>6403.9520000000002</v>
      </c>
      <c r="BL109" s="474">
        <v>6427.5249999999996</v>
      </c>
      <c r="BM109" s="474"/>
      <c r="BN109" s="474">
        <v>3784.9569999999999</v>
      </c>
      <c r="BO109" s="474">
        <v>1330.403</v>
      </c>
      <c r="BP109" s="474">
        <v>5115.3609999999999</v>
      </c>
      <c r="BQ109" s="474"/>
      <c r="BR109" s="474">
        <v>68161.990999999995</v>
      </c>
      <c r="BS109" s="474">
        <v>166.642</v>
      </c>
      <c r="BT109" s="474">
        <v>68328.634000000005</v>
      </c>
      <c r="BU109" s="476" t="s">
        <v>593</v>
      </c>
      <c r="BV109" s="474">
        <v>1277403.4109999998</v>
      </c>
      <c r="BW109" s="474">
        <v>375835.13199999987</v>
      </c>
      <c r="BX109" s="474">
        <v>1653238.5510000004</v>
      </c>
      <c r="BY109" s="474"/>
      <c r="BZ109" s="474">
        <v>98044.342999999993</v>
      </c>
      <c r="CA109" s="474">
        <v>114184.709</v>
      </c>
      <c r="CB109" s="474">
        <v>212229.052</v>
      </c>
      <c r="CC109" s="474"/>
      <c r="CD109" s="474">
        <v>1277403.4109999998</v>
      </c>
      <c r="CE109" s="474">
        <v>378696.00099999993</v>
      </c>
      <c r="CF109" s="474">
        <v>1656099.4200000004</v>
      </c>
    </row>
    <row r="110" spans="1:84" s="472" customFormat="1" ht="8.4" customHeight="1">
      <c r="A110" s="476" t="s">
        <v>594</v>
      </c>
      <c r="B110" s="474">
        <v>12638.573</v>
      </c>
      <c r="C110" s="474">
        <v>37.167999999999999</v>
      </c>
      <c r="D110" s="474">
        <v>12675.741</v>
      </c>
      <c r="E110" s="474"/>
      <c r="F110" s="474">
        <v>47.89</v>
      </c>
      <c r="G110" s="474">
        <v>0</v>
      </c>
      <c r="H110" s="474">
        <v>47.89</v>
      </c>
      <c r="I110" s="474"/>
      <c r="J110" s="474">
        <v>0</v>
      </c>
      <c r="K110" s="474">
        <v>0</v>
      </c>
      <c r="L110" s="474">
        <v>0</v>
      </c>
      <c r="M110" s="476" t="s">
        <v>594</v>
      </c>
      <c r="N110" s="474">
        <v>11.941000000000001</v>
      </c>
      <c r="O110" s="474">
        <v>4.0069999999999997</v>
      </c>
      <c r="P110" s="474">
        <v>15.948</v>
      </c>
      <c r="Q110" s="474"/>
      <c r="R110" s="474">
        <v>512.41600000000005</v>
      </c>
      <c r="S110" s="474">
        <v>4.5410000000000004</v>
      </c>
      <c r="T110" s="474">
        <v>516.95699999999999</v>
      </c>
      <c r="U110" s="474"/>
      <c r="V110" s="474">
        <v>91.831999999999994</v>
      </c>
      <c r="W110" s="474">
        <v>25.353999999999999</v>
      </c>
      <c r="X110" s="474">
        <v>117.187</v>
      </c>
      <c r="Y110" s="476" t="s">
        <v>594</v>
      </c>
      <c r="Z110" s="474">
        <v>0</v>
      </c>
      <c r="AA110" s="474">
        <v>0</v>
      </c>
      <c r="AB110" s="474">
        <v>0</v>
      </c>
      <c r="AC110" s="474"/>
      <c r="AD110" s="474">
        <v>0</v>
      </c>
      <c r="AE110" s="474">
        <v>0</v>
      </c>
      <c r="AF110" s="474">
        <v>0</v>
      </c>
      <c r="AG110" s="474"/>
      <c r="AH110" s="474">
        <v>2876.3130000000001</v>
      </c>
      <c r="AI110" s="474">
        <v>4.5259999999999998</v>
      </c>
      <c r="AJ110" s="474">
        <v>2880.84</v>
      </c>
      <c r="AK110" s="476" t="s">
        <v>594</v>
      </c>
      <c r="AL110" s="474">
        <v>1507.7739999999999</v>
      </c>
      <c r="AM110" s="474">
        <v>0</v>
      </c>
      <c r="AN110" s="474">
        <v>1507.7739999999999</v>
      </c>
      <c r="AO110" s="474"/>
      <c r="AP110" s="474">
        <v>109.03100000000001</v>
      </c>
      <c r="AQ110" s="474">
        <v>0</v>
      </c>
      <c r="AR110" s="474">
        <v>109.03100000000001</v>
      </c>
      <c r="AS110" s="474"/>
      <c r="AT110" s="474">
        <v>138.19300000000001</v>
      </c>
      <c r="AU110" s="474">
        <v>0</v>
      </c>
      <c r="AV110" s="474">
        <v>138.19300000000001</v>
      </c>
      <c r="AW110" s="476" t="s">
        <v>594</v>
      </c>
      <c r="AX110" s="474">
        <v>1.413</v>
      </c>
      <c r="AY110" s="474">
        <v>0</v>
      </c>
      <c r="AZ110" s="474">
        <v>1.413</v>
      </c>
      <c r="BA110" s="474"/>
      <c r="BB110" s="474">
        <v>55.716999999999999</v>
      </c>
      <c r="BC110" s="474">
        <v>0</v>
      </c>
      <c r="BD110" s="474">
        <v>55.716999999999999</v>
      </c>
      <c r="BE110" s="474"/>
      <c r="BF110" s="474">
        <v>0</v>
      </c>
      <c r="BG110" s="474">
        <v>0</v>
      </c>
      <c r="BH110" s="474">
        <v>0</v>
      </c>
      <c r="BI110" s="476" t="s">
        <v>594</v>
      </c>
      <c r="BJ110" s="474">
        <v>0</v>
      </c>
      <c r="BK110" s="474">
        <v>0</v>
      </c>
      <c r="BL110" s="474">
        <v>0</v>
      </c>
      <c r="BM110" s="474"/>
      <c r="BN110" s="474">
        <v>238.333</v>
      </c>
      <c r="BO110" s="474">
        <v>6.0830000000000002</v>
      </c>
      <c r="BP110" s="474">
        <v>244.417</v>
      </c>
      <c r="BQ110" s="474"/>
      <c r="BR110" s="474">
        <v>0</v>
      </c>
      <c r="BS110" s="474">
        <v>0</v>
      </c>
      <c r="BT110" s="474">
        <v>0</v>
      </c>
      <c r="BU110" s="476" t="s">
        <v>594</v>
      </c>
      <c r="BV110" s="474">
        <v>18229.425999999999</v>
      </c>
      <c r="BW110" s="474">
        <v>81.678999999999988</v>
      </c>
      <c r="BX110" s="474">
        <v>18311.108</v>
      </c>
      <c r="BY110" s="474"/>
      <c r="BZ110" s="474">
        <v>0</v>
      </c>
      <c r="CA110" s="474">
        <v>0</v>
      </c>
      <c r="CB110" s="474">
        <v>0</v>
      </c>
      <c r="CC110" s="474"/>
      <c r="CD110" s="474">
        <v>18229.425999999999</v>
      </c>
      <c r="CE110" s="474">
        <v>81.678999999999988</v>
      </c>
      <c r="CF110" s="474">
        <v>18311.108</v>
      </c>
    </row>
    <row r="111" spans="1:84" s="472" customFormat="1" ht="8.4" customHeight="1">
      <c r="A111" s="476" t="s">
        <v>595</v>
      </c>
      <c r="B111" s="474">
        <v>3.222</v>
      </c>
      <c r="C111" s="474">
        <v>52.338000000000001</v>
      </c>
      <c r="D111" s="474">
        <v>55.56</v>
      </c>
      <c r="E111" s="474"/>
      <c r="F111" s="474">
        <v>0</v>
      </c>
      <c r="G111" s="474">
        <v>0</v>
      </c>
      <c r="H111" s="474">
        <v>0</v>
      </c>
      <c r="I111" s="474"/>
      <c r="J111" s="474">
        <v>1.2889999999999999</v>
      </c>
      <c r="K111" s="474">
        <v>0</v>
      </c>
      <c r="L111" s="474">
        <v>1.2889999999999999</v>
      </c>
      <c r="M111" s="476" t="s">
        <v>595</v>
      </c>
      <c r="N111" s="474">
        <v>0</v>
      </c>
      <c r="O111" s="474">
        <v>0</v>
      </c>
      <c r="P111" s="474">
        <v>0</v>
      </c>
      <c r="Q111" s="474"/>
      <c r="R111" s="474">
        <v>12.891</v>
      </c>
      <c r="S111" s="474">
        <v>0</v>
      </c>
      <c r="T111" s="474">
        <v>12.891</v>
      </c>
      <c r="U111" s="474"/>
      <c r="V111" s="474">
        <v>0</v>
      </c>
      <c r="W111" s="474">
        <v>0</v>
      </c>
      <c r="X111" s="474">
        <v>0</v>
      </c>
      <c r="Y111" s="476" t="s">
        <v>595</v>
      </c>
      <c r="Z111" s="474">
        <v>0</v>
      </c>
      <c r="AA111" s="474">
        <v>0</v>
      </c>
      <c r="AB111" s="474">
        <v>0</v>
      </c>
      <c r="AC111" s="474"/>
      <c r="AD111" s="474">
        <v>52.164999999999999</v>
      </c>
      <c r="AE111" s="474">
        <v>0</v>
      </c>
      <c r="AF111" s="474">
        <v>52.164999999999999</v>
      </c>
      <c r="AG111" s="474"/>
      <c r="AH111" s="474">
        <v>0</v>
      </c>
      <c r="AI111" s="474">
        <v>0</v>
      </c>
      <c r="AJ111" s="474">
        <v>0</v>
      </c>
      <c r="AK111" s="476" t="s">
        <v>595</v>
      </c>
      <c r="AL111" s="474">
        <v>0</v>
      </c>
      <c r="AM111" s="474">
        <v>0</v>
      </c>
      <c r="AN111" s="474">
        <v>0</v>
      </c>
      <c r="AO111" s="474"/>
      <c r="AP111" s="474">
        <v>2.9649999999999999</v>
      </c>
      <c r="AQ111" s="474">
        <v>0</v>
      </c>
      <c r="AR111" s="474">
        <v>2.9649999999999999</v>
      </c>
      <c r="AS111" s="474"/>
      <c r="AT111" s="474">
        <v>13.151</v>
      </c>
      <c r="AU111" s="474">
        <v>0</v>
      </c>
      <c r="AV111" s="474">
        <v>13.151</v>
      </c>
      <c r="AW111" s="476" t="s">
        <v>595</v>
      </c>
      <c r="AX111" s="474">
        <v>0</v>
      </c>
      <c r="AY111" s="474">
        <v>0.36399999999999999</v>
      </c>
      <c r="AZ111" s="474">
        <v>0.36399999999999999</v>
      </c>
      <c r="BA111" s="474"/>
      <c r="BB111" s="474">
        <v>0</v>
      </c>
      <c r="BC111" s="474">
        <v>0</v>
      </c>
      <c r="BD111" s="474">
        <v>0</v>
      </c>
      <c r="BE111" s="474"/>
      <c r="BF111" s="474">
        <v>0</v>
      </c>
      <c r="BG111" s="474">
        <v>0</v>
      </c>
      <c r="BH111" s="474">
        <v>0</v>
      </c>
      <c r="BI111" s="476" t="s">
        <v>595</v>
      </c>
      <c r="BJ111" s="474">
        <v>0.64400000000000002</v>
      </c>
      <c r="BK111" s="474">
        <v>0</v>
      </c>
      <c r="BL111" s="474">
        <v>0.64400000000000002</v>
      </c>
      <c r="BM111" s="474"/>
      <c r="BN111" s="474">
        <v>2.5779999999999998</v>
      </c>
      <c r="BO111" s="474">
        <v>0</v>
      </c>
      <c r="BP111" s="474">
        <v>2.5779999999999998</v>
      </c>
      <c r="BQ111" s="474"/>
      <c r="BR111" s="474">
        <v>0</v>
      </c>
      <c r="BS111" s="474">
        <v>0</v>
      </c>
      <c r="BT111" s="474">
        <v>0</v>
      </c>
      <c r="BU111" s="476" t="s">
        <v>595</v>
      </c>
      <c r="BV111" s="474">
        <v>88.905000000000015</v>
      </c>
      <c r="BW111" s="474">
        <v>52.701999999999998</v>
      </c>
      <c r="BX111" s="474">
        <v>141.60700000000003</v>
      </c>
      <c r="BY111" s="474"/>
      <c r="BZ111" s="474">
        <v>1.2889999999999999</v>
      </c>
      <c r="CA111" s="474">
        <v>0</v>
      </c>
      <c r="CB111" s="474">
        <v>1.2889999999999999</v>
      </c>
      <c r="CC111" s="474"/>
      <c r="CD111" s="474">
        <v>88.905000000000015</v>
      </c>
      <c r="CE111" s="474">
        <v>52.701999999999998</v>
      </c>
      <c r="CF111" s="474">
        <v>141.60700000000003</v>
      </c>
    </row>
    <row r="112" spans="1:84" s="472" customFormat="1" ht="8.4" customHeight="1">
      <c r="A112" s="476" t="s">
        <v>596</v>
      </c>
      <c r="B112" s="474">
        <v>7667.6819999999998</v>
      </c>
      <c r="C112" s="474">
        <v>48623.019</v>
      </c>
      <c r="D112" s="474">
        <v>56290.701999999997</v>
      </c>
      <c r="E112" s="474"/>
      <c r="F112" s="474">
        <v>521.31399999999996</v>
      </c>
      <c r="G112" s="474">
        <v>0</v>
      </c>
      <c r="H112" s="474">
        <v>521.31399999999996</v>
      </c>
      <c r="I112" s="474"/>
      <c r="J112" s="474">
        <v>0</v>
      </c>
      <c r="K112" s="474">
        <v>36334.404999999999</v>
      </c>
      <c r="L112" s="474">
        <v>36334.404999999999</v>
      </c>
      <c r="M112" s="476" t="s">
        <v>596</v>
      </c>
      <c r="N112" s="474">
        <v>373.59100000000001</v>
      </c>
      <c r="O112" s="474">
        <v>2325.5680000000002</v>
      </c>
      <c r="P112" s="474">
        <v>2699.16</v>
      </c>
      <c r="Q112" s="474"/>
      <c r="R112" s="474">
        <v>3381.3470000000002</v>
      </c>
      <c r="S112" s="474">
        <v>17485.437000000002</v>
      </c>
      <c r="T112" s="474">
        <v>20866.785</v>
      </c>
      <c r="U112" s="474"/>
      <c r="V112" s="474">
        <v>50.524000000000001</v>
      </c>
      <c r="W112" s="474">
        <v>34551.396000000001</v>
      </c>
      <c r="X112" s="474">
        <v>34601.919999999998</v>
      </c>
      <c r="Y112" s="476" t="s">
        <v>596</v>
      </c>
      <c r="Z112" s="474">
        <v>0</v>
      </c>
      <c r="AA112" s="474">
        <v>0</v>
      </c>
      <c r="AB112" s="474">
        <v>0</v>
      </c>
      <c r="AC112" s="474"/>
      <c r="AD112" s="474">
        <v>0.34399999999999997</v>
      </c>
      <c r="AE112" s="474">
        <v>24508.937000000002</v>
      </c>
      <c r="AF112" s="474">
        <v>24509.280999999999</v>
      </c>
      <c r="AG112" s="474"/>
      <c r="AH112" s="474">
        <v>117360.49099999999</v>
      </c>
      <c r="AI112" s="474">
        <v>1949.5129999999999</v>
      </c>
      <c r="AJ112" s="474">
        <v>119310.004</v>
      </c>
      <c r="AK112" s="476" t="s">
        <v>596</v>
      </c>
      <c r="AL112" s="474">
        <v>127.923</v>
      </c>
      <c r="AM112" s="474">
        <v>140.09700000000001</v>
      </c>
      <c r="AN112" s="474">
        <v>268.02</v>
      </c>
      <c r="AO112" s="474"/>
      <c r="AP112" s="474">
        <v>0</v>
      </c>
      <c r="AQ112" s="474">
        <v>0</v>
      </c>
      <c r="AR112" s="474">
        <v>0</v>
      </c>
      <c r="AS112" s="474"/>
      <c r="AT112" s="474">
        <v>0</v>
      </c>
      <c r="AU112" s="474">
        <v>8081.35</v>
      </c>
      <c r="AV112" s="474">
        <v>8081.35</v>
      </c>
      <c r="AW112" s="476" t="s">
        <v>596</v>
      </c>
      <c r="AX112" s="474">
        <v>0</v>
      </c>
      <c r="AY112" s="474">
        <v>0</v>
      </c>
      <c r="AZ112" s="474">
        <v>0</v>
      </c>
      <c r="BA112" s="474"/>
      <c r="BB112" s="474">
        <v>1140.8679999999999</v>
      </c>
      <c r="BC112" s="474">
        <v>0</v>
      </c>
      <c r="BD112" s="474">
        <v>1140.8679999999999</v>
      </c>
      <c r="BE112" s="474"/>
      <c r="BF112" s="474">
        <v>0</v>
      </c>
      <c r="BG112" s="474">
        <v>6998.5730000000003</v>
      </c>
      <c r="BH112" s="474">
        <v>6998.5730000000003</v>
      </c>
      <c r="BI112" s="476" t="s">
        <v>596</v>
      </c>
      <c r="BJ112" s="474">
        <v>0</v>
      </c>
      <c r="BK112" s="474">
        <v>0</v>
      </c>
      <c r="BL112" s="474">
        <v>0</v>
      </c>
      <c r="BM112" s="474"/>
      <c r="BN112" s="474">
        <v>0</v>
      </c>
      <c r="BO112" s="474">
        <v>994.35900000000004</v>
      </c>
      <c r="BP112" s="474">
        <v>994.35900000000004</v>
      </c>
      <c r="BQ112" s="474"/>
      <c r="BR112" s="474">
        <v>6805.43</v>
      </c>
      <c r="BS112" s="474">
        <v>0</v>
      </c>
      <c r="BT112" s="474">
        <v>6805.43</v>
      </c>
      <c r="BU112" s="476" t="s">
        <v>596</v>
      </c>
      <c r="BV112" s="474">
        <v>137429.514</v>
      </c>
      <c r="BW112" s="474">
        <v>181992.65400000004</v>
      </c>
      <c r="BX112" s="474">
        <v>319422.17099999997</v>
      </c>
      <c r="BY112" s="474"/>
      <c r="BZ112" s="474">
        <v>0</v>
      </c>
      <c r="CA112" s="474">
        <v>36334.404000000002</v>
      </c>
      <c r="CB112" s="474">
        <v>36334.404000000002</v>
      </c>
      <c r="CC112" s="474"/>
      <c r="CD112" s="474">
        <v>137429.514</v>
      </c>
      <c r="CE112" s="474">
        <v>181992.65300000005</v>
      </c>
      <c r="CF112" s="474">
        <v>319422.16999999993</v>
      </c>
    </row>
    <row r="113" spans="1:85" s="472" customFormat="1" ht="8.4" customHeight="1">
      <c r="A113" s="476" t="s">
        <v>597</v>
      </c>
      <c r="B113" s="474">
        <v>1288.72</v>
      </c>
      <c r="C113" s="474">
        <v>0</v>
      </c>
      <c r="D113" s="474">
        <v>1288.72</v>
      </c>
      <c r="E113" s="474"/>
      <c r="F113" s="474">
        <v>0</v>
      </c>
      <c r="G113" s="474">
        <v>0</v>
      </c>
      <c r="H113" s="474">
        <v>0</v>
      </c>
      <c r="I113" s="474"/>
      <c r="J113" s="474">
        <v>4987.57</v>
      </c>
      <c r="K113" s="474">
        <v>6697.8209999999999</v>
      </c>
      <c r="L113" s="474">
        <v>11685.391</v>
      </c>
      <c r="M113" s="476" t="s">
        <v>597</v>
      </c>
      <c r="N113" s="474">
        <v>1886.826</v>
      </c>
      <c r="O113" s="474">
        <v>74.402000000000001</v>
      </c>
      <c r="P113" s="474">
        <v>1961.229</v>
      </c>
      <c r="Q113" s="474"/>
      <c r="R113" s="474">
        <v>12858.216</v>
      </c>
      <c r="S113" s="474">
        <v>0</v>
      </c>
      <c r="T113" s="474">
        <v>12858.216</v>
      </c>
      <c r="U113" s="474"/>
      <c r="V113" s="474">
        <v>25.117000000000001</v>
      </c>
      <c r="W113" s="474">
        <v>67.5</v>
      </c>
      <c r="X113" s="474">
        <v>92.617000000000004</v>
      </c>
      <c r="Y113" s="476" t="s">
        <v>597</v>
      </c>
      <c r="Z113" s="474">
        <v>0</v>
      </c>
      <c r="AA113" s="474">
        <v>0</v>
      </c>
      <c r="AB113" s="474">
        <v>0</v>
      </c>
      <c r="AC113" s="474"/>
      <c r="AD113" s="474">
        <v>7418.3360000000002</v>
      </c>
      <c r="AE113" s="474">
        <v>15725.45</v>
      </c>
      <c r="AF113" s="474">
        <v>23143.786</v>
      </c>
      <c r="AG113" s="474"/>
      <c r="AH113" s="474">
        <v>4422.7349999999997</v>
      </c>
      <c r="AI113" s="474">
        <v>0</v>
      </c>
      <c r="AJ113" s="474">
        <v>4422.7349999999997</v>
      </c>
      <c r="AK113" s="476" t="s">
        <v>597</v>
      </c>
      <c r="AL113" s="474">
        <v>0</v>
      </c>
      <c r="AM113" s="474">
        <v>0</v>
      </c>
      <c r="AN113" s="474">
        <v>0</v>
      </c>
      <c r="AO113" s="474"/>
      <c r="AP113" s="474">
        <v>4536.134</v>
      </c>
      <c r="AQ113" s="474">
        <v>0</v>
      </c>
      <c r="AR113" s="474">
        <v>4536.134</v>
      </c>
      <c r="AS113" s="474"/>
      <c r="AT113" s="474">
        <v>2300.9549999999999</v>
      </c>
      <c r="AU113" s="474">
        <v>0</v>
      </c>
      <c r="AV113" s="474">
        <v>2300.9549999999999</v>
      </c>
      <c r="AW113" s="476" t="s">
        <v>597</v>
      </c>
      <c r="AX113" s="474">
        <v>0</v>
      </c>
      <c r="AY113" s="474">
        <v>0</v>
      </c>
      <c r="AZ113" s="474">
        <v>0</v>
      </c>
      <c r="BA113" s="474"/>
      <c r="BB113" s="474">
        <v>0</v>
      </c>
      <c r="BC113" s="474">
        <v>0</v>
      </c>
      <c r="BD113" s="474">
        <v>0</v>
      </c>
      <c r="BE113" s="474"/>
      <c r="BF113" s="474">
        <v>0</v>
      </c>
      <c r="BG113" s="474">
        <v>0</v>
      </c>
      <c r="BH113" s="474">
        <v>0</v>
      </c>
      <c r="BI113" s="476" t="s">
        <v>597</v>
      </c>
      <c r="BJ113" s="474">
        <v>0</v>
      </c>
      <c r="BK113" s="474">
        <v>0</v>
      </c>
      <c r="BL113" s="474">
        <v>0</v>
      </c>
      <c r="BM113" s="474"/>
      <c r="BN113" s="474">
        <v>8975.3310000000001</v>
      </c>
      <c r="BO113" s="474">
        <v>0</v>
      </c>
      <c r="BP113" s="474">
        <v>8975.3310000000001</v>
      </c>
      <c r="BQ113" s="474"/>
      <c r="BR113" s="474">
        <v>8456.1720000000005</v>
      </c>
      <c r="BS113" s="474">
        <v>0</v>
      </c>
      <c r="BT113" s="474">
        <v>8456.1720000000005</v>
      </c>
      <c r="BU113" s="476" t="s">
        <v>597</v>
      </c>
      <c r="BV113" s="474">
        <v>57156.111999999994</v>
      </c>
      <c r="BW113" s="474">
        <v>22565.173000000003</v>
      </c>
      <c r="BX113" s="474">
        <v>79721.286000000007</v>
      </c>
      <c r="BY113" s="474"/>
      <c r="BZ113" s="474">
        <v>4987.57</v>
      </c>
      <c r="CA113" s="474">
        <v>6697.8209999999999</v>
      </c>
      <c r="CB113" s="474">
        <v>11685.391</v>
      </c>
      <c r="CC113" s="474"/>
      <c r="CD113" s="474">
        <v>57156.111999999994</v>
      </c>
      <c r="CE113" s="474">
        <v>22565.173000000003</v>
      </c>
      <c r="CF113" s="474">
        <v>79721.286000000007</v>
      </c>
    </row>
    <row r="114" spans="1:85" s="472" customFormat="1" ht="8.4" customHeight="1">
      <c r="A114" s="476" t="s">
        <v>598</v>
      </c>
      <c r="B114" s="474">
        <v>64111.510999999999</v>
      </c>
      <c r="C114" s="474">
        <v>0</v>
      </c>
      <c r="D114" s="474">
        <v>64111.510999999999</v>
      </c>
      <c r="E114" s="474"/>
      <c r="F114" s="474">
        <v>0.155</v>
      </c>
      <c r="G114" s="474">
        <v>0</v>
      </c>
      <c r="H114" s="474">
        <v>0.155</v>
      </c>
      <c r="I114" s="474"/>
      <c r="J114" s="474">
        <v>63132.125</v>
      </c>
      <c r="K114" s="474">
        <v>10493.187</v>
      </c>
      <c r="L114" s="474">
        <v>73625.312999999995</v>
      </c>
      <c r="M114" s="476" t="s">
        <v>598</v>
      </c>
      <c r="N114" s="474">
        <v>3.2189999999999999</v>
      </c>
      <c r="O114" s="474">
        <v>0</v>
      </c>
      <c r="P114" s="474">
        <v>3.2189999999999999</v>
      </c>
      <c r="Q114" s="474"/>
      <c r="R114" s="474">
        <v>549.12</v>
      </c>
      <c r="S114" s="474">
        <v>1928.2280000000001</v>
      </c>
      <c r="T114" s="474">
        <v>2477.348</v>
      </c>
      <c r="U114" s="474"/>
      <c r="V114" s="474">
        <v>21230.698</v>
      </c>
      <c r="W114" s="474">
        <v>0</v>
      </c>
      <c r="X114" s="474">
        <v>21230.698</v>
      </c>
      <c r="Y114" s="476" t="s">
        <v>598</v>
      </c>
      <c r="Z114" s="474">
        <v>0</v>
      </c>
      <c r="AA114" s="474">
        <v>0</v>
      </c>
      <c r="AB114" s="474">
        <v>0</v>
      </c>
      <c r="AC114" s="474"/>
      <c r="AD114" s="474">
        <v>50117.044000000002</v>
      </c>
      <c r="AE114" s="474">
        <v>8.4909999999999997</v>
      </c>
      <c r="AF114" s="474">
        <v>50125.535000000003</v>
      </c>
      <c r="AG114" s="474"/>
      <c r="AH114" s="474">
        <v>2949.5929999999998</v>
      </c>
      <c r="AI114" s="474">
        <v>-1E-3</v>
      </c>
      <c r="AJ114" s="474">
        <v>2949.5909999999999</v>
      </c>
      <c r="AK114" s="476" t="s">
        <v>598</v>
      </c>
      <c r="AL114" s="474">
        <v>62.401000000000003</v>
      </c>
      <c r="AM114" s="474">
        <v>0</v>
      </c>
      <c r="AN114" s="474">
        <v>62.401000000000003</v>
      </c>
      <c r="AO114" s="474"/>
      <c r="AP114" s="474">
        <v>0</v>
      </c>
      <c r="AQ114" s="474">
        <v>0</v>
      </c>
      <c r="AR114" s="474">
        <v>0</v>
      </c>
      <c r="AS114" s="474"/>
      <c r="AT114" s="474">
        <v>658.93200000000002</v>
      </c>
      <c r="AU114" s="474">
        <v>0</v>
      </c>
      <c r="AV114" s="474">
        <v>658.93200000000002</v>
      </c>
      <c r="AW114" s="476" t="s">
        <v>598</v>
      </c>
      <c r="AX114" s="474">
        <v>0</v>
      </c>
      <c r="AY114" s="474">
        <v>0</v>
      </c>
      <c r="AZ114" s="474">
        <v>0</v>
      </c>
      <c r="BA114" s="474"/>
      <c r="BB114" s="474">
        <v>0</v>
      </c>
      <c r="BC114" s="474">
        <v>0</v>
      </c>
      <c r="BD114" s="474">
        <v>0</v>
      </c>
      <c r="BE114" s="474"/>
      <c r="BF114" s="474">
        <v>0</v>
      </c>
      <c r="BG114" s="474">
        <v>0</v>
      </c>
      <c r="BH114" s="474">
        <v>0</v>
      </c>
      <c r="BI114" s="476" t="s">
        <v>598</v>
      </c>
      <c r="BJ114" s="474">
        <v>371.24700000000001</v>
      </c>
      <c r="BK114" s="474">
        <v>902.39599999999996</v>
      </c>
      <c r="BL114" s="474">
        <v>1273.643</v>
      </c>
      <c r="BM114" s="474"/>
      <c r="BN114" s="474">
        <v>0</v>
      </c>
      <c r="BO114" s="474">
        <v>0</v>
      </c>
      <c r="BP114" s="474">
        <v>0</v>
      </c>
      <c r="BQ114" s="474"/>
      <c r="BR114" s="474">
        <v>0</v>
      </c>
      <c r="BS114" s="474">
        <v>0</v>
      </c>
      <c r="BT114" s="474">
        <v>0</v>
      </c>
      <c r="BU114" s="476" t="s">
        <v>598</v>
      </c>
      <c r="BV114" s="474">
        <v>203186.04499999998</v>
      </c>
      <c r="BW114" s="474">
        <v>13332.301000000001</v>
      </c>
      <c r="BX114" s="474">
        <v>216518.34600000002</v>
      </c>
      <c r="BY114" s="474"/>
      <c r="BZ114" s="474">
        <v>63132.125</v>
      </c>
      <c r="CA114" s="474">
        <v>10493.187</v>
      </c>
      <c r="CB114" s="474">
        <v>73625.312999999995</v>
      </c>
      <c r="CC114" s="474"/>
      <c r="CD114" s="474">
        <v>203186.04499999998</v>
      </c>
      <c r="CE114" s="474">
        <v>13332.301000000001</v>
      </c>
      <c r="CF114" s="474">
        <v>216518.34600000002</v>
      </c>
    </row>
    <row r="115" spans="1:85" s="35" customFormat="1" ht="4.6500000000000004" customHeight="1">
      <c r="A115" s="476"/>
      <c r="B115" s="474"/>
      <c r="C115" s="474"/>
      <c r="D115" s="474"/>
      <c r="E115" s="474"/>
      <c r="F115" s="474"/>
      <c r="G115" s="474"/>
      <c r="H115" s="474"/>
      <c r="I115" s="474"/>
      <c r="J115" s="474"/>
      <c r="K115" s="474"/>
      <c r="L115" s="474"/>
      <c r="M115" s="476"/>
      <c r="N115" s="474"/>
      <c r="O115" s="474"/>
      <c r="P115" s="474"/>
      <c r="Q115" s="474"/>
      <c r="R115" s="474"/>
      <c r="S115" s="474"/>
      <c r="T115" s="474"/>
      <c r="U115" s="474"/>
      <c r="V115" s="474"/>
      <c r="W115" s="474"/>
      <c r="X115" s="474"/>
      <c r="Y115" s="476"/>
      <c r="Z115" s="474"/>
      <c r="AA115" s="474"/>
      <c r="AB115" s="474"/>
      <c r="AC115" s="474"/>
      <c r="AD115" s="474"/>
      <c r="AE115" s="474"/>
      <c r="AF115" s="474"/>
      <c r="AG115" s="474"/>
      <c r="AH115" s="474"/>
      <c r="AI115" s="474"/>
      <c r="AJ115" s="474"/>
      <c r="AK115" s="476"/>
      <c r="AL115" s="474"/>
      <c r="AM115" s="474"/>
      <c r="AN115" s="474"/>
      <c r="AO115" s="474"/>
      <c r="AP115" s="474"/>
      <c r="AQ115" s="474"/>
      <c r="AR115" s="474"/>
      <c r="AS115" s="474"/>
      <c r="AT115" s="474"/>
      <c r="AU115" s="474"/>
      <c r="AV115" s="474"/>
      <c r="AW115" s="476"/>
      <c r="AX115" s="474"/>
      <c r="AY115" s="474"/>
      <c r="AZ115" s="474"/>
      <c r="BA115" s="474"/>
      <c r="BB115" s="474"/>
      <c r="BC115" s="474"/>
      <c r="BD115" s="474"/>
      <c r="BE115" s="474"/>
      <c r="BF115" s="474"/>
      <c r="BG115" s="474"/>
      <c r="BH115" s="474"/>
      <c r="BI115" s="476"/>
      <c r="BJ115" s="474"/>
      <c r="BK115" s="474"/>
      <c r="BL115" s="474"/>
      <c r="BM115" s="474"/>
      <c r="BN115" s="474"/>
      <c r="BO115" s="474"/>
      <c r="BP115" s="474"/>
      <c r="BQ115" s="474"/>
      <c r="BR115" s="474"/>
      <c r="BS115" s="474"/>
      <c r="BT115" s="474"/>
      <c r="BU115" s="476"/>
      <c r="BV115" s="474"/>
      <c r="BW115" s="474"/>
      <c r="BX115" s="474"/>
      <c r="BY115" s="474"/>
      <c r="BZ115" s="474"/>
      <c r="CA115" s="474"/>
      <c r="CB115" s="474"/>
      <c r="CC115" s="474"/>
      <c r="CD115" s="474"/>
      <c r="CE115" s="474"/>
      <c r="CF115" s="474"/>
    </row>
    <row r="116" spans="1:85" s="472" customFormat="1" ht="8.4" customHeight="1">
      <c r="A116" s="477" t="s">
        <v>599</v>
      </c>
      <c r="B116" s="478">
        <v>1945583.443</v>
      </c>
      <c r="C116" s="478">
        <v>3349219.8879999998</v>
      </c>
      <c r="D116" s="478">
        <v>5294803.3320000004</v>
      </c>
      <c r="E116" s="478"/>
      <c r="F116" s="478">
        <v>8724.0849999999991</v>
      </c>
      <c r="G116" s="478">
        <v>175.59800000000001</v>
      </c>
      <c r="H116" s="478">
        <v>8899.6839999999993</v>
      </c>
      <c r="I116" s="478"/>
      <c r="J116" s="478">
        <v>1318602.2479999999</v>
      </c>
      <c r="K116" s="478">
        <v>154512.13699999999</v>
      </c>
      <c r="L116" s="478">
        <v>1473114.3859999999</v>
      </c>
      <c r="M116" s="477" t="s">
        <v>599</v>
      </c>
      <c r="N116" s="478">
        <v>51049.207000000002</v>
      </c>
      <c r="O116" s="478">
        <v>4087.1990000000001</v>
      </c>
      <c r="P116" s="478">
        <v>55136.406999999999</v>
      </c>
      <c r="Q116" s="478"/>
      <c r="R116" s="478">
        <v>223296.389</v>
      </c>
      <c r="S116" s="478">
        <v>350379.10200000001</v>
      </c>
      <c r="T116" s="478">
        <v>573675.49199999997</v>
      </c>
      <c r="U116" s="478"/>
      <c r="V116" s="478">
        <v>262901.73599999998</v>
      </c>
      <c r="W116" s="478">
        <v>334364.076</v>
      </c>
      <c r="X116" s="478">
        <v>597265.81299999997</v>
      </c>
      <c r="Y116" s="477" t="s">
        <v>599</v>
      </c>
      <c r="Z116" s="478">
        <v>1729116.9709999999</v>
      </c>
      <c r="AA116" s="478">
        <v>1689647.3459999999</v>
      </c>
      <c r="AB116" s="478">
        <v>3418764.318</v>
      </c>
      <c r="AC116" s="478"/>
      <c r="AD116" s="478">
        <v>377606.57500000001</v>
      </c>
      <c r="AE116" s="478">
        <v>43289.491000000002</v>
      </c>
      <c r="AF116" s="478">
        <v>420896.06699999998</v>
      </c>
      <c r="AG116" s="478"/>
      <c r="AH116" s="478">
        <v>26011.749</v>
      </c>
      <c r="AI116" s="478">
        <v>2943.308</v>
      </c>
      <c r="AJ116" s="478">
        <v>28955.058000000001</v>
      </c>
      <c r="AK116" s="477" t="s">
        <v>599</v>
      </c>
      <c r="AL116" s="478">
        <v>11367.486999999999</v>
      </c>
      <c r="AM116" s="478">
        <v>1462.749</v>
      </c>
      <c r="AN116" s="478">
        <v>12830.236999999999</v>
      </c>
      <c r="AO116" s="478"/>
      <c r="AP116" s="478">
        <v>37874.523999999998</v>
      </c>
      <c r="AQ116" s="478">
        <v>1631.876</v>
      </c>
      <c r="AR116" s="478">
        <v>39506.400999999998</v>
      </c>
      <c r="AS116" s="478"/>
      <c r="AT116" s="478">
        <v>351672.19300000003</v>
      </c>
      <c r="AU116" s="478">
        <v>30260.38</v>
      </c>
      <c r="AV116" s="478">
        <v>381932.57400000002</v>
      </c>
      <c r="AW116" s="477" t="s">
        <v>599</v>
      </c>
      <c r="AX116" s="478">
        <v>8095.68</v>
      </c>
      <c r="AY116" s="478">
        <v>3646.665</v>
      </c>
      <c r="AZ116" s="478">
        <v>11742.346</v>
      </c>
      <c r="BA116" s="478"/>
      <c r="BB116" s="478">
        <v>3334.85</v>
      </c>
      <c r="BC116" s="478">
        <v>1794.498</v>
      </c>
      <c r="BD116" s="478">
        <v>5129.348</v>
      </c>
      <c r="BE116" s="478"/>
      <c r="BF116" s="478">
        <v>3570.2919999999999</v>
      </c>
      <c r="BG116" s="478">
        <v>8086.1059999999998</v>
      </c>
      <c r="BH116" s="478">
        <v>11656.398999999999</v>
      </c>
      <c r="BI116" s="477" t="s">
        <v>599</v>
      </c>
      <c r="BJ116" s="478">
        <v>888.74</v>
      </c>
      <c r="BK116" s="478">
        <v>5304.027</v>
      </c>
      <c r="BL116" s="478">
        <v>6192.768</v>
      </c>
      <c r="BM116" s="478"/>
      <c r="BN116" s="478">
        <v>65056.523999999998</v>
      </c>
      <c r="BO116" s="478">
        <v>144.18799999999999</v>
      </c>
      <c r="BP116" s="478">
        <v>65200.712</v>
      </c>
      <c r="BQ116" s="478"/>
      <c r="BR116" s="478">
        <v>25878.826000000001</v>
      </c>
      <c r="BS116" s="478">
        <v>-322.346</v>
      </c>
      <c r="BT116" s="478">
        <v>25556.478999999999</v>
      </c>
      <c r="BU116" s="477" t="s">
        <v>599</v>
      </c>
      <c r="BV116" s="478">
        <v>6450631.5190000003</v>
      </c>
      <c r="BW116" s="478">
        <v>5980626.2879999997</v>
      </c>
      <c r="BX116" s="478">
        <v>12431257.821</v>
      </c>
      <c r="BY116" s="478"/>
      <c r="BZ116" s="478">
        <v>1318602.2479999999</v>
      </c>
      <c r="CA116" s="478">
        <v>154512.14000000001</v>
      </c>
      <c r="CB116" s="478">
        <v>1473114.388</v>
      </c>
      <c r="CC116" s="478"/>
      <c r="CD116" s="478">
        <v>6450631.5190000003</v>
      </c>
      <c r="CE116" s="478">
        <v>5980626.2909999993</v>
      </c>
      <c r="CF116" s="478">
        <v>12431257.823000001</v>
      </c>
    </row>
    <row r="117" spans="1:85" s="35" customFormat="1" ht="4.6500000000000004" customHeight="1">
      <c r="A117" s="476"/>
      <c r="B117" s="478"/>
      <c r="C117" s="478"/>
      <c r="D117" s="478"/>
      <c r="E117" s="478"/>
      <c r="F117" s="478"/>
      <c r="G117" s="478"/>
      <c r="H117" s="478"/>
      <c r="I117" s="478"/>
      <c r="J117" s="478"/>
      <c r="K117" s="478"/>
      <c r="L117" s="478"/>
      <c r="M117" s="476"/>
      <c r="N117" s="478"/>
      <c r="O117" s="478"/>
      <c r="P117" s="478"/>
      <c r="Q117" s="478"/>
      <c r="R117" s="478"/>
      <c r="S117" s="478"/>
      <c r="T117" s="478"/>
      <c r="U117" s="478"/>
      <c r="V117" s="478"/>
      <c r="W117" s="478"/>
      <c r="X117" s="478"/>
      <c r="Y117" s="476"/>
      <c r="Z117" s="478"/>
      <c r="AA117" s="478"/>
      <c r="AB117" s="478"/>
      <c r="AC117" s="478"/>
      <c r="AD117" s="478"/>
      <c r="AE117" s="478"/>
      <c r="AF117" s="478"/>
      <c r="AG117" s="478"/>
      <c r="AH117" s="478"/>
      <c r="AI117" s="478"/>
      <c r="AJ117" s="478"/>
      <c r="AK117" s="476"/>
      <c r="AL117" s="478"/>
      <c r="AM117" s="478"/>
      <c r="AN117" s="478"/>
      <c r="AO117" s="478"/>
      <c r="AP117" s="478"/>
      <c r="AQ117" s="478"/>
      <c r="AR117" s="478"/>
      <c r="AS117" s="478"/>
      <c r="AT117" s="478"/>
      <c r="AU117" s="478"/>
      <c r="AV117" s="478"/>
      <c r="AW117" s="476"/>
      <c r="AX117" s="478"/>
      <c r="AY117" s="478"/>
      <c r="AZ117" s="478"/>
      <c r="BA117" s="478"/>
      <c r="BB117" s="478"/>
      <c r="BC117" s="478"/>
      <c r="BD117" s="478"/>
      <c r="BE117" s="478"/>
      <c r="BF117" s="478"/>
      <c r="BG117" s="478"/>
      <c r="BH117" s="478"/>
      <c r="BI117" s="476"/>
      <c r="BJ117" s="478"/>
      <c r="BK117" s="478"/>
      <c r="BL117" s="478"/>
      <c r="BM117" s="478"/>
      <c r="BN117" s="478"/>
      <c r="BO117" s="478"/>
      <c r="BP117" s="478"/>
      <c r="BQ117" s="478"/>
      <c r="BR117" s="478"/>
      <c r="BS117" s="478"/>
      <c r="BT117" s="478"/>
      <c r="BU117" s="476"/>
      <c r="BV117" s="478"/>
      <c r="BW117" s="478"/>
      <c r="BX117" s="478"/>
      <c r="BY117" s="478"/>
      <c r="BZ117" s="478"/>
      <c r="CA117" s="478"/>
      <c r="CB117" s="478"/>
      <c r="CC117" s="478"/>
      <c r="CD117" s="478"/>
      <c r="CE117" s="478"/>
      <c r="CF117" s="478"/>
    </row>
    <row r="118" spans="1:85" s="472" customFormat="1" ht="8.4" customHeight="1">
      <c r="A118" s="477" t="s">
        <v>600</v>
      </c>
      <c r="B118" s="478">
        <v>1258004.76</v>
      </c>
      <c r="C118" s="478">
        <v>248077.03400000001</v>
      </c>
      <c r="D118" s="478">
        <v>1506081.7949999999</v>
      </c>
      <c r="E118" s="478"/>
      <c r="F118" s="478">
        <v>7176.6369999999997</v>
      </c>
      <c r="G118" s="478">
        <v>654.50699999999995</v>
      </c>
      <c r="H118" s="478">
        <v>7831.1450000000004</v>
      </c>
      <c r="I118" s="478"/>
      <c r="J118" s="478">
        <v>432238.10600000003</v>
      </c>
      <c r="K118" s="478">
        <v>162292.12700000001</v>
      </c>
      <c r="L118" s="478">
        <v>594530.23400000005</v>
      </c>
      <c r="M118" s="477" t="s">
        <v>601</v>
      </c>
      <c r="N118" s="478">
        <v>69703.774999999994</v>
      </c>
      <c r="O118" s="478">
        <v>17590.347000000002</v>
      </c>
      <c r="P118" s="478">
        <v>87294.123000000007</v>
      </c>
      <c r="Q118" s="478"/>
      <c r="R118" s="478">
        <v>102130.19</v>
      </c>
      <c r="S118" s="478">
        <v>19709.575000000001</v>
      </c>
      <c r="T118" s="478">
        <v>121839.766</v>
      </c>
      <c r="U118" s="478"/>
      <c r="V118" s="478">
        <v>218315.21</v>
      </c>
      <c r="W118" s="478">
        <v>67011.085000000006</v>
      </c>
      <c r="X118" s="478">
        <v>285326.29499999998</v>
      </c>
      <c r="Y118" s="477" t="s">
        <v>601</v>
      </c>
      <c r="Z118" s="478">
        <v>5635.2</v>
      </c>
      <c r="AA118" s="478">
        <v>8360.1929999999993</v>
      </c>
      <c r="AB118" s="478">
        <v>13995.393</v>
      </c>
      <c r="AC118" s="478"/>
      <c r="AD118" s="478">
        <v>105465.97</v>
      </c>
      <c r="AE118" s="478">
        <v>31955.381000000001</v>
      </c>
      <c r="AF118" s="478">
        <v>137421.351</v>
      </c>
      <c r="AG118" s="478"/>
      <c r="AH118" s="478">
        <v>31904.856</v>
      </c>
      <c r="AI118" s="478">
        <v>0</v>
      </c>
      <c r="AJ118" s="478">
        <v>31904.856</v>
      </c>
      <c r="AK118" s="477" t="s">
        <v>601</v>
      </c>
      <c r="AL118" s="478">
        <v>16685.205999999998</v>
      </c>
      <c r="AM118" s="478">
        <v>1180.383</v>
      </c>
      <c r="AN118" s="478">
        <v>17865.59</v>
      </c>
      <c r="AO118" s="478"/>
      <c r="AP118" s="478">
        <v>39794.334999999999</v>
      </c>
      <c r="AQ118" s="478">
        <v>0</v>
      </c>
      <c r="AR118" s="478">
        <v>39794.334999999999</v>
      </c>
      <c r="AS118" s="478"/>
      <c r="AT118" s="478">
        <v>25782.323</v>
      </c>
      <c r="AU118" s="478">
        <v>32.47</v>
      </c>
      <c r="AV118" s="478">
        <v>25814.794000000002</v>
      </c>
      <c r="AW118" s="477" t="s">
        <v>601</v>
      </c>
      <c r="AX118" s="478">
        <v>2695.4960000000001</v>
      </c>
      <c r="AY118" s="478">
        <v>0</v>
      </c>
      <c r="AZ118" s="478">
        <v>2695.4960000000001</v>
      </c>
      <c r="BA118" s="478"/>
      <c r="BB118" s="478">
        <v>6237.39</v>
      </c>
      <c r="BC118" s="478">
        <v>24.574999999999999</v>
      </c>
      <c r="BD118" s="478">
        <v>6261.9660000000003</v>
      </c>
      <c r="BE118" s="478"/>
      <c r="BF118" s="478">
        <v>4205.5370000000003</v>
      </c>
      <c r="BG118" s="478">
        <v>2269.4299999999998</v>
      </c>
      <c r="BH118" s="478">
        <v>6474.9669999999996</v>
      </c>
      <c r="BI118" s="477" t="s">
        <v>601</v>
      </c>
      <c r="BJ118" s="478">
        <v>9768.6039999999994</v>
      </c>
      <c r="BK118" s="478">
        <v>1905.252</v>
      </c>
      <c r="BL118" s="478">
        <v>11673.857</v>
      </c>
      <c r="BM118" s="478"/>
      <c r="BN118" s="478">
        <v>1.117</v>
      </c>
      <c r="BO118" s="478">
        <v>512.84</v>
      </c>
      <c r="BP118" s="478">
        <v>513.95699999999999</v>
      </c>
      <c r="BQ118" s="478"/>
      <c r="BR118" s="478">
        <v>1018.5359999999999</v>
      </c>
      <c r="BS118" s="478">
        <v>0</v>
      </c>
      <c r="BT118" s="478">
        <v>1018.5359999999999</v>
      </c>
      <c r="BU118" s="477" t="s">
        <v>601</v>
      </c>
      <c r="BV118" s="478">
        <v>2336763.2479999992</v>
      </c>
      <c r="BW118" s="478">
        <v>561575.19900000014</v>
      </c>
      <c r="BX118" s="478">
        <v>2898338.4559999998</v>
      </c>
      <c r="BY118" s="478"/>
      <c r="BZ118" s="478">
        <v>432238.10600000003</v>
      </c>
      <c r="CA118" s="478">
        <v>169151.40100000001</v>
      </c>
      <c r="CB118" s="478">
        <v>601389.50800000003</v>
      </c>
      <c r="CC118" s="478"/>
      <c r="CD118" s="478">
        <v>2336763.2479999992</v>
      </c>
      <c r="CE118" s="478">
        <v>568434.47300000023</v>
      </c>
      <c r="CF118" s="478">
        <v>2905197.7299999995</v>
      </c>
    </row>
    <row r="119" spans="1:85" s="472" customFormat="1" ht="8.4" customHeight="1">
      <c r="A119" s="476" t="s">
        <v>602</v>
      </c>
      <c r="B119" s="474">
        <v>151652.89300000001</v>
      </c>
      <c r="C119" s="474">
        <v>94220.415999999997</v>
      </c>
      <c r="D119" s="474">
        <v>245873.30900000001</v>
      </c>
      <c r="E119" s="474"/>
      <c r="F119" s="474">
        <v>5247.1750000000002</v>
      </c>
      <c r="G119" s="474">
        <v>654.50699999999995</v>
      </c>
      <c r="H119" s="474">
        <v>5901.6819999999998</v>
      </c>
      <c r="I119" s="474"/>
      <c r="J119" s="474">
        <v>194437.54300000001</v>
      </c>
      <c r="K119" s="474">
        <v>123241.47500000001</v>
      </c>
      <c r="L119" s="474">
        <v>317679.01799999998</v>
      </c>
      <c r="M119" s="476" t="s">
        <v>602</v>
      </c>
      <c r="N119" s="474">
        <v>30760.475999999999</v>
      </c>
      <c r="O119" s="474">
        <v>12661.554</v>
      </c>
      <c r="P119" s="474">
        <v>43422.03</v>
      </c>
      <c r="Q119" s="474"/>
      <c r="R119" s="474">
        <v>51329.408000000003</v>
      </c>
      <c r="S119" s="474">
        <v>19709.575000000001</v>
      </c>
      <c r="T119" s="474">
        <v>71038.983999999997</v>
      </c>
      <c r="U119" s="474"/>
      <c r="V119" s="474">
        <v>32018.942999999999</v>
      </c>
      <c r="W119" s="474">
        <v>49760.004999999997</v>
      </c>
      <c r="X119" s="474">
        <v>81778.948999999993</v>
      </c>
      <c r="Y119" s="476" t="s">
        <v>602</v>
      </c>
      <c r="Z119" s="474">
        <v>4808.4070000000002</v>
      </c>
      <c r="AA119" s="474">
        <v>8029.674</v>
      </c>
      <c r="AB119" s="474">
        <v>12838.082</v>
      </c>
      <c r="AC119" s="474"/>
      <c r="AD119" s="474">
        <v>39351.116999999998</v>
      </c>
      <c r="AE119" s="474">
        <v>22606.464</v>
      </c>
      <c r="AF119" s="474">
        <v>61957.580999999998</v>
      </c>
      <c r="AG119" s="474"/>
      <c r="AH119" s="474">
        <v>10.5</v>
      </c>
      <c r="AI119" s="474">
        <v>0</v>
      </c>
      <c r="AJ119" s="474">
        <v>10.5</v>
      </c>
      <c r="AK119" s="476" t="s">
        <v>602</v>
      </c>
      <c r="AL119" s="474">
        <v>16059.620999999999</v>
      </c>
      <c r="AM119" s="474">
        <v>1144.829</v>
      </c>
      <c r="AN119" s="474">
        <v>17204.45</v>
      </c>
      <c r="AO119" s="474"/>
      <c r="AP119" s="474">
        <v>106.27800000000001</v>
      </c>
      <c r="AQ119" s="474">
        <v>0</v>
      </c>
      <c r="AR119" s="474">
        <v>106.27800000000001</v>
      </c>
      <c r="AS119" s="474"/>
      <c r="AT119" s="474">
        <v>24465.809000000001</v>
      </c>
      <c r="AU119" s="474">
        <v>0</v>
      </c>
      <c r="AV119" s="474">
        <v>24465.809000000001</v>
      </c>
      <c r="AW119" s="476" t="s">
        <v>602</v>
      </c>
      <c r="AX119" s="474">
        <v>0</v>
      </c>
      <c r="AY119" s="474">
        <v>0</v>
      </c>
      <c r="AZ119" s="474">
        <v>0</v>
      </c>
      <c r="BA119" s="474">
        <v>0</v>
      </c>
      <c r="BB119" s="474">
        <v>100.654</v>
      </c>
      <c r="BC119" s="474">
        <v>24.574999999999999</v>
      </c>
      <c r="BD119" s="474">
        <v>125.23</v>
      </c>
      <c r="BE119" s="474">
        <v>0</v>
      </c>
      <c r="BF119" s="474">
        <v>3791.07</v>
      </c>
      <c r="BG119" s="474">
        <v>2080.2629999999999</v>
      </c>
      <c r="BH119" s="474">
        <v>5871.3339999999998</v>
      </c>
      <c r="BI119" s="476" t="s">
        <v>602</v>
      </c>
      <c r="BJ119" s="474">
        <v>3106.8440000000001</v>
      </c>
      <c r="BK119" s="474">
        <v>729.19799999999998</v>
      </c>
      <c r="BL119" s="474">
        <v>3836.0430000000001</v>
      </c>
      <c r="BM119" s="474"/>
      <c r="BN119" s="474">
        <v>1.117</v>
      </c>
      <c r="BO119" s="474">
        <v>511.65699999999998</v>
      </c>
      <c r="BP119" s="474">
        <v>512.774</v>
      </c>
      <c r="BQ119" s="474"/>
      <c r="BR119" s="474">
        <v>0</v>
      </c>
      <c r="BS119" s="474">
        <v>0</v>
      </c>
      <c r="BT119" s="474">
        <v>0</v>
      </c>
      <c r="BU119" s="476" t="s">
        <v>602</v>
      </c>
      <c r="BV119" s="474">
        <v>557247.8550000001</v>
      </c>
      <c r="BW119" s="474">
        <v>335374.19199999998</v>
      </c>
      <c r="BX119" s="474">
        <v>892622.05300000007</v>
      </c>
      <c r="BY119" s="474"/>
      <c r="BZ119" s="474">
        <v>194437.54300000001</v>
      </c>
      <c r="CA119" s="474">
        <v>130100.749</v>
      </c>
      <c r="CB119" s="474">
        <v>324538.29200000002</v>
      </c>
      <c r="CC119" s="474"/>
      <c r="CD119" s="474">
        <v>557247.8550000001</v>
      </c>
      <c r="CE119" s="474">
        <v>342233.46599999996</v>
      </c>
      <c r="CF119" s="474">
        <v>899481.32700000016</v>
      </c>
    </row>
    <row r="120" spans="1:85" s="472" customFormat="1" ht="8.4" customHeight="1">
      <c r="A120" s="476" t="s">
        <v>603</v>
      </c>
      <c r="B120" s="474">
        <v>1106351.8670000001</v>
      </c>
      <c r="C120" s="474">
        <v>153856.61799999999</v>
      </c>
      <c r="D120" s="474">
        <v>1260208.4850000001</v>
      </c>
      <c r="E120" s="474"/>
      <c r="F120" s="474">
        <v>1929.462</v>
      </c>
      <c r="G120" s="474">
        <v>0</v>
      </c>
      <c r="H120" s="474">
        <v>1929.462</v>
      </c>
      <c r="I120" s="474"/>
      <c r="J120" s="474">
        <v>237800.56200000001</v>
      </c>
      <c r="K120" s="474">
        <v>39050.652000000002</v>
      </c>
      <c r="L120" s="474">
        <v>276851.21500000003</v>
      </c>
      <c r="M120" s="476" t="s">
        <v>603</v>
      </c>
      <c r="N120" s="474">
        <v>38943.298000000003</v>
      </c>
      <c r="O120" s="474">
        <v>4928.7929999999997</v>
      </c>
      <c r="P120" s="474">
        <v>43872.091999999997</v>
      </c>
      <c r="Q120" s="474"/>
      <c r="R120" s="474">
        <v>50800.781999999999</v>
      </c>
      <c r="S120" s="474">
        <v>0</v>
      </c>
      <c r="T120" s="474">
        <v>50800.781999999999</v>
      </c>
      <c r="U120" s="474"/>
      <c r="V120" s="474">
        <v>186296.266</v>
      </c>
      <c r="W120" s="474">
        <v>17251.080000000002</v>
      </c>
      <c r="X120" s="474">
        <v>203547.34599999999</v>
      </c>
      <c r="Y120" s="476" t="s">
        <v>603</v>
      </c>
      <c r="Z120" s="474">
        <v>826.79200000000003</v>
      </c>
      <c r="AA120" s="474">
        <v>330.51799999999997</v>
      </c>
      <c r="AB120" s="474">
        <v>1157.3109999999999</v>
      </c>
      <c r="AC120" s="474"/>
      <c r="AD120" s="474">
        <v>66114.853000000003</v>
      </c>
      <c r="AE120" s="474">
        <v>9348.9169999999995</v>
      </c>
      <c r="AF120" s="474">
        <v>75463.77</v>
      </c>
      <c r="AG120" s="474"/>
      <c r="AH120" s="474">
        <v>31894.356</v>
      </c>
      <c r="AI120" s="474">
        <v>0</v>
      </c>
      <c r="AJ120" s="474">
        <v>31894.356</v>
      </c>
      <c r="AK120" s="476" t="s">
        <v>603</v>
      </c>
      <c r="AL120" s="474">
        <v>625.58500000000004</v>
      </c>
      <c r="AM120" s="474">
        <v>35.554000000000002</v>
      </c>
      <c r="AN120" s="474">
        <v>661.14</v>
      </c>
      <c r="AO120" s="474"/>
      <c r="AP120" s="474">
        <v>39688.057000000001</v>
      </c>
      <c r="AQ120" s="474">
        <v>0</v>
      </c>
      <c r="AR120" s="474">
        <v>39688.057000000001</v>
      </c>
      <c r="AS120" s="474"/>
      <c r="AT120" s="474">
        <v>1316.5139999999999</v>
      </c>
      <c r="AU120" s="474">
        <v>32.47</v>
      </c>
      <c r="AV120" s="474">
        <v>1348.9839999999999</v>
      </c>
      <c r="AW120" s="476" t="s">
        <v>603</v>
      </c>
      <c r="AX120" s="474">
        <v>2695.4960000000001</v>
      </c>
      <c r="AY120" s="474">
        <v>0</v>
      </c>
      <c r="AZ120" s="474">
        <v>2695.4960000000001</v>
      </c>
      <c r="BA120" s="474">
        <v>0</v>
      </c>
      <c r="BB120" s="474">
        <v>6136.7359999999999</v>
      </c>
      <c r="BC120" s="474">
        <v>0</v>
      </c>
      <c r="BD120" s="474">
        <v>6136.7359999999999</v>
      </c>
      <c r="BE120" s="474">
        <v>0</v>
      </c>
      <c r="BF120" s="474">
        <v>414.46600000000001</v>
      </c>
      <c r="BG120" s="474">
        <v>189.166</v>
      </c>
      <c r="BH120" s="474">
        <v>603.63300000000004</v>
      </c>
      <c r="BI120" s="476" t="s">
        <v>603</v>
      </c>
      <c r="BJ120" s="474">
        <v>6661.76</v>
      </c>
      <c r="BK120" s="474">
        <v>1176.0540000000001</v>
      </c>
      <c r="BL120" s="474">
        <v>7837.8140000000003</v>
      </c>
      <c r="BM120" s="474"/>
      <c r="BN120" s="474">
        <v>0</v>
      </c>
      <c r="BO120" s="474">
        <v>1.1819999999999999</v>
      </c>
      <c r="BP120" s="474">
        <v>1.1819999999999999</v>
      </c>
      <c r="BQ120" s="474"/>
      <c r="BR120" s="474">
        <v>1018.5359999999999</v>
      </c>
      <c r="BS120" s="474">
        <v>0</v>
      </c>
      <c r="BT120" s="474">
        <v>1018.5359999999999</v>
      </c>
      <c r="BU120" s="476" t="s">
        <v>603</v>
      </c>
      <c r="BV120" s="474">
        <v>1779515.3879999998</v>
      </c>
      <c r="BW120" s="474">
        <v>226201.00399999999</v>
      </c>
      <c r="BX120" s="474">
        <v>2005716.3969999999</v>
      </c>
      <c r="BY120" s="474"/>
      <c r="BZ120" s="474">
        <v>237800.56200000001</v>
      </c>
      <c r="CA120" s="474">
        <v>39050.652000000002</v>
      </c>
      <c r="CB120" s="474">
        <v>276851.21500000003</v>
      </c>
      <c r="CC120" s="474"/>
      <c r="CD120" s="474">
        <v>1779515.3879999998</v>
      </c>
      <c r="CE120" s="474">
        <v>226201.00399999999</v>
      </c>
      <c r="CF120" s="474">
        <v>2005716.3969999999</v>
      </c>
    </row>
    <row r="121" spans="1:85" s="35" customFormat="1" ht="4.6500000000000004" customHeight="1">
      <c r="A121" s="483"/>
      <c r="B121" s="478"/>
      <c r="C121" s="478"/>
      <c r="D121" s="478"/>
      <c r="E121" s="478"/>
      <c r="F121" s="478"/>
      <c r="G121" s="478"/>
      <c r="H121" s="478"/>
      <c r="I121" s="478"/>
      <c r="J121" s="478"/>
      <c r="K121" s="478"/>
      <c r="L121" s="478"/>
      <c r="M121" s="483"/>
      <c r="N121" s="478"/>
      <c r="O121" s="478"/>
      <c r="P121" s="478"/>
      <c r="Q121" s="478"/>
      <c r="R121" s="478"/>
      <c r="S121" s="478"/>
      <c r="T121" s="478"/>
      <c r="U121" s="478"/>
      <c r="V121" s="478"/>
      <c r="W121" s="478"/>
      <c r="X121" s="478"/>
      <c r="Y121" s="483"/>
      <c r="Z121" s="478"/>
      <c r="AA121" s="478"/>
      <c r="AB121" s="478"/>
      <c r="AC121" s="478"/>
      <c r="AD121" s="478"/>
      <c r="AE121" s="478"/>
      <c r="AF121" s="478"/>
      <c r="AG121" s="478"/>
      <c r="AH121" s="478"/>
      <c r="AI121" s="478"/>
      <c r="AJ121" s="478"/>
      <c r="AK121" s="483"/>
      <c r="AL121" s="478"/>
      <c r="AM121" s="478"/>
      <c r="AN121" s="478"/>
      <c r="AO121" s="478"/>
      <c r="AP121" s="478"/>
      <c r="AQ121" s="478"/>
      <c r="AR121" s="478"/>
      <c r="AS121" s="478"/>
      <c r="AT121" s="478"/>
      <c r="AU121" s="478"/>
      <c r="AV121" s="478"/>
      <c r="AW121" s="483"/>
      <c r="AX121" s="478"/>
      <c r="AY121" s="478"/>
      <c r="AZ121" s="478"/>
      <c r="BA121" s="478"/>
      <c r="BB121" s="478"/>
      <c r="BC121" s="478"/>
      <c r="BD121" s="478"/>
      <c r="BE121" s="478"/>
      <c r="BF121" s="478"/>
      <c r="BG121" s="478"/>
      <c r="BH121" s="478"/>
      <c r="BI121" s="483"/>
      <c r="BJ121" s="478"/>
      <c r="BK121" s="478"/>
      <c r="BL121" s="478"/>
      <c r="BM121" s="478"/>
      <c r="BN121" s="478"/>
      <c r="BO121" s="478"/>
      <c r="BP121" s="478"/>
      <c r="BQ121" s="478"/>
      <c r="BR121" s="478"/>
      <c r="BS121" s="478"/>
      <c r="BT121" s="478"/>
      <c r="BU121" s="483"/>
      <c r="BV121" s="478"/>
      <c r="BW121" s="478"/>
      <c r="BX121" s="478"/>
      <c r="BY121" s="478"/>
      <c r="BZ121" s="478"/>
      <c r="CA121" s="478"/>
      <c r="CB121" s="478"/>
      <c r="CC121" s="478"/>
      <c r="CD121" s="478"/>
      <c r="CE121" s="478"/>
      <c r="CF121" s="478"/>
    </row>
    <row r="122" spans="1:85" s="35" customFormat="1" ht="10.35" customHeight="1">
      <c r="A122" s="538" t="s">
        <v>604</v>
      </c>
      <c r="B122" s="478">
        <v>238607.55900000001</v>
      </c>
      <c r="C122" s="478">
        <v>1206386.548</v>
      </c>
      <c r="D122" s="478">
        <v>1444994.108</v>
      </c>
      <c r="E122" s="478"/>
      <c r="F122" s="478">
        <v>45083.212</v>
      </c>
      <c r="G122" s="478">
        <v>0</v>
      </c>
      <c r="H122" s="478">
        <v>45083.212</v>
      </c>
      <c r="I122" s="478"/>
      <c r="J122" s="478">
        <v>0</v>
      </c>
      <c r="K122" s="478">
        <v>7304229.5769999996</v>
      </c>
      <c r="L122" s="478">
        <v>7304229.5769999996</v>
      </c>
      <c r="M122" s="538" t="s">
        <v>604</v>
      </c>
      <c r="N122" s="478">
        <v>53949.09</v>
      </c>
      <c r="O122" s="478">
        <v>234119.823</v>
      </c>
      <c r="P122" s="478">
        <v>288068.913</v>
      </c>
      <c r="Q122" s="478"/>
      <c r="R122" s="478">
        <v>390772.47700000001</v>
      </c>
      <c r="S122" s="478">
        <v>185910.666</v>
      </c>
      <c r="T122" s="478">
        <v>576683.14399999997</v>
      </c>
      <c r="U122" s="478"/>
      <c r="V122" s="478">
        <v>80602.785999999993</v>
      </c>
      <c r="W122" s="478">
        <v>0</v>
      </c>
      <c r="X122" s="478">
        <v>80602.785999999993</v>
      </c>
      <c r="Y122" s="538" t="s">
        <v>604</v>
      </c>
      <c r="Z122" s="478">
        <v>0</v>
      </c>
      <c r="AA122" s="478">
        <v>0</v>
      </c>
      <c r="AB122" s="478">
        <v>0</v>
      </c>
      <c r="AC122" s="478"/>
      <c r="AD122" s="478">
        <v>0</v>
      </c>
      <c r="AE122" s="478">
        <v>3542532.5469999998</v>
      </c>
      <c r="AF122" s="478">
        <v>3542532.5469999998</v>
      </c>
      <c r="AG122" s="478"/>
      <c r="AH122" s="478">
        <v>187898.69500000001</v>
      </c>
      <c r="AI122" s="478">
        <v>0</v>
      </c>
      <c r="AJ122" s="478">
        <v>187898.69500000001</v>
      </c>
      <c r="AK122" s="538" t="s">
        <v>604</v>
      </c>
      <c r="AL122" s="478">
        <v>0</v>
      </c>
      <c r="AM122" s="478">
        <v>56661.633999999998</v>
      </c>
      <c r="AN122" s="478">
        <v>56661.633999999998</v>
      </c>
      <c r="AO122" s="478"/>
      <c r="AP122" s="478">
        <v>0</v>
      </c>
      <c r="AQ122" s="478">
        <v>0</v>
      </c>
      <c r="AR122" s="478">
        <v>0</v>
      </c>
      <c r="AS122" s="478"/>
      <c r="AT122" s="478">
        <v>0</v>
      </c>
      <c r="AU122" s="478">
        <v>0</v>
      </c>
      <c r="AV122" s="478">
        <v>0</v>
      </c>
      <c r="AW122" s="538" t="s">
        <v>604</v>
      </c>
      <c r="AX122" s="478">
        <v>0</v>
      </c>
      <c r="AY122" s="478">
        <v>0</v>
      </c>
      <c r="AZ122" s="478">
        <v>0</v>
      </c>
      <c r="BA122" s="478"/>
      <c r="BB122" s="478">
        <v>44534.826000000001</v>
      </c>
      <c r="BC122" s="478">
        <v>0</v>
      </c>
      <c r="BD122" s="478">
        <v>44534.826000000001</v>
      </c>
      <c r="BE122" s="478"/>
      <c r="BF122" s="478">
        <v>0</v>
      </c>
      <c r="BG122" s="478">
        <v>0</v>
      </c>
      <c r="BH122" s="478">
        <v>0</v>
      </c>
      <c r="BI122" s="538" t="s">
        <v>604</v>
      </c>
      <c r="BJ122" s="478">
        <v>0</v>
      </c>
      <c r="BK122" s="478">
        <v>0</v>
      </c>
      <c r="BL122" s="478">
        <v>0</v>
      </c>
      <c r="BM122" s="478"/>
      <c r="BN122" s="478">
        <v>0</v>
      </c>
      <c r="BO122" s="478">
        <v>0</v>
      </c>
      <c r="BP122" s="478">
        <v>0</v>
      </c>
      <c r="BQ122" s="478"/>
      <c r="BR122" s="478">
        <v>0</v>
      </c>
      <c r="BS122" s="478">
        <v>0</v>
      </c>
      <c r="BT122" s="478">
        <v>0</v>
      </c>
      <c r="BU122" s="538" t="s">
        <v>604</v>
      </c>
      <c r="BV122" s="478">
        <v>1041448.6449999999</v>
      </c>
      <c r="BW122" s="478">
        <v>12529840.795</v>
      </c>
      <c r="BX122" s="478">
        <v>13571289.442</v>
      </c>
      <c r="BY122" s="478"/>
      <c r="BZ122" s="478">
        <v>0</v>
      </c>
      <c r="CA122" s="478">
        <v>7304229.5769999996</v>
      </c>
      <c r="CB122" s="478">
        <v>7304229.5769999996</v>
      </c>
      <c r="CC122" s="478"/>
      <c r="CD122" s="478">
        <v>1041448.6449999999</v>
      </c>
      <c r="CE122" s="478">
        <v>12529840.795</v>
      </c>
      <c r="CF122" s="478">
        <v>13571289.442</v>
      </c>
    </row>
    <row r="123" spans="1:85" s="35" customFormat="1" ht="4.6500000000000004" customHeight="1">
      <c r="A123" s="476"/>
      <c r="B123" s="478"/>
      <c r="C123" s="478"/>
      <c r="D123" s="478"/>
      <c r="E123" s="478"/>
      <c r="F123" s="478"/>
      <c r="G123" s="478"/>
      <c r="H123" s="478"/>
      <c r="I123" s="478"/>
      <c r="J123" s="478"/>
      <c r="K123" s="478"/>
      <c r="L123" s="478"/>
      <c r="M123" s="476"/>
      <c r="N123" s="478"/>
      <c r="O123" s="478"/>
      <c r="P123" s="478"/>
      <c r="Q123" s="478"/>
      <c r="R123" s="478"/>
      <c r="S123" s="478"/>
      <c r="T123" s="478"/>
      <c r="U123" s="478"/>
      <c r="V123" s="478"/>
      <c r="W123" s="478"/>
      <c r="X123" s="478"/>
      <c r="Y123" s="476"/>
      <c r="Z123" s="478"/>
      <c r="AA123" s="478"/>
      <c r="AB123" s="478"/>
      <c r="AC123" s="478"/>
      <c r="AD123" s="478"/>
      <c r="AE123" s="478"/>
      <c r="AF123" s="478"/>
      <c r="AG123" s="478"/>
      <c r="AH123" s="478"/>
      <c r="AI123" s="478"/>
      <c r="AJ123" s="478"/>
      <c r="AK123" s="476"/>
      <c r="AL123" s="478"/>
      <c r="AM123" s="478"/>
      <c r="AN123" s="478"/>
      <c r="AO123" s="478"/>
      <c r="AP123" s="478"/>
      <c r="AQ123" s="478"/>
      <c r="AR123" s="478"/>
      <c r="AS123" s="478"/>
      <c r="AT123" s="478"/>
      <c r="AU123" s="478"/>
      <c r="AV123" s="478"/>
      <c r="AW123" s="476"/>
      <c r="AX123" s="478"/>
      <c r="AY123" s="478"/>
      <c r="AZ123" s="478"/>
      <c r="BA123" s="478"/>
      <c r="BB123" s="478"/>
      <c r="BC123" s="478"/>
      <c r="BD123" s="478"/>
      <c r="BE123" s="478"/>
      <c r="BF123" s="478"/>
      <c r="BG123" s="478"/>
      <c r="BH123" s="478"/>
      <c r="BI123" s="476"/>
      <c r="BJ123" s="478"/>
      <c r="BK123" s="478"/>
      <c r="BL123" s="478"/>
      <c r="BM123" s="478"/>
      <c r="BN123" s="478"/>
      <c r="BO123" s="478"/>
      <c r="BP123" s="478"/>
      <c r="BQ123" s="478"/>
      <c r="BR123" s="478"/>
      <c r="BS123" s="478"/>
      <c r="BT123" s="478"/>
      <c r="BU123" s="476"/>
      <c r="BV123" s="478"/>
      <c r="BW123" s="478"/>
      <c r="BX123" s="478"/>
      <c r="BY123" s="478"/>
      <c r="BZ123" s="478"/>
      <c r="CA123" s="478"/>
      <c r="CB123" s="478"/>
      <c r="CC123" s="478"/>
      <c r="CD123" s="478"/>
      <c r="CE123" s="478"/>
      <c r="CF123" s="478"/>
    </row>
    <row r="124" spans="1:85" s="472" customFormat="1" ht="8.4" customHeight="1">
      <c r="A124" s="469" t="s">
        <v>605</v>
      </c>
      <c r="B124" s="470">
        <v>58802059.821000002</v>
      </c>
      <c r="C124" s="470">
        <v>41513168.990000002</v>
      </c>
      <c r="D124" s="470">
        <v>100315228.811</v>
      </c>
      <c r="E124" s="539"/>
      <c r="F124" s="470">
        <v>1431179.504</v>
      </c>
      <c r="G124" s="470">
        <v>288046.97399999999</v>
      </c>
      <c r="H124" s="470">
        <v>1719226.4779999999</v>
      </c>
      <c r="I124" s="539"/>
      <c r="J124" s="470">
        <v>94705609.236000001</v>
      </c>
      <c r="K124" s="470">
        <v>72700860.113999993</v>
      </c>
      <c r="L124" s="470">
        <v>167406469.35100001</v>
      </c>
      <c r="M124" s="469" t="s">
        <v>605</v>
      </c>
      <c r="N124" s="470">
        <v>6822433.7750000004</v>
      </c>
      <c r="O124" s="470">
        <v>2763117.389</v>
      </c>
      <c r="P124" s="470">
        <v>9585551.1640000008</v>
      </c>
      <c r="Q124" s="539"/>
      <c r="R124" s="470">
        <v>12108766.787</v>
      </c>
      <c r="S124" s="470">
        <v>8550722.9020000007</v>
      </c>
      <c r="T124" s="470">
        <v>20659489.688999999</v>
      </c>
      <c r="U124" s="539"/>
      <c r="V124" s="470">
        <v>32298735.789000001</v>
      </c>
      <c r="W124" s="470">
        <v>25949383.91</v>
      </c>
      <c r="X124" s="470">
        <v>58248119.699000001</v>
      </c>
      <c r="Y124" s="469" t="s">
        <v>605</v>
      </c>
      <c r="Z124" s="470">
        <v>4956996.4369999999</v>
      </c>
      <c r="AA124" s="470">
        <v>4234508.3880000003</v>
      </c>
      <c r="AB124" s="470">
        <v>9191504.8249999993</v>
      </c>
      <c r="AC124" s="539"/>
      <c r="AD124" s="470">
        <v>41134974.075000003</v>
      </c>
      <c r="AE124" s="470">
        <v>23727946.410999998</v>
      </c>
      <c r="AF124" s="470">
        <v>64862920.486000001</v>
      </c>
      <c r="AG124" s="539"/>
      <c r="AH124" s="470">
        <v>13327786.335000001</v>
      </c>
      <c r="AI124" s="470">
        <v>887527.09699999995</v>
      </c>
      <c r="AJ124" s="470">
        <v>14215313.433</v>
      </c>
      <c r="AK124" s="469" t="s">
        <v>605</v>
      </c>
      <c r="AL124" s="470">
        <v>4278980.1370000001</v>
      </c>
      <c r="AM124" s="470">
        <v>945903.20600000001</v>
      </c>
      <c r="AN124" s="470">
        <v>5224883.3430000003</v>
      </c>
      <c r="AO124" s="539"/>
      <c r="AP124" s="470">
        <v>3461602.5219999999</v>
      </c>
      <c r="AQ124" s="470">
        <v>377120.04499999998</v>
      </c>
      <c r="AR124" s="470">
        <v>3838722.568</v>
      </c>
      <c r="AS124" s="539"/>
      <c r="AT124" s="470">
        <v>3412120.2039999999</v>
      </c>
      <c r="AU124" s="470">
        <v>6264831.5269999998</v>
      </c>
      <c r="AV124" s="470">
        <v>9676951.7320000008</v>
      </c>
      <c r="AW124" s="469" t="s">
        <v>605</v>
      </c>
      <c r="AX124" s="470">
        <v>1396209.906</v>
      </c>
      <c r="AY124" s="470">
        <v>23848.141</v>
      </c>
      <c r="AZ124" s="470">
        <v>1420058.048</v>
      </c>
      <c r="BA124" s="539"/>
      <c r="BB124" s="470">
        <v>1004238.233</v>
      </c>
      <c r="BC124" s="470">
        <v>156869.30300000001</v>
      </c>
      <c r="BD124" s="470">
        <v>1161107.5360000001</v>
      </c>
      <c r="BE124" s="539"/>
      <c r="BF124" s="470">
        <v>303185.38</v>
      </c>
      <c r="BG124" s="470">
        <v>1468052.112</v>
      </c>
      <c r="BH124" s="470">
        <v>1771237.4920000001</v>
      </c>
      <c r="BI124" s="469" t="s">
        <v>605</v>
      </c>
      <c r="BJ124" s="470">
        <v>280386.76199999999</v>
      </c>
      <c r="BK124" s="470">
        <v>2371138.2510000002</v>
      </c>
      <c r="BL124" s="470">
        <v>2651525.0129999998</v>
      </c>
      <c r="BM124" s="470"/>
      <c r="BN124" s="470">
        <v>1393333.6159999999</v>
      </c>
      <c r="BO124" s="470">
        <v>1202341.527</v>
      </c>
      <c r="BP124" s="470">
        <v>2595675.1430000002</v>
      </c>
      <c r="BQ124" s="470"/>
      <c r="BR124" s="470">
        <v>4014804.5449999999</v>
      </c>
      <c r="BS124" s="470">
        <v>32508.688999999998</v>
      </c>
      <c r="BT124" s="470">
        <v>4047313.2349999999</v>
      </c>
      <c r="BU124" s="469" t="s">
        <v>605</v>
      </c>
      <c r="BV124" s="470">
        <v>285133403.06400007</v>
      </c>
      <c r="BW124" s="470">
        <v>193457894.97600001</v>
      </c>
      <c r="BX124" s="470">
        <v>478591298.046</v>
      </c>
      <c r="BY124" s="470"/>
      <c r="BZ124" s="470">
        <v>94705609.236000001</v>
      </c>
      <c r="CA124" s="470">
        <v>74491757.377000004</v>
      </c>
      <c r="CB124" s="470">
        <v>169197366.61300001</v>
      </c>
      <c r="CC124" s="470"/>
      <c r="CD124" s="470">
        <v>285133403.06400007</v>
      </c>
      <c r="CE124" s="470">
        <v>195248792.23900002</v>
      </c>
      <c r="CF124" s="470">
        <v>480382195.30799997</v>
      </c>
    </row>
    <row r="125" spans="1:85" s="35" customFormat="1" ht="4.6500000000000004" customHeight="1">
      <c r="A125" s="476"/>
      <c r="B125" s="478"/>
      <c r="C125" s="478"/>
      <c r="D125" s="478"/>
      <c r="E125" s="478"/>
      <c r="F125" s="478"/>
      <c r="G125" s="478"/>
      <c r="H125" s="478"/>
      <c r="I125" s="478"/>
      <c r="J125" s="478"/>
      <c r="K125" s="478"/>
      <c r="L125" s="478"/>
      <c r="M125" s="476"/>
      <c r="N125" s="478"/>
      <c r="O125" s="478"/>
      <c r="P125" s="478"/>
      <c r="Q125" s="478"/>
      <c r="R125" s="478"/>
      <c r="S125" s="478"/>
      <c r="T125" s="478"/>
      <c r="U125" s="478"/>
      <c r="V125" s="478"/>
      <c r="W125" s="478"/>
      <c r="X125" s="478"/>
      <c r="Y125" s="476"/>
      <c r="Z125" s="478"/>
      <c r="AA125" s="478"/>
      <c r="AB125" s="478"/>
      <c r="AC125" s="478"/>
      <c r="AD125" s="478"/>
      <c r="AE125" s="478"/>
      <c r="AF125" s="478"/>
      <c r="AG125" s="478"/>
      <c r="AH125" s="478"/>
      <c r="AI125" s="478"/>
      <c r="AJ125" s="478"/>
      <c r="AK125" s="476"/>
      <c r="AL125" s="478"/>
      <c r="AM125" s="478"/>
      <c r="AN125" s="478"/>
      <c r="AO125" s="478"/>
      <c r="AP125" s="478"/>
      <c r="AQ125" s="478"/>
      <c r="AR125" s="478"/>
      <c r="AS125" s="478"/>
      <c r="AT125" s="478"/>
      <c r="AU125" s="478"/>
      <c r="AV125" s="478"/>
      <c r="AW125" s="476"/>
      <c r="AX125" s="478"/>
      <c r="AY125" s="478"/>
      <c r="AZ125" s="478"/>
      <c r="BA125" s="478"/>
      <c r="BB125" s="478"/>
      <c r="BC125" s="478"/>
      <c r="BD125" s="478"/>
      <c r="BE125" s="478"/>
      <c r="BF125" s="478"/>
      <c r="BG125" s="478"/>
      <c r="BH125" s="478"/>
      <c r="BI125" s="476"/>
      <c r="BJ125" s="478"/>
      <c r="BK125" s="478"/>
      <c r="BL125" s="478"/>
      <c r="BM125" s="478"/>
      <c r="BN125" s="478"/>
      <c r="BO125" s="478"/>
      <c r="BP125" s="478"/>
      <c r="BQ125" s="478"/>
      <c r="BR125" s="478"/>
      <c r="BS125" s="478"/>
      <c r="BT125" s="478"/>
      <c r="BU125" s="476"/>
      <c r="BV125" s="478"/>
      <c r="BW125" s="478"/>
      <c r="BX125" s="478"/>
      <c r="BY125" s="478"/>
      <c r="BZ125" s="478"/>
      <c r="CA125" s="478"/>
      <c r="CB125" s="478"/>
      <c r="CC125" s="478"/>
      <c r="CD125" s="478"/>
      <c r="CE125" s="478"/>
      <c r="CF125" s="478"/>
    </row>
    <row r="126" spans="1:85" s="472" customFormat="1" ht="8.4" customHeight="1">
      <c r="A126" s="469" t="s">
        <v>606</v>
      </c>
      <c r="B126" s="470">
        <v>13516457.551000001</v>
      </c>
      <c r="C126" s="470">
        <v>-27921.413</v>
      </c>
      <c r="D126" s="470">
        <v>13488536.138</v>
      </c>
      <c r="E126" s="470"/>
      <c r="F126" s="470">
        <v>408935.29200000002</v>
      </c>
      <c r="G126" s="470">
        <v>0</v>
      </c>
      <c r="H126" s="470">
        <v>408935.29200000002</v>
      </c>
      <c r="I126" s="470"/>
      <c r="J126" s="470">
        <v>25626606.18</v>
      </c>
      <c r="K126" s="470">
        <v>-29448.399000000001</v>
      </c>
      <c r="L126" s="470">
        <v>25597157.780999999</v>
      </c>
      <c r="M126" s="469" t="s">
        <v>606</v>
      </c>
      <c r="N126" s="470">
        <v>1141331.912</v>
      </c>
      <c r="O126" s="470">
        <v>0</v>
      </c>
      <c r="P126" s="470">
        <v>1141331.912</v>
      </c>
      <c r="Q126" s="470"/>
      <c r="R126" s="470">
        <v>1937668.311</v>
      </c>
      <c r="S126" s="470">
        <v>0</v>
      </c>
      <c r="T126" s="470">
        <v>1937668.311</v>
      </c>
      <c r="U126" s="470"/>
      <c r="V126" s="470">
        <v>12092454.264</v>
      </c>
      <c r="W126" s="470">
        <v>0</v>
      </c>
      <c r="X126" s="470">
        <v>12092454.264</v>
      </c>
      <c r="Y126" s="469" t="s">
        <v>606</v>
      </c>
      <c r="Z126" s="470">
        <v>1216934.32</v>
      </c>
      <c r="AA126" s="470">
        <v>0</v>
      </c>
      <c r="AB126" s="470">
        <v>1216934.32</v>
      </c>
      <c r="AC126" s="470"/>
      <c r="AD126" s="470">
        <v>8600260.2349999994</v>
      </c>
      <c r="AE126" s="470">
        <v>-4511.9979999999996</v>
      </c>
      <c r="AF126" s="470">
        <v>8595748.2369999997</v>
      </c>
      <c r="AG126" s="470"/>
      <c r="AH126" s="470">
        <v>2575840.764</v>
      </c>
      <c r="AI126" s="470">
        <v>-1680.681</v>
      </c>
      <c r="AJ126" s="470">
        <v>2574160.0830000001</v>
      </c>
      <c r="AK126" s="469" t="s">
        <v>606</v>
      </c>
      <c r="AL126" s="470">
        <v>808228.12199999997</v>
      </c>
      <c r="AM126" s="470">
        <v>0</v>
      </c>
      <c r="AN126" s="470">
        <v>808228.12199999997</v>
      </c>
      <c r="AO126" s="470"/>
      <c r="AP126" s="470">
        <v>1021162.673</v>
      </c>
      <c r="AQ126" s="470">
        <v>0</v>
      </c>
      <c r="AR126" s="470">
        <v>1021162.673</v>
      </c>
      <c r="AS126" s="470"/>
      <c r="AT126" s="470">
        <v>1438083.8759999999</v>
      </c>
      <c r="AU126" s="470">
        <v>0</v>
      </c>
      <c r="AV126" s="470">
        <v>1438083.8759999999</v>
      </c>
      <c r="AW126" s="469" t="s">
        <v>606</v>
      </c>
      <c r="AX126" s="470">
        <v>386012.54100000003</v>
      </c>
      <c r="AY126" s="470">
        <v>0</v>
      </c>
      <c r="AZ126" s="470">
        <v>386012.54100000003</v>
      </c>
      <c r="BA126" s="470"/>
      <c r="BB126" s="470">
        <v>115834.458</v>
      </c>
      <c r="BC126" s="470">
        <v>0</v>
      </c>
      <c r="BD126" s="470">
        <v>115834.458</v>
      </c>
      <c r="BE126" s="470"/>
      <c r="BF126" s="470">
        <v>539128.10900000005</v>
      </c>
      <c r="BG126" s="470">
        <v>0</v>
      </c>
      <c r="BH126" s="470">
        <v>539128.10900000005</v>
      </c>
      <c r="BI126" s="469" t="s">
        <v>606</v>
      </c>
      <c r="BJ126" s="470">
        <v>303342.61200000002</v>
      </c>
      <c r="BK126" s="470">
        <v>0</v>
      </c>
      <c r="BL126" s="470">
        <v>303342.61200000002</v>
      </c>
      <c r="BM126" s="470"/>
      <c r="BN126" s="470">
        <v>593652.59499999997</v>
      </c>
      <c r="BO126" s="470">
        <v>0</v>
      </c>
      <c r="BP126" s="470">
        <v>593652.59499999997</v>
      </c>
      <c r="BQ126" s="470"/>
      <c r="BR126" s="470">
        <v>971071.37399999995</v>
      </c>
      <c r="BS126" s="470">
        <v>0</v>
      </c>
      <c r="BT126" s="470">
        <v>971071.37399999995</v>
      </c>
      <c r="BU126" s="469" t="s">
        <v>606</v>
      </c>
      <c r="BV126" s="470">
        <v>73293005.188999981</v>
      </c>
      <c r="BW126" s="470">
        <v>-63562.491000000002</v>
      </c>
      <c r="BX126" s="470">
        <v>73229442.697999984</v>
      </c>
      <c r="BY126" s="470"/>
      <c r="BZ126" s="470">
        <v>24911420.011999998</v>
      </c>
      <c r="CA126" s="470">
        <v>685737.74899999995</v>
      </c>
      <c r="CB126" s="470">
        <v>25597157.761999998</v>
      </c>
      <c r="CC126" s="470"/>
      <c r="CD126" s="470">
        <v>72577819.020999983</v>
      </c>
      <c r="CE126" s="470">
        <v>651623.65699999989</v>
      </c>
      <c r="CF126" s="470">
        <v>73229442.678999975</v>
      </c>
    </row>
    <row r="127" spans="1:85" s="472" customFormat="1" ht="8.4" customHeight="1">
      <c r="A127" s="476" t="s">
        <v>607</v>
      </c>
      <c r="B127" s="474">
        <v>8894851.8039999995</v>
      </c>
      <c r="C127" s="474">
        <v>0</v>
      </c>
      <c r="D127" s="474">
        <v>8894851.8039999995</v>
      </c>
      <c r="E127" s="474"/>
      <c r="F127" s="474">
        <v>365644.19500000001</v>
      </c>
      <c r="G127" s="474">
        <v>0</v>
      </c>
      <c r="H127" s="474">
        <v>365644.19500000001</v>
      </c>
      <c r="I127" s="474"/>
      <c r="J127" s="474">
        <v>12973174.634</v>
      </c>
      <c r="K127" s="474">
        <v>0</v>
      </c>
      <c r="L127" s="474">
        <v>12973174.634</v>
      </c>
      <c r="M127" s="476" t="s">
        <v>607</v>
      </c>
      <c r="N127" s="474">
        <v>1296707.4850000001</v>
      </c>
      <c r="O127" s="474">
        <v>0</v>
      </c>
      <c r="P127" s="474">
        <v>1296707.4850000001</v>
      </c>
      <c r="Q127" s="474"/>
      <c r="R127" s="474">
        <v>1461417.75</v>
      </c>
      <c r="S127" s="474">
        <v>0</v>
      </c>
      <c r="T127" s="474">
        <v>1461417.75</v>
      </c>
      <c r="U127" s="474"/>
      <c r="V127" s="474">
        <v>8226776.5899999999</v>
      </c>
      <c r="W127" s="474">
        <v>0</v>
      </c>
      <c r="X127" s="474">
        <v>8226776.5899999999</v>
      </c>
      <c r="Y127" s="476" t="s">
        <v>607</v>
      </c>
      <c r="Z127" s="474">
        <v>443174.68699999998</v>
      </c>
      <c r="AA127" s="474">
        <v>0</v>
      </c>
      <c r="AB127" s="474">
        <v>443174.68699999998</v>
      </c>
      <c r="AC127" s="474"/>
      <c r="AD127" s="474">
        <v>6295695.6390000004</v>
      </c>
      <c r="AE127" s="474">
        <v>0</v>
      </c>
      <c r="AF127" s="474">
        <v>6295695.6390000004</v>
      </c>
      <c r="AG127" s="474"/>
      <c r="AH127" s="474">
        <v>1840606.3130000001</v>
      </c>
      <c r="AI127" s="474">
        <v>0</v>
      </c>
      <c r="AJ127" s="474">
        <v>1840606.3130000001</v>
      </c>
      <c r="AK127" s="476" t="s">
        <v>607</v>
      </c>
      <c r="AL127" s="474">
        <v>646021.82200000004</v>
      </c>
      <c r="AM127" s="474">
        <v>0</v>
      </c>
      <c r="AN127" s="474">
        <v>646021.82200000004</v>
      </c>
      <c r="AO127" s="474"/>
      <c r="AP127" s="474">
        <v>807926.58400000003</v>
      </c>
      <c r="AQ127" s="474">
        <v>0</v>
      </c>
      <c r="AR127" s="474">
        <v>807926.58400000003</v>
      </c>
      <c r="AS127" s="474"/>
      <c r="AT127" s="474">
        <v>715963.93099999998</v>
      </c>
      <c r="AU127" s="474">
        <v>0</v>
      </c>
      <c r="AV127" s="474">
        <v>715963.93099999998</v>
      </c>
      <c r="AW127" s="476" t="s">
        <v>607</v>
      </c>
      <c r="AX127" s="474">
        <v>413057.69500000001</v>
      </c>
      <c r="AY127" s="474">
        <v>0</v>
      </c>
      <c r="AZ127" s="474">
        <v>413057.69500000001</v>
      </c>
      <c r="BA127" s="474"/>
      <c r="BB127" s="474">
        <v>272177.77299999999</v>
      </c>
      <c r="BC127" s="474">
        <v>0</v>
      </c>
      <c r="BD127" s="474">
        <v>272177.77299999999</v>
      </c>
      <c r="BE127" s="474"/>
      <c r="BF127" s="474">
        <v>364780.2</v>
      </c>
      <c r="BG127" s="474">
        <v>0</v>
      </c>
      <c r="BH127" s="474">
        <v>364780.2</v>
      </c>
      <c r="BI127" s="476" t="s">
        <v>607</v>
      </c>
      <c r="BJ127" s="474">
        <v>265200.06400000001</v>
      </c>
      <c r="BK127" s="474">
        <v>0</v>
      </c>
      <c r="BL127" s="474">
        <v>265200.06400000001</v>
      </c>
      <c r="BM127" s="474"/>
      <c r="BN127" s="474">
        <v>609923.30000000005</v>
      </c>
      <c r="BO127" s="474">
        <v>0</v>
      </c>
      <c r="BP127" s="474">
        <v>609923.30000000005</v>
      </c>
      <c r="BQ127" s="474"/>
      <c r="BR127" s="474">
        <v>749670.13500000001</v>
      </c>
      <c r="BS127" s="474">
        <v>0</v>
      </c>
      <c r="BT127" s="474">
        <v>749670.13500000001</v>
      </c>
      <c r="BU127" s="476" t="s">
        <v>607</v>
      </c>
      <c r="BV127" s="474">
        <v>46642770.601000004</v>
      </c>
      <c r="BW127" s="474">
        <v>0</v>
      </c>
      <c r="BX127" s="474">
        <v>46642770.601000004</v>
      </c>
      <c r="BY127" s="474"/>
      <c r="BZ127" s="474">
        <v>12973174.634</v>
      </c>
      <c r="CA127" s="474">
        <v>0</v>
      </c>
      <c r="CB127" s="474">
        <v>12973174.634</v>
      </c>
      <c r="CC127" s="474"/>
      <c r="CD127" s="474">
        <v>46642770.601000011</v>
      </c>
      <c r="CE127" s="474">
        <v>0</v>
      </c>
      <c r="CF127" s="474">
        <v>46642770.601000011</v>
      </c>
      <c r="CG127" s="536"/>
    </row>
    <row r="128" spans="1:85" s="472" customFormat="1" ht="8.4" customHeight="1">
      <c r="A128" s="476" t="s">
        <v>608</v>
      </c>
      <c r="B128" s="474">
        <v>0</v>
      </c>
      <c r="C128" s="474">
        <v>0</v>
      </c>
      <c r="D128" s="474">
        <v>0</v>
      </c>
      <c r="E128" s="474"/>
      <c r="F128" s="474">
        <v>0</v>
      </c>
      <c r="G128" s="474">
        <v>0</v>
      </c>
      <c r="H128" s="474">
        <v>0</v>
      </c>
      <c r="I128" s="474"/>
      <c r="J128" s="474">
        <v>0</v>
      </c>
      <c r="K128" s="474">
        <v>0</v>
      </c>
      <c r="L128" s="474">
        <v>0</v>
      </c>
      <c r="M128" s="476" t="s">
        <v>608</v>
      </c>
      <c r="N128" s="474">
        <v>0</v>
      </c>
      <c r="O128" s="474">
        <v>0</v>
      </c>
      <c r="P128" s="474">
        <v>0</v>
      </c>
      <c r="Q128" s="474"/>
      <c r="R128" s="474">
        <v>81478.34</v>
      </c>
      <c r="S128" s="474">
        <v>0</v>
      </c>
      <c r="T128" s="474">
        <v>81478.34</v>
      </c>
      <c r="U128" s="474"/>
      <c r="V128" s="474">
        <v>33078.938999999998</v>
      </c>
      <c r="W128" s="474">
        <v>0</v>
      </c>
      <c r="X128" s="474">
        <v>33078.938999999998</v>
      </c>
      <c r="Y128" s="476" t="s">
        <v>608</v>
      </c>
      <c r="Z128" s="474">
        <v>17130.237000000001</v>
      </c>
      <c r="AA128" s="474">
        <v>0</v>
      </c>
      <c r="AB128" s="474">
        <v>17130.237000000001</v>
      </c>
      <c r="AC128" s="474"/>
      <c r="AD128" s="474">
        <v>-15522.326999999999</v>
      </c>
      <c r="AE128" s="474">
        <v>0</v>
      </c>
      <c r="AF128" s="474">
        <v>-15522.326999999999</v>
      </c>
      <c r="AG128" s="474"/>
      <c r="AH128" s="474">
        <v>0</v>
      </c>
      <c r="AI128" s="474">
        <v>0</v>
      </c>
      <c r="AJ128" s="474">
        <v>0</v>
      </c>
      <c r="AK128" s="476" t="s">
        <v>608</v>
      </c>
      <c r="AL128" s="474">
        <v>0</v>
      </c>
      <c r="AM128" s="474">
        <v>0</v>
      </c>
      <c r="AN128" s="474">
        <v>0</v>
      </c>
      <c r="AO128" s="474"/>
      <c r="AP128" s="474">
        <v>0</v>
      </c>
      <c r="AQ128" s="474">
        <v>0</v>
      </c>
      <c r="AR128" s="474">
        <v>0</v>
      </c>
      <c r="AS128" s="474"/>
      <c r="AT128" s="474">
        <v>0</v>
      </c>
      <c r="AU128" s="474">
        <v>0</v>
      </c>
      <c r="AV128" s="474">
        <v>0</v>
      </c>
      <c r="AW128" s="476" t="s">
        <v>608</v>
      </c>
      <c r="AX128" s="474">
        <v>2E-3</v>
      </c>
      <c r="AY128" s="474">
        <v>0</v>
      </c>
      <c r="AZ128" s="474">
        <v>2E-3</v>
      </c>
      <c r="BA128" s="474"/>
      <c r="BB128" s="474">
        <v>-43029.862000000001</v>
      </c>
      <c r="BC128" s="474">
        <v>0</v>
      </c>
      <c r="BD128" s="474">
        <v>-43029.862000000001</v>
      </c>
      <c r="BE128" s="474"/>
      <c r="BF128" s="474">
        <v>0</v>
      </c>
      <c r="BG128" s="474">
        <v>0</v>
      </c>
      <c r="BH128" s="474">
        <v>0</v>
      </c>
      <c r="BI128" s="476" t="s">
        <v>608</v>
      </c>
      <c r="BJ128" s="474">
        <v>0</v>
      </c>
      <c r="BK128" s="474">
        <v>0</v>
      </c>
      <c r="BL128" s="474">
        <v>0</v>
      </c>
      <c r="BM128" s="474"/>
      <c r="BN128" s="474">
        <v>0</v>
      </c>
      <c r="BO128" s="474">
        <v>0</v>
      </c>
      <c r="BP128" s="474">
        <v>0</v>
      </c>
      <c r="BQ128" s="474"/>
      <c r="BR128" s="474">
        <v>448.755</v>
      </c>
      <c r="BS128" s="474">
        <v>0</v>
      </c>
      <c r="BT128" s="474">
        <v>448.755</v>
      </c>
      <c r="BU128" s="476" t="s">
        <v>608</v>
      </c>
      <c r="BV128" s="474">
        <v>73584.084000000003</v>
      </c>
      <c r="BW128" s="474">
        <v>0</v>
      </c>
      <c r="BX128" s="474">
        <v>73584.084000000003</v>
      </c>
      <c r="BY128" s="474"/>
      <c r="BZ128" s="474">
        <v>0</v>
      </c>
      <c r="CA128" s="474">
        <v>0</v>
      </c>
      <c r="CB128" s="474">
        <v>0</v>
      </c>
      <c r="CC128" s="474"/>
      <c r="CD128" s="474">
        <v>73584.084000000003</v>
      </c>
      <c r="CE128" s="474">
        <v>0</v>
      </c>
      <c r="CF128" s="474">
        <v>73584.084000000003</v>
      </c>
    </row>
    <row r="129" spans="1:84" s="472" customFormat="1" ht="8.4" customHeight="1">
      <c r="A129" s="476" t="s">
        <v>609</v>
      </c>
      <c r="B129" s="474">
        <v>2432622.0189999999</v>
      </c>
      <c r="C129" s="474">
        <v>0</v>
      </c>
      <c r="D129" s="474">
        <v>2432622.0189999999</v>
      </c>
      <c r="E129" s="474"/>
      <c r="F129" s="474">
        <v>34991.78</v>
      </c>
      <c r="G129" s="474">
        <v>0</v>
      </c>
      <c r="H129" s="474">
        <v>34991.78</v>
      </c>
      <c r="I129" s="474"/>
      <c r="J129" s="474">
        <v>6124301.7079999996</v>
      </c>
      <c r="K129" s="474">
        <v>0</v>
      </c>
      <c r="L129" s="474">
        <v>6124301.7079999996</v>
      </c>
      <c r="M129" s="476" t="s">
        <v>609</v>
      </c>
      <c r="N129" s="474">
        <v>11254.96</v>
      </c>
      <c r="O129" s="474">
        <v>0</v>
      </c>
      <c r="P129" s="474">
        <v>11254.96</v>
      </c>
      <c r="Q129" s="474"/>
      <c r="R129" s="474">
        <v>178116.20300000001</v>
      </c>
      <c r="S129" s="474">
        <v>0</v>
      </c>
      <c r="T129" s="474">
        <v>178116.20300000001</v>
      </c>
      <c r="U129" s="474"/>
      <c r="V129" s="474">
        <v>1704336.7760000001</v>
      </c>
      <c r="W129" s="474">
        <v>0</v>
      </c>
      <c r="X129" s="474">
        <v>1704336.7760000001</v>
      </c>
      <c r="Y129" s="476" t="s">
        <v>609</v>
      </c>
      <c r="Z129" s="474">
        <v>269214.93099999998</v>
      </c>
      <c r="AA129" s="474">
        <v>0</v>
      </c>
      <c r="AB129" s="474">
        <v>269214.93099999998</v>
      </c>
      <c r="AC129" s="474"/>
      <c r="AD129" s="474">
        <v>1373010.0630000001</v>
      </c>
      <c r="AE129" s="474">
        <v>0</v>
      </c>
      <c r="AF129" s="474">
        <v>1373010.0630000001</v>
      </c>
      <c r="AG129" s="474"/>
      <c r="AH129" s="474">
        <v>334650.01699999999</v>
      </c>
      <c r="AI129" s="474">
        <v>0</v>
      </c>
      <c r="AJ129" s="474">
        <v>334650.01699999999</v>
      </c>
      <c r="AK129" s="476" t="s">
        <v>609</v>
      </c>
      <c r="AL129" s="474">
        <v>111405.655</v>
      </c>
      <c r="AM129" s="474">
        <v>0</v>
      </c>
      <c r="AN129" s="474">
        <v>111405.655</v>
      </c>
      <c r="AO129" s="474"/>
      <c r="AP129" s="474">
        <v>184104.36499999999</v>
      </c>
      <c r="AQ129" s="474">
        <v>0</v>
      </c>
      <c r="AR129" s="474">
        <v>184104.36499999999</v>
      </c>
      <c r="AS129" s="474"/>
      <c r="AT129" s="474">
        <v>442606.76699999999</v>
      </c>
      <c r="AU129" s="474">
        <v>0</v>
      </c>
      <c r="AV129" s="474">
        <v>442606.76699999999</v>
      </c>
      <c r="AW129" s="476" t="s">
        <v>609</v>
      </c>
      <c r="AX129" s="474">
        <v>0</v>
      </c>
      <c r="AY129" s="474">
        <v>0</v>
      </c>
      <c r="AZ129" s="474">
        <v>0</v>
      </c>
      <c r="BA129" s="474"/>
      <c r="BB129" s="474">
        <v>0</v>
      </c>
      <c r="BC129" s="474">
        <v>0</v>
      </c>
      <c r="BD129" s="474">
        <v>0</v>
      </c>
      <c r="BE129" s="474"/>
      <c r="BF129" s="474">
        <v>134502.245</v>
      </c>
      <c r="BG129" s="474">
        <v>0</v>
      </c>
      <c r="BH129" s="474">
        <v>134502.245</v>
      </c>
      <c r="BI129" s="476" t="s">
        <v>609</v>
      </c>
      <c r="BJ129" s="474">
        <v>0</v>
      </c>
      <c r="BK129" s="474">
        <v>0</v>
      </c>
      <c r="BL129" s="474">
        <v>0</v>
      </c>
      <c r="BM129" s="474"/>
      <c r="BN129" s="474">
        <v>0</v>
      </c>
      <c r="BO129" s="474">
        <v>0</v>
      </c>
      <c r="BP129" s="474">
        <v>0</v>
      </c>
      <c r="BQ129" s="474"/>
      <c r="BR129" s="474">
        <v>105658.96799999999</v>
      </c>
      <c r="BS129" s="474">
        <v>0</v>
      </c>
      <c r="BT129" s="474">
        <v>105658.96799999999</v>
      </c>
      <c r="BU129" s="476" t="s">
        <v>609</v>
      </c>
      <c r="BV129" s="474">
        <v>13440776.457000002</v>
      </c>
      <c r="BW129" s="474">
        <v>0</v>
      </c>
      <c r="BX129" s="474">
        <v>13440776.457000002</v>
      </c>
      <c r="BY129" s="474"/>
      <c r="BZ129" s="474">
        <v>6124301.7079999996</v>
      </c>
      <c r="CA129" s="474">
        <v>0</v>
      </c>
      <c r="CB129" s="474">
        <v>6124301.7079999996</v>
      </c>
      <c r="CC129" s="474"/>
      <c r="CD129" s="474">
        <v>13440776.457000002</v>
      </c>
      <c r="CE129" s="474">
        <v>0</v>
      </c>
      <c r="CF129" s="474">
        <v>13440776.457000002</v>
      </c>
    </row>
    <row r="130" spans="1:84" s="472" customFormat="1" ht="8.4" customHeight="1">
      <c r="A130" s="476" t="s">
        <v>610</v>
      </c>
      <c r="B130" s="474">
        <v>119545.53200000001</v>
      </c>
      <c r="C130" s="474">
        <v>-27921.413</v>
      </c>
      <c r="D130" s="474">
        <v>91624.119000000006</v>
      </c>
      <c r="E130" s="474"/>
      <c r="F130" s="474">
        <v>-3.9540000000000002</v>
      </c>
      <c r="G130" s="474">
        <v>0</v>
      </c>
      <c r="H130" s="474">
        <v>-3.9540000000000002</v>
      </c>
      <c r="I130" s="474"/>
      <c r="J130" s="474">
        <v>-652208.27800000005</v>
      </c>
      <c r="K130" s="474">
        <v>-29448.399000000001</v>
      </c>
      <c r="L130" s="474">
        <v>-681656.67799999996</v>
      </c>
      <c r="M130" s="476" t="s">
        <v>610</v>
      </c>
      <c r="N130" s="474">
        <v>358.37700000000001</v>
      </c>
      <c r="O130" s="474">
        <v>0</v>
      </c>
      <c r="P130" s="474">
        <v>358.37700000000001</v>
      </c>
      <c r="Q130" s="474"/>
      <c r="R130" s="474">
        <v>-1080.9110000000001</v>
      </c>
      <c r="S130" s="474">
        <v>0</v>
      </c>
      <c r="T130" s="474">
        <v>-1080.9110000000001</v>
      </c>
      <c r="U130" s="474"/>
      <c r="V130" s="474">
        <v>-63147.572999999997</v>
      </c>
      <c r="W130" s="474">
        <v>0</v>
      </c>
      <c r="X130" s="474">
        <v>-63147.572999999997</v>
      </c>
      <c r="Y130" s="476" t="s">
        <v>610</v>
      </c>
      <c r="Z130" s="474">
        <v>38863.607000000004</v>
      </c>
      <c r="AA130" s="474">
        <v>0</v>
      </c>
      <c r="AB130" s="474">
        <v>38863.607000000004</v>
      </c>
      <c r="AC130" s="474"/>
      <c r="AD130" s="474">
        <v>-100829.13</v>
      </c>
      <c r="AE130" s="474">
        <v>-4511.9979999999996</v>
      </c>
      <c r="AF130" s="474">
        <v>-105341.128</v>
      </c>
      <c r="AG130" s="474"/>
      <c r="AH130" s="474">
        <v>-3460.877</v>
      </c>
      <c r="AI130" s="474">
        <v>-1680.681</v>
      </c>
      <c r="AJ130" s="474">
        <v>-5141.5590000000002</v>
      </c>
      <c r="AK130" s="476" t="s">
        <v>610</v>
      </c>
      <c r="AL130" s="474">
        <v>2137.6419999999998</v>
      </c>
      <c r="AM130" s="474">
        <v>0</v>
      </c>
      <c r="AN130" s="474">
        <v>2137.6419999999998</v>
      </c>
      <c r="AO130" s="474"/>
      <c r="AP130" s="474">
        <v>7191.9170000000004</v>
      </c>
      <c r="AQ130" s="474">
        <v>0</v>
      </c>
      <c r="AR130" s="474">
        <v>7191.9170000000004</v>
      </c>
      <c r="AS130" s="474"/>
      <c r="AT130" s="474">
        <v>13347.221</v>
      </c>
      <c r="AU130" s="474">
        <v>0</v>
      </c>
      <c r="AV130" s="474">
        <v>13347.221</v>
      </c>
      <c r="AW130" s="476" t="s">
        <v>610</v>
      </c>
      <c r="AX130" s="474">
        <v>19.074000000000002</v>
      </c>
      <c r="AY130" s="474">
        <v>0</v>
      </c>
      <c r="AZ130" s="474">
        <v>19.074000000000002</v>
      </c>
      <c r="BA130" s="474"/>
      <c r="BB130" s="474">
        <v>-10.102</v>
      </c>
      <c r="BC130" s="474">
        <v>0</v>
      </c>
      <c r="BD130" s="474">
        <v>-10.102</v>
      </c>
      <c r="BE130" s="474"/>
      <c r="BF130" s="474">
        <v>-3036.2330000000002</v>
      </c>
      <c r="BG130" s="474">
        <v>0</v>
      </c>
      <c r="BH130" s="474">
        <v>-3036.2330000000002</v>
      </c>
      <c r="BI130" s="476" t="s">
        <v>610</v>
      </c>
      <c r="BJ130" s="474">
        <v>3927.4169999999999</v>
      </c>
      <c r="BK130" s="474">
        <v>0</v>
      </c>
      <c r="BL130" s="474">
        <v>3927.4169999999999</v>
      </c>
      <c r="BM130" s="474"/>
      <c r="BN130" s="474">
        <v>2562.4780000000001</v>
      </c>
      <c r="BO130" s="474">
        <v>0</v>
      </c>
      <c r="BP130" s="474">
        <v>2562.4780000000001</v>
      </c>
      <c r="BQ130" s="474"/>
      <c r="BR130" s="474">
        <v>304.286</v>
      </c>
      <c r="BS130" s="474">
        <v>0</v>
      </c>
      <c r="BT130" s="474">
        <v>304.286</v>
      </c>
      <c r="BU130" s="476" t="s">
        <v>610</v>
      </c>
      <c r="BV130" s="474">
        <v>-635519.50699999998</v>
      </c>
      <c r="BW130" s="474">
        <v>-63562.491000000002</v>
      </c>
      <c r="BX130" s="474">
        <v>-699081.99999999988</v>
      </c>
      <c r="BY130" s="474"/>
      <c r="BZ130" s="474">
        <v>-652208.27899999998</v>
      </c>
      <c r="CA130" s="474">
        <v>-29448.400000000001</v>
      </c>
      <c r="CB130" s="474">
        <v>-681656.679</v>
      </c>
      <c r="CC130" s="474"/>
      <c r="CD130" s="474">
        <v>-635519.50799999991</v>
      </c>
      <c r="CE130" s="474">
        <v>-63562.492000000006</v>
      </c>
      <c r="CF130" s="474">
        <v>-699082.00099999993</v>
      </c>
    </row>
    <row r="131" spans="1:84" s="472" customFormat="1" ht="8.4" customHeight="1">
      <c r="A131" s="476" t="s">
        <v>611</v>
      </c>
      <c r="B131" s="474">
        <v>1886404.595</v>
      </c>
      <c r="C131" s="474">
        <v>0</v>
      </c>
      <c r="D131" s="474">
        <v>1886404.595</v>
      </c>
      <c r="E131" s="474"/>
      <c r="F131" s="474">
        <v>7046.576</v>
      </c>
      <c r="G131" s="474">
        <v>0</v>
      </c>
      <c r="H131" s="474">
        <v>7046.576</v>
      </c>
      <c r="I131" s="474"/>
      <c r="J131" s="474">
        <v>6589251.6859999998</v>
      </c>
      <c r="K131" s="474">
        <v>0</v>
      </c>
      <c r="L131" s="474">
        <v>6589251.6859999998</v>
      </c>
      <c r="M131" s="476" t="s">
        <v>611</v>
      </c>
      <c r="N131" s="474">
        <v>-174968.17600000001</v>
      </c>
      <c r="O131" s="474">
        <v>0</v>
      </c>
      <c r="P131" s="474">
        <v>-174968.17600000001</v>
      </c>
      <c r="Q131" s="474"/>
      <c r="R131" s="474">
        <v>200086.769</v>
      </c>
      <c r="S131" s="474">
        <v>0</v>
      </c>
      <c r="T131" s="474">
        <v>200086.769</v>
      </c>
      <c r="U131" s="474"/>
      <c r="V131" s="474">
        <v>2040750.325</v>
      </c>
      <c r="W131" s="474">
        <v>0</v>
      </c>
      <c r="X131" s="474">
        <v>2040750.325</v>
      </c>
      <c r="Y131" s="476" t="s">
        <v>611</v>
      </c>
      <c r="Z131" s="474">
        <v>421290.641</v>
      </c>
      <c r="AA131" s="474">
        <v>0</v>
      </c>
      <c r="AB131" s="474">
        <v>421290.641</v>
      </c>
      <c r="AC131" s="474"/>
      <c r="AD131" s="474">
        <v>933669.745</v>
      </c>
      <c r="AE131" s="474">
        <v>0</v>
      </c>
      <c r="AF131" s="474">
        <v>933669.745</v>
      </c>
      <c r="AG131" s="474"/>
      <c r="AH131" s="474">
        <v>369573.47700000001</v>
      </c>
      <c r="AI131" s="474">
        <v>0</v>
      </c>
      <c r="AJ131" s="474">
        <v>369573.47700000001</v>
      </c>
      <c r="AK131" s="476" t="s">
        <v>611</v>
      </c>
      <c r="AL131" s="474">
        <v>45201.366000000002</v>
      </c>
      <c r="AM131" s="474">
        <v>0</v>
      </c>
      <c r="AN131" s="474">
        <v>45201.366000000002</v>
      </c>
      <c r="AO131" s="474"/>
      <c r="AP131" s="474">
        <v>4733.9179999999997</v>
      </c>
      <c r="AQ131" s="474">
        <v>0</v>
      </c>
      <c r="AR131" s="474">
        <v>4733.9179999999997</v>
      </c>
      <c r="AS131" s="474"/>
      <c r="AT131" s="474">
        <v>237722.68100000001</v>
      </c>
      <c r="AU131" s="474">
        <v>0</v>
      </c>
      <c r="AV131" s="474">
        <v>237722.68100000001</v>
      </c>
      <c r="AW131" s="476" t="s">
        <v>611</v>
      </c>
      <c r="AX131" s="474">
        <v>-33301.811000000002</v>
      </c>
      <c r="AY131" s="474">
        <v>0</v>
      </c>
      <c r="AZ131" s="474">
        <v>-33301.811000000002</v>
      </c>
      <c r="BA131" s="474"/>
      <c r="BB131" s="474">
        <v>-113502.75599999999</v>
      </c>
      <c r="BC131" s="474">
        <v>0</v>
      </c>
      <c r="BD131" s="474">
        <v>-113502.75599999999</v>
      </c>
      <c r="BE131" s="474"/>
      <c r="BF131" s="474">
        <v>40232.053999999996</v>
      </c>
      <c r="BG131" s="474">
        <v>0</v>
      </c>
      <c r="BH131" s="474">
        <v>40232.053999999996</v>
      </c>
      <c r="BI131" s="476" t="s">
        <v>611</v>
      </c>
      <c r="BJ131" s="474">
        <v>33283.317000000003</v>
      </c>
      <c r="BK131" s="474">
        <v>0</v>
      </c>
      <c r="BL131" s="474">
        <v>33283.317000000003</v>
      </c>
      <c r="BM131" s="474"/>
      <c r="BN131" s="474">
        <v>-20156.213</v>
      </c>
      <c r="BO131" s="474">
        <v>0</v>
      </c>
      <c r="BP131" s="474">
        <v>-20156.213</v>
      </c>
      <c r="BQ131" s="474"/>
      <c r="BR131" s="474">
        <v>103503.07799999999</v>
      </c>
      <c r="BS131" s="474">
        <v>0</v>
      </c>
      <c r="BT131" s="474">
        <v>103503.07799999999</v>
      </c>
      <c r="BU131" s="476" t="s">
        <v>611</v>
      </c>
      <c r="BV131" s="474">
        <v>12570821.271999998</v>
      </c>
      <c r="BW131" s="474">
        <v>0</v>
      </c>
      <c r="BX131" s="474">
        <v>12570821.271999998</v>
      </c>
      <c r="BY131" s="474"/>
      <c r="BZ131" s="474">
        <v>5874065.5180000002</v>
      </c>
      <c r="CA131" s="474">
        <v>715186.14899999998</v>
      </c>
      <c r="CB131" s="474">
        <v>6589251.6679999996</v>
      </c>
      <c r="CC131" s="474"/>
      <c r="CD131" s="474">
        <v>11855635.103999998</v>
      </c>
      <c r="CE131" s="474">
        <v>715186.14899999998</v>
      </c>
      <c r="CF131" s="474">
        <v>12570821.253999997</v>
      </c>
    </row>
    <row r="132" spans="1:84" s="472" customFormat="1" ht="8.4" customHeight="1">
      <c r="A132" s="476" t="s">
        <v>612</v>
      </c>
      <c r="B132" s="474">
        <v>183033.60000000001</v>
      </c>
      <c r="C132" s="474">
        <v>0</v>
      </c>
      <c r="D132" s="474">
        <v>183033.60000000001</v>
      </c>
      <c r="E132" s="474"/>
      <c r="F132" s="474">
        <v>1256.694</v>
      </c>
      <c r="G132" s="474">
        <v>0</v>
      </c>
      <c r="H132" s="474">
        <v>1256.694</v>
      </c>
      <c r="I132" s="474"/>
      <c r="J132" s="474">
        <v>592086.43099999998</v>
      </c>
      <c r="K132" s="474">
        <v>0</v>
      </c>
      <c r="L132" s="474">
        <v>592086.43099999998</v>
      </c>
      <c r="M132" s="476" t="s">
        <v>612</v>
      </c>
      <c r="N132" s="474">
        <v>7979.2640000000001</v>
      </c>
      <c r="O132" s="474">
        <v>0</v>
      </c>
      <c r="P132" s="474">
        <v>7979.2640000000001</v>
      </c>
      <c r="Q132" s="474"/>
      <c r="R132" s="474">
        <v>17650.16</v>
      </c>
      <c r="S132" s="474">
        <v>0</v>
      </c>
      <c r="T132" s="474">
        <v>17650.16</v>
      </c>
      <c r="U132" s="474"/>
      <c r="V132" s="474">
        <v>150659.20699999999</v>
      </c>
      <c r="W132" s="474">
        <v>0</v>
      </c>
      <c r="X132" s="474">
        <v>150659.20699999999</v>
      </c>
      <c r="Y132" s="476" t="s">
        <v>612</v>
      </c>
      <c r="Z132" s="474">
        <v>27260.215</v>
      </c>
      <c r="AA132" s="474">
        <v>0</v>
      </c>
      <c r="AB132" s="474">
        <v>27260.215</v>
      </c>
      <c r="AC132" s="474"/>
      <c r="AD132" s="474">
        <v>114236.246</v>
      </c>
      <c r="AE132" s="474">
        <v>0</v>
      </c>
      <c r="AF132" s="474">
        <v>114236.246</v>
      </c>
      <c r="AG132" s="474"/>
      <c r="AH132" s="474">
        <v>34471.832999999999</v>
      </c>
      <c r="AI132" s="474">
        <v>0</v>
      </c>
      <c r="AJ132" s="474">
        <v>34471.832999999999</v>
      </c>
      <c r="AK132" s="476" t="s">
        <v>612</v>
      </c>
      <c r="AL132" s="474">
        <v>3461.6350000000002</v>
      </c>
      <c r="AM132" s="474">
        <v>0</v>
      </c>
      <c r="AN132" s="474">
        <v>3461.6350000000002</v>
      </c>
      <c r="AO132" s="474"/>
      <c r="AP132" s="474">
        <v>17205.886999999999</v>
      </c>
      <c r="AQ132" s="474">
        <v>0</v>
      </c>
      <c r="AR132" s="474">
        <v>17205.886999999999</v>
      </c>
      <c r="AS132" s="474"/>
      <c r="AT132" s="474">
        <v>28443.275000000001</v>
      </c>
      <c r="AU132" s="474">
        <v>0</v>
      </c>
      <c r="AV132" s="474">
        <v>28443.275000000001</v>
      </c>
      <c r="AW132" s="476" t="s">
        <v>612</v>
      </c>
      <c r="AX132" s="474">
        <v>6237.58</v>
      </c>
      <c r="AY132" s="474">
        <v>0</v>
      </c>
      <c r="AZ132" s="474">
        <v>6237.58</v>
      </c>
      <c r="BA132" s="474"/>
      <c r="BB132" s="474">
        <v>199.40600000000001</v>
      </c>
      <c r="BC132" s="474">
        <v>0</v>
      </c>
      <c r="BD132" s="474">
        <v>199.40600000000001</v>
      </c>
      <c r="BE132" s="474"/>
      <c r="BF132" s="474">
        <v>2649.8420000000001</v>
      </c>
      <c r="BG132" s="474">
        <v>0</v>
      </c>
      <c r="BH132" s="474">
        <v>2649.8420000000001</v>
      </c>
      <c r="BI132" s="476" t="s">
        <v>612</v>
      </c>
      <c r="BJ132" s="474">
        <v>931.81200000000001</v>
      </c>
      <c r="BK132" s="474">
        <v>0</v>
      </c>
      <c r="BL132" s="474">
        <v>931.81200000000001</v>
      </c>
      <c r="BM132" s="474"/>
      <c r="BN132" s="474">
        <v>1323.03</v>
      </c>
      <c r="BO132" s="474">
        <v>0</v>
      </c>
      <c r="BP132" s="474">
        <v>1323.03</v>
      </c>
      <c r="BQ132" s="474"/>
      <c r="BR132" s="474">
        <v>11486.148999999999</v>
      </c>
      <c r="BS132" s="474">
        <v>0</v>
      </c>
      <c r="BT132" s="474">
        <v>11486.148999999999</v>
      </c>
      <c r="BU132" s="476" t="s">
        <v>612</v>
      </c>
      <c r="BV132" s="474">
        <v>1200572.2659999998</v>
      </c>
      <c r="BW132" s="474">
        <v>0</v>
      </c>
      <c r="BX132" s="474">
        <v>1200572.2659999998</v>
      </c>
      <c r="BY132" s="474"/>
      <c r="BZ132" s="474">
        <v>592086.43000000005</v>
      </c>
      <c r="CA132" s="474">
        <v>0</v>
      </c>
      <c r="CB132" s="474">
        <v>592086.43000000005</v>
      </c>
      <c r="CC132" s="474"/>
      <c r="CD132" s="474">
        <v>1200572.2649999999</v>
      </c>
      <c r="CE132" s="474">
        <v>0</v>
      </c>
      <c r="CF132" s="474">
        <v>1200572.2649999999</v>
      </c>
    </row>
    <row r="133" spans="1:84" s="35" customFormat="1" ht="3.15" customHeight="1">
      <c r="A133" s="476"/>
      <c r="B133" s="474"/>
      <c r="C133" s="474"/>
      <c r="D133" s="474"/>
      <c r="E133" s="474"/>
      <c r="F133" s="474"/>
      <c r="G133" s="474"/>
      <c r="H133" s="474"/>
      <c r="I133" s="474"/>
      <c r="J133" s="474"/>
      <c r="K133" s="474"/>
      <c r="L133" s="474"/>
      <c r="M133" s="476"/>
      <c r="N133" s="474"/>
      <c r="O133" s="474"/>
      <c r="P133" s="474"/>
      <c r="Q133" s="474"/>
      <c r="R133" s="474"/>
      <c r="S133" s="474"/>
      <c r="T133" s="474"/>
      <c r="U133" s="474"/>
      <c r="V133" s="474"/>
      <c r="W133" s="474"/>
      <c r="X133" s="474"/>
      <c r="Y133" s="476"/>
      <c r="Z133" s="474"/>
      <c r="AA133" s="474"/>
      <c r="AB133" s="474"/>
      <c r="AC133" s="474"/>
      <c r="AD133" s="474"/>
      <c r="AE133" s="474"/>
      <c r="AF133" s="474"/>
      <c r="AG133" s="474"/>
      <c r="AH133" s="474"/>
      <c r="AI133" s="474"/>
      <c r="AJ133" s="474"/>
      <c r="AK133" s="476"/>
      <c r="AL133" s="474"/>
      <c r="AM133" s="474"/>
      <c r="AN133" s="474"/>
      <c r="AO133" s="474"/>
      <c r="AP133" s="474"/>
      <c r="AQ133" s="474"/>
      <c r="AR133" s="474"/>
      <c r="AS133" s="474"/>
      <c r="AT133" s="474"/>
      <c r="AU133" s="474"/>
      <c r="AV133" s="474"/>
      <c r="AW133" s="476"/>
      <c r="AX133" s="474"/>
      <c r="AY133" s="474"/>
      <c r="AZ133" s="474"/>
      <c r="BA133" s="474"/>
      <c r="BB133" s="474"/>
      <c r="BC133" s="474"/>
      <c r="BD133" s="474"/>
      <c r="BE133" s="474"/>
      <c r="BF133" s="474"/>
      <c r="BG133" s="474"/>
      <c r="BH133" s="474"/>
      <c r="BI133" s="476"/>
      <c r="BJ133" s="474"/>
      <c r="BK133" s="474"/>
      <c r="BL133" s="474"/>
      <c r="BM133" s="474"/>
      <c r="BN133" s="474"/>
      <c r="BO133" s="474"/>
      <c r="BP133" s="474"/>
      <c r="BQ133" s="474"/>
      <c r="BR133" s="474"/>
      <c r="BS133" s="474"/>
      <c r="BT133" s="474"/>
      <c r="BU133" s="476"/>
      <c r="BV133" s="474"/>
      <c r="BW133" s="474"/>
      <c r="BX133" s="474"/>
      <c r="BY133" s="474"/>
      <c r="BZ133" s="474"/>
      <c r="CA133" s="474"/>
      <c r="CB133" s="474"/>
      <c r="CC133" s="474"/>
      <c r="CD133" s="474"/>
      <c r="CE133" s="474"/>
      <c r="CF133" s="474"/>
    </row>
    <row r="134" spans="1:84" s="472" customFormat="1" ht="8.4" customHeight="1">
      <c r="A134" s="469" t="s">
        <v>613</v>
      </c>
      <c r="B134" s="478">
        <v>72318517.372999996</v>
      </c>
      <c r="C134" s="478">
        <v>41485247.575999998</v>
      </c>
      <c r="D134" s="478">
        <v>113803764.95</v>
      </c>
      <c r="E134" s="470"/>
      <c r="F134" s="478">
        <v>1840114.7960000001</v>
      </c>
      <c r="G134" s="478">
        <v>288046.97399999999</v>
      </c>
      <c r="H134" s="478">
        <v>2128161.77</v>
      </c>
      <c r="I134" s="478"/>
      <c r="J134" s="478">
        <v>120332215.417</v>
      </c>
      <c r="K134" s="478">
        <v>72671411.714000002</v>
      </c>
      <c r="L134" s="478">
        <v>193003627.132</v>
      </c>
      <c r="M134" s="469" t="s">
        <v>613</v>
      </c>
      <c r="N134" s="478">
        <v>7963765.6869999999</v>
      </c>
      <c r="O134" s="478">
        <v>2763117.389</v>
      </c>
      <c r="P134" s="478">
        <v>10726883.075999999</v>
      </c>
      <c r="Q134" s="470"/>
      <c r="R134" s="478">
        <v>14046435.097999999</v>
      </c>
      <c r="S134" s="478">
        <v>8550722.9020000007</v>
      </c>
      <c r="T134" s="478">
        <v>22597158</v>
      </c>
      <c r="U134" s="478"/>
      <c r="V134" s="478">
        <v>44391190.053999998</v>
      </c>
      <c r="W134" s="478">
        <v>25949383.91</v>
      </c>
      <c r="X134" s="478">
        <v>70340573.964000002</v>
      </c>
      <c r="Y134" s="469" t="s">
        <v>613</v>
      </c>
      <c r="Z134" s="478">
        <v>6173930.7570000002</v>
      </c>
      <c r="AA134" s="478">
        <v>4234508.3880000003</v>
      </c>
      <c r="AB134" s="478">
        <v>10408439.145</v>
      </c>
      <c r="AC134" s="470"/>
      <c r="AD134" s="478">
        <v>49735234.310999997</v>
      </c>
      <c r="AE134" s="478">
        <v>23723434.412</v>
      </c>
      <c r="AF134" s="478">
        <v>73458668.723000005</v>
      </c>
      <c r="AG134" s="478"/>
      <c r="AH134" s="478">
        <v>15903627.1</v>
      </c>
      <c r="AI134" s="478">
        <v>885846.41599999997</v>
      </c>
      <c r="AJ134" s="478">
        <v>16789473.515999999</v>
      </c>
      <c r="AK134" s="469" t="s">
        <v>613</v>
      </c>
      <c r="AL134" s="478">
        <v>5087208.2589999996</v>
      </c>
      <c r="AM134" s="478">
        <v>945903.20600000001</v>
      </c>
      <c r="AN134" s="478">
        <v>6033111.4649999999</v>
      </c>
      <c r="AO134" s="470"/>
      <c r="AP134" s="478">
        <v>4482765.1960000005</v>
      </c>
      <c r="AQ134" s="478">
        <v>377120.04499999998</v>
      </c>
      <c r="AR134" s="478">
        <v>4859885.2419999996</v>
      </c>
      <c r="AS134" s="478"/>
      <c r="AT134" s="478">
        <v>4850204.0810000002</v>
      </c>
      <c r="AU134" s="478">
        <v>6264831.5269999998</v>
      </c>
      <c r="AV134" s="478">
        <v>11115035.607999999</v>
      </c>
      <c r="AW134" s="469" t="s">
        <v>613</v>
      </c>
      <c r="AX134" s="478">
        <v>1782222.4469999999</v>
      </c>
      <c r="AY134" s="478">
        <v>23848.141</v>
      </c>
      <c r="AZ134" s="478">
        <v>1806070.5889999999</v>
      </c>
      <c r="BA134" s="470"/>
      <c r="BB134" s="478">
        <v>1120072.692</v>
      </c>
      <c r="BC134" s="478">
        <v>156869.30300000001</v>
      </c>
      <c r="BD134" s="478">
        <v>1276941.9950000001</v>
      </c>
      <c r="BE134" s="478"/>
      <c r="BF134" s="478">
        <v>842313.48899999994</v>
      </c>
      <c r="BG134" s="478">
        <v>1468052.112</v>
      </c>
      <c r="BH134" s="478">
        <v>2310365.6009999998</v>
      </c>
      <c r="BI134" s="469" t="s">
        <v>613</v>
      </c>
      <c r="BJ134" s="478">
        <v>583729.37399999995</v>
      </c>
      <c r="BK134" s="478">
        <v>2371138.2510000002</v>
      </c>
      <c r="BL134" s="478">
        <v>2954867.625</v>
      </c>
      <c r="BM134" s="478"/>
      <c r="BN134" s="478">
        <v>1986986.2120000001</v>
      </c>
      <c r="BO134" s="478">
        <v>1202341.527</v>
      </c>
      <c r="BP134" s="478">
        <v>3189327.7390000001</v>
      </c>
      <c r="BQ134" s="478"/>
      <c r="BR134" s="478">
        <v>4985875.92</v>
      </c>
      <c r="BS134" s="478">
        <v>32508.688999999998</v>
      </c>
      <c r="BT134" s="478">
        <v>5018384.6100000003</v>
      </c>
      <c r="BU134" s="469" t="s">
        <v>613</v>
      </c>
      <c r="BV134" s="478">
        <v>358426408.26300001</v>
      </c>
      <c r="BW134" s="478">
        <v>193394332.48200002</v>
      </c>
      <c r="BX134" s="478">
        <v>551820740.74999976</v>
      </c>
      <c r="BY134" s="478"/>
      <c r="BZ134" s="478">
        <v>119617029.249</v>
      </c>
      <c r="CA134" s="478">
        <v>75177495.126000002</v>
      </c>
      <c r="CB134" s="478">
        <v>194794524.37599999</v>
      </c>
      <c r="CC134" s="478"/>
      <c r="CD134" s="478">
        <v>357711222.09500003</v>
      </c>
      <c r="CE134" s="478">
        <v>195900415.89400002</v>
      </c>
      <c r="CF134" s="478">
        <v>553611637.99399972</v>
      </c>
    </row>
    <row r="135" spans="1:84" s="35" customFormat="1" ht="2.85" customHeight="1">
      <c r="A135" s="484"/>
      <c r="B135" s="485"/>
      <c r="C135" s="485"/>
      <c r="D135" s="485"/>
      <c r="E135" s="485"/>
      <c r="F135" s="485"/>
      <c r="G135" s="485"/>
      <c r="H135" s="485"/>
      <c r="I135" s="485"/>
      <c r="J135" s="485"/>
      <c r="K135" s="485"/>
      <c r="L135" s="485"/>
      <c r="M135" s="484"/>
      <c r="N135" s="485"/>
      <c r="O135" s="485"/>
      <c r="P135" s="485"/>
      <c r="Q135" s="485"/>
      <c r="R135" s="485"/>
      <c r="S135" s="485"/>
      <c r="T135" s="485"/>
      <c r="U135" s="485"/>
      <c r="V135" s="485"/>
      <c r="W135" s="485"/>
      <c r="X135" s="485"/>
      <c r="Y135" s="484"/>
      <c r="Z135" s="485"/>
      <c r="AA135" s="485"/>
      <c r="AB135" s="485"/>
      <c r="AC135" s="485"/>
      <c r="AD135" s="485"/>
      <c r="AE135" s="485"/>
      <c r="AF135" s="485"/>
      <c r="AG135" s="485"/>
      <c r="AH135" s="485"/>
      <c r="AI135" s="485"/>
      <c r="AJ135" s="485"/>
      <c r="AK135" s="484"/>
      <c r="AL135" s="485"/>
      <c r="AM135" s="485"/>
      <c r="AN135" s="485"/>
      <c r="AO135" s="485"/>
      <c r="AP135" s="485"/>
      <c r="AQ135" s="485"/>
      <c r="AR135" s="485"/>
      <c r="AS135" s="485"/>
      <c r="AT135" s="485"/>
      <c r="AU135" s="485"/>
      <c r="AV135" s="485"/>
      <c r="AW135" s="484"/>
      <c r="AX135" s="485"/>
      <c r="AY135" s="485"/>
      <c r="AZ135" s="485"/>
      <c r="BA135" s="485"/>
      <c r="BB135" s="485"/>
      <c r="BC135" s="485"/>
      <c r="BD135" s="485"/>
      <c r="BE135" s="485"/>
      <c r="BF135" s="485"/>
      <c r="BG135" s="485"/>
      <c r="BH135" s="485"/>
      <c r="BI135" s="484"/>
      <c r="BJ135" s="485"/>
      <c r="BK135" s="485"/>
      <c r="BL135" s="485"/>
      <c r="BM135" s="485"/>
      <c r="BN135" s="485"/>
      <c r="BO135" s="485"/>
      <c r="BP135" s="485"/>
      <c r="BQ135" s="485"/>
      <c r="BR135" s="485"/>
      <c r="BS135" s="485"/>
      <c r="BT135" s="485"/>
      <c r="BU135" s="484"/>
      <c r="BV135" s="485"/>
      <c r="BW135" s="485"/>
      <c r="BX135" s="485"/>
      <c r="BY135" s="485"/>
      <c r="BZ135" s="485"/>
      <c r="CA135" s="485"/>
      <c r="CB135" s="485"/>
      <c r="CC135" s="485"/>
      <c r="CD135" s="485"/>
      <c r="CE135" s="485"/>
      <c r="CF135" s="485"/>
    </row>
    <row r="136" spans="1:84" s="472" customFormat="1" ht="10.5" customHeight="1">
      <c r="A136" s="469" t="s">
        <v>614</v>
      </c>
      <c r="B136" s="470">
        <v>25076618.013</v>
      </c>
      <c r="C136" s="470">
        <v>74786241.434</v>
      </c>
      <c r="D136" s="470">
        <v>99862859.447999999</v>
      </c>
      <c r="E136" s="470"/>
      <c r="F136" s="470">
        <v>98173.565000000002</v>
      </c>
      <c r="G136" s="470">
        <v>173245.33</v>
      </c>
      <c r="H136" s="470">
        <v>271418.89500000002</v>
      </c>
      <c r="I136" s="470"/>
      <c r="J136" s="470">
        <v>25143328.984000001</v>
      </c>
      <c r="K136" s="470">
        <v>108520028.241</v>
      </c>
      <c r="L136" s="470">
        <v>133663357.226</v>
      </c>
      <c r="M136" s="469" t="s">
        <v>614</v>
      </c>
      <c r="N136" s="470">
        <v>1125387.439</v>
      </c>
      <c r="O136" s="470">
        <v>11417285.789999999</v>
      </c>
      <c r="P136" s="470">
        <v>12542673.23</v>
      </c>
      <c r="Q136" s="470"/>
      <c r="R136" s="470">
        <v>1969127.598</v>
      </c>
      <c r="S136" s="470">
        <v>19316916.919</v>
      </c>
      <c r="T136" s="470">
        <v>21286044.517999999</v>
      </c>
      <c r="U136" s="470"/>
      <c r="V136" s="470">
        <v>18428895.105999999</v>
      </c>
      <c r="W136" s="470">
        <v>47900180.748000003</v>
      </c>
      <c r="X136" s="470">
        <v>66329075.854000002</v>
      </c>
      <c r="Y136" s="469" t="s">
        <v>614</v>
      </c>
      <c r="Z136" s="470">
        <v>609349.58600000001</v>
      </c>
      <c r="AA136" s="470">
        <v>16911650.186999999</v>
      </c>
      <c r="AB136" s="470">
        <v>17520999.772999998</v>
      </c>
      <c r="AC136" s="470"/>
      <c r="AD136" s="470">
        <v>13763546.778000001</v>
      </c>
      <c r="AE136" s="470">
        <v>16560671.472999999</v>
      </c>
      <c r="AF136" s="470">
        <v>30324218.252</v>
      </c>
      <c r="AG136" s="470"/>
      <c r="AH136" s="470">
        <v>4307710.5439999998</v>
      </c>
      <c r="AI136" s="470">
        <v>3781863.2170000002</v>
      </c>
      <c r="AJ136" s="470">
        <v>8089573.7620000001</v>
      </c>
      <c r="AK136" s="469" t="s">
        <v>614</v>
      </c>
      <c r="AL136" s="470">
        <v>179789.193</v>
      </c>
      <c r="AM136" s="470">
        <v>668898.62199999997</v>
      </c>
      <c r="AN136" s="470">
        <v>848687.81599999999</v>
      </c>
      <c r="AO136" s="470"/>
      <c r="AP136" s="470">
        <v>5351994.0789999999</v>
      </c>
      <c r="AQ136" s="470">
        <v>486722.21799999999</v>
      </c>
      <c r="AR136" s="470">
        <v>5838716.2970000003</v>
      </c>
      <c r="AS136" s="470"/>
      <c r="AT136" s="470">
        <v>885270.57200000004</v>
      </c>
      <c r="AU136" s="470">
        <v>16477902.574999999</v>
      </c>
      <c r="AV136" s="470">
        <v>17363173.147999998</v>
      </c>
      <c r="AW136" s="469" t="s">
        <v>614</v>
      </c>
      <c r="AX136" s="470">
        <v>3723939.8229999999</v>
      </c>
      <c r="AY136" s="470">
        <v>0</v>
      </c>
      <c r="AZ136" s="470">
        <v>3723939.8229999999</v>
      </c>
      <c r="BA136" s="470"/>
      <c r="BB136" s="470">
        <v>10689.43</v>
      </c>
      <c r="BC136" s="470">
        <v>2457.5859999999998</v>
      </c>
      <c r="BD136" s="470">
        <v>13147.017</v>
      </c>
      <c r="BE136" s="470"/>
      <c r="BF136" s="470">
        <v>804400.18799999997</v>
      </c>
      <c r="BG136" s="470">
        <v>1192978.1370000001</v>
      </c>
      <c r="BH136" s="470">
        <v>1997378.325</v>
      </c>
      <c r="BI136" s="469" t="s">
        <v>614</v>
      </c>
      <c r="BJ136" s="470">
        <v>925989.70700000005</v>
      </c>
      <c r="BK136" s="470">
        <v>2761109.827</v>
      </c>
      <c r="BL136" s="470">
        <v>3687099.534</v>
      </c>
      <c r="BM136" s="470"/>
      <c r="BN136" s="470">
        <v>229.226</v>
      </c>
      <c r="BO136" s="470">
        <v>7587720.0899999999</v>
      </c>
      <c r="BP136" s="470">
        <v>7587949.3159999996</v>
      </c>
      <c r="BQ136" s="470"/>
      <c r="BR136" s="470">
        <v>85170.284</v>
      </c>
      <c r="BS136" s="470">
        <v>0</v>
      </c>
      <c r="BT136" s="470">
        <v>85170.284</v>
      </c>
      <c r="BU136" s="469" t="s">
        <v>614</v>
      </c>
      <c r="BV136" s="470">
        <v>102489610.11499999</v>
      </c>
      <c r="BW136" s="470">
        <v>328545872.39399999</v>
      </c>
      <c r="BX136" s="470">
        <v>431035482.51799995</v>
      </c>
      <c r="BY136" s="470"/>
      <c r="BZ136" s="470">
        <v>25143328.984000001</v>
      </c>
      <c r="CA136" s="470">
        <v>108525549.82799999</v>
      </c>
      <c r="CB136" s="470">
        <v>133668878.81299999</v>
      </c>
      <c r="CC136" s="470"/>
      <c r="CD136" s="470">
        <v>102489610.11499999</v>
      </c>
      <c r="CE136" s="470">
        <v>328551393.98100001</v>
      </c>
      <c r="CF136" s="470">
        <v>431041004.1049999</v>
      </c>
    </row>
    <row r="137" spans="1:84" s="472" customFormat="1" ht="8.4" customHeight="1">
      <c r="A137" s="476" t="s">
        <v>615</v>
      </c>
      <c r="B137" s="474">
        <v>9707384.6620000005</v>
      </c>
      <c r="C137" s="474">
        <v>12378760.415999999</v>
      </c>
      <c r="D137" s="474">
        <v>22086145.078000002</v>
      </c>
      <c r="E137" s="474"/>
      <c r="F137" s="474">
        <v>98173.565000000002</v>
      </c>
      <c r="G137" s="474">
        <v>10371.377</v>
      </c>
      <c r="H137" s="474">
        <v>108544.943</v>
      </c>
      <c r="I137" s="474"/>
      <c r="J137" s="474">
        <v>5261732.341</v>
      </c>
      <c r="K137" s="474">
        <v>17206026.497000001</v>
      </c>
      <c r="L137" s="474">
        <v>22467758.839000002</v>
      </c>
      <c r="M137" s="476" t="s">
        <v>615</v>
      </c>
      <c r="N137" s="474">
        <v>626997.93000000005</v>
      </c>
      <c r="O137" s="474">
        <v>391635.01899999997</v>
      </c>
      <c r="P137" s="474">
        <v>1018632.95</v>
      </c>
      <c r="Q137" s="474"/>
      <c r="R137" s="474">
        <v>1272329.1370000001</v>
      </c>
      <c r="S137" s="474">
        <v>1659215.8230000001</v>
      </c>
      <c r="T137" s="474">
        <v>2931544.9610000001</v>
      </c>
      <c r="U137" s="474"/>
      <c r="V137" s="474">
        <v>2688201.662</v>
      </c>
      <c r="W137" s="474">
        <v>4889834.3229999999</v>
      </c>
      <c r="X137" s="474">
        <v>7578035.9859999996</v>
      </c>
      <c r="Y137" s="476" t="s">
        <v>615</v>
      </c>
      <c r="Z137" s="474">
        <v>321304.47100000002</v>
      </c>
      <c r="AA137" s="474">
        <v>1025736.628</v>
      </c>
      <c r="AB137" s="474">
        <v>1347041.0989999999</v>
      </c>
      <c r="AC137" s="474"/>
      <c r="AD137" s="474">
        <v>2156334.6669999999</v>
      </c>
      <c r="AE137" s="474">
        <v>3134959.5260000001</v>
      </c>
      <c r="AF137" s="474">
        <v>5291294.193</v>
      </c>
      <c r="AG137" s="474"/>
      <c r="AH137" s="474">
        <v>1500</v>
      </c>
      <c r="AI137" s="474">
        <v>0</v>
      </c>
      <c r="AJ137" s="474">
        <v>1500</v>
      </c>
      <c r="AK137" s="476" t="s">
        <v>615</v>
      </c>
      <c r="AL137" s="474">
        <v>179789.193</v>
      </c>
      <c r="AM137" s="474">
        <v>178797.36300000001</v>
      </c>
      <c r="AN137" s="474">
        <v>358586.55699999997</v>
      </c>
      <c r="AO137" s="474"/>
      <c r="AP137" s="474">
        <v>0</v>
      </c>
      <c r="AQ137" s="474">
        <v>0</v>
      </c>
      <c r="AR137" s="474">
        <v>0</v>
      </c>
      <c r="AS137" s="474"/>
      <c r="AT137" s="474">
        <v>884706.97900000005</v>
      </c>
      <c r="AU137" s="474">
        <v>1529161.0530000001</v>
      </c>
      <c r="AV137" s="474">
        <v>2413868.0329999998</v>
      </c>
      <c r="AW137" s="476" t="s">
        <v>615</v>
      </c>
      <c r="AX137" s="474">
        <v>0</v>
      </c>
      <c r="AY137" s="474">
        <v>0</v>
      </c>
      <c r="AZ137" s="474">
        <v>0</v>
      </c>
      <c r="BA137" s="474"/>
      <c r="BB137" s="474">
        <v>10689.43</v>
      </c>
      <c r="BC137" s="474">
        <v>2457.5859999999998</v>
      </c>
      <c r="BD137" s="474">
        <v>13147.017</v>
      </c>
      <c r="BE137" s="474"/>
      <c r="BF137" s="474">
        <v>802395.18799999997</v>
      </c>
      <c r="BG137" s="474">
        <v>518177.84399999998</v>
      </c>
      <c r="BH137" s="474">
        <v>1320573.0319999999</v>
      </c>
      <c r="BI137" s="476" t="s">
        <v>615</v>
      </c>
      <c r="BJ137" s="474">
        <v>886865.87100000004</v>
      </c>
      <c r="BK137" s="474">
        <v>148643.913</v>
      </c>
      <c r="BL137" s="474">
        <v>1035509.785</v>
      </c>
      <c r="BM137" s="474"/>
      <c r="BN137" s="474">
        <v>229.226</v>
      </c>
      <c r="BO137" s="474">
        <v>74465.808999999994</v>
      </c>
      <c r="BP137" s="474">
        <v>74695.035000000003</v>
      </c>
      <c r="BQ137" s="474"/>
      <c r="BR137" s="474">
        <v>0</v>
      </c>
      <c r="BS137" s="474">
        <v>0</v>
      </c>
      <c r="BT137" s="474">
        <v>0</v>
      </c>
      <c r="BU137" s="476" t="s">
        <v>615</v>
      </c>
      <c r="BV137" s="474">
        <v>24898634.321999997</v>
      </c>
      <c r="BW137" s="474">
        <v>43148243.177000001</v>
      </c>
      <c r="BX137" s="474">
        <v>68046877.508000001</v>
      </c>
      <c r="BY137" s="474"/>
      <c r="BZ137" s="474">
        <v>5261732.341</v>
      </c>
      <c r="CA137" s="474">
        <v>17211548.083999999</v>
      </c>
      <c r="CB137" s="474">
        <v>22473280.425000001</v>
      </c>
      <c r="CC137" s="474"/>
      <c r="CD137" s="474">
        <v>24898634.321999997</v>
      </c>
      <c r="CE137" s="474">
        <v>43153764.763999999</v>
      </c>
      <c r="CF137" s="474">
        <v>68052399.093999997</v>
      </c>
    </row>
    <row r="138" spans="1:84" s="472" customFormat="1" ht="8.4" customHeight="1">
      <c r="A138" s="476" t="s">
        <v>616</v>
      </c>
      <c r="B138" s="474">
        <v>15265928.022</v>
      </c>
      <c r="C138" s="474">
        <v>4903092.8940000003</v>
      </c>
      <c r="D138" s="474">
        <v>20169020.916999999</v>
      </c>
      <c r="E138" s="474"/>
      <c r="F138" s="474">
        <v>0</v>
      </c>
      <c r="G138" s="474">
        <v>162873.95199999999</v>
      </c>
      <c r="H138" s="474">
        <v>162873.95199999999</v>
      </c>
      <c r="I138" s="474"/>
      <c r="J138" s="474">
        <v>19849200.447999999</v>
      </c>
      <c r="K138" s="474">
        <v>49959030.586000003</v>
      </c>
      <c r="L138" s="474">
        <v>69808231.033999994</v>
      </c>
      <c r="M138" s="476" t="s">
        <v>616</v>
      </c>
      <c r="N138" s="474">
        <v>498389.50900000002</v>
      </c>
      <c r="O138" s="474">
        <v>11025650.771</v>
      </c>
      <c r="P138" s="474">
        <v>11524040.279999999</v>
      </c>
      <c r="Q138" s="474"/>
      <c r="R138" s="474">
        <v>696798.46100000001</v>
      </c>
      <c r="S138" s="474">
        <v>6303122.75</v>
      </c>
      <c r="T138" s="474">
        <v>6999921.2110000001</v>
      </c>
      <c r="U138" s="474"/>
      <c r="V138" s="474">
        <v>3982188.5109999999</v>
      </c>
      <c r="W138" s="474">
        <v>21623985.25</v>
      </c>
      <c r="X138" s="474">
        <v>25606173.761</v>
      </c>
      <c r="Y138" s="476" t="s">
        <v>616</v>
      </c>
      <c r="Z138" s="474">
        <v>288045.114</v>
      </c>
      <c r="AA138" s="474">
        <v>314647.03100000002</v>
      </c>
      <c r="AB138" s="474">
        <v>602692.14599999995</v>
      </c>
      <c r="AC138" s="474"/>
      <c r="AD138" s="474">
        <v>11396822.732000001</v>
      </c>
      <c r="AE138" s="474">
        <v>2164794.5320000001</v>
      </c>
      <c r="AF138" s="474">
        <v>13561617.264</v>
      </c>
      <c r="AG138" s="474"/>
      <c r="AH138" s="474">
        <v>4306110.01</v>
      </c>
      <c r="AI138" s="474">
        <v>0</v>
      </c>
      <c r="AJ138" s="474">
        <v>4306110.01</v>
      </c>
      <c r="AK138" s="476" t="s">
        <v>616</v>
      </c>
      <c r="AL138" s="474">
        <v>0</v>
      </c>
      <c r="AM138" s="474">
        <v>58349.258999999998</v>
      </c>
      <c r="AN138" s="474">
        <v>58349.258999999998</v>
      </c>
      <c r="AO138" s="474"/>
      <c r="AP138" s="474">
        <v>5351994.0789999999</v>
      </c>
      <c r="AQ138" s="474">
        <v>0</v>
      </c>
      <c r="AR138" s="474">
        <v>5351994.0789999999</v>
      </c>
      <c r="AS138" s="474"/>
      <c r="AT138" s="474">
        <v>563.59299999999996</v>
      </c>
      <c r="AU138" s="474">
        <v>2850381.8739999998</v>
      </c>
      <c r="AV138" s="474">
        <v>2850945.4670000002</v>
      </c>
      <c r="AW138" s="476" t="s">
        <v>616</v>
      </c>
      <c r="AX138" s="474">
        <v>3723939.8229999999</v>
      </c>
      <c r="AY138" s="474">
        <v>0</v>
      </c>
      <c r="AZ138" s="474">
        <v>3723939.8229999999</v>
      </c>
      <c r="BA138" s="474"/>
      <c r="BB138" s="474">
        <v>0</v>
      </c>
      <c r="BC138" s="474">
        <v>0</v>
      </c>
      <c r="BD138" s="474">
        <v>0</v>
      </c>
      <c r="BE138" s="474"/>
      <c r="BF138" s="474">
        <v>2005</v>
      </c>
      <c r="BG138" s="474">
        <v>674800.29200000002</v>
      </c>
      <c r="BH138" s="474">
        <v>676805.29200000002</v>
      </c>
      <c r="BI138" s="476" t="s">
        <v>616</v>
      </c>
      <c r="BJ138" s="474">
        <v>39123.834999999999</v>
      </c>
      <c r="BK138" s="474">
        <v>2612465.9130000002</v>
      </c>
      <c r="BL138" s="474">
        <v>2651589.7489999998</v>
      </c>
      <c r="BM138" s="474"/>
      <c r="BN138" s="474">
        <v>0</v>
      </c>
      <c r="BO138" s="474">
        <v>669412.81599999999</v>
      </c>
      <c r="BP138" s="474">
        <v>669412.81599999999</v>
      </c>
      <c r="BQ138" s="474"/>
      <c r="BR138" s="474">
        <v>85170.284</v>
      </c>
      <c r="BS138" s="474">
        <v>0</v>
      </c>
      <c r="BT138" s="474">
        <v>85170.284</v>
      </c>
      <c r="BU138" s="476" t="s">
        <v>616</v>
      </c>
      <c r="BV138" s="474">
        <v>65486279.421000011</v>
      </c>
      <c r="BW138" s="474">
        <v>103322607.92000002</v>
      </c>
      <c r="BX138" s="474">
        <v>168808887.34400004</v>
      </c>
      <c r="BY138" s="474"/>
      <c r="BZ138" s="474">
        <v>19849200.447999999</v>
      </c>
      <c r="CA138" s="474">
        <v>49959030.586000003</v>
      </c>
      <c r="CB138" s="474">
        <v>69808231.033999994</v>
      </c>
      <c r="CC138" s="474"/>
      <c r="CD138" s="474">
        <v>65486279.421000011</v>
      </c>
      <c r="CE138" s="474">
        <v>103322607.92000002</v>
      </c>
      <c r="CF138" s="474">
        <v>168808887.34400004</v>
      </c>
    </row>
    <row r="139" spans="1:84" s="472" customFormat="1" ht="8.4" customHeight="1">
      <c r="A139" s="476" t="s">
        <v>617</v>
      </c>
      <c r="B139" s="474">
        <v>103305.329</v>
      </c>
      <c r="C139" s="474">
        <v>57498432.923</v>
      </c>
      <c r="D139" s="474">
        <v>57601738.251999997</v>
      </c>
      <c r="E139" s="474"/>
      <c r="F139" s="474">
        <v>0</v>
      </c>
      <c r="G139" s="474">
        <v>0</v>
      </c>
      <c r="H139" s="474">
        <v>0</v>
      </c>
      <c r="I139" s="474"/>
      <c r="J139" s="474">
        <v>0</v>
      </c>
      <c r="K139" s="474">
        <v>41353136.616999999</v>
      </c>
      <c r="L139" s="474">
        <v>41353136.616999999</v>
      </c>
      <c r="M139" s="476" t="s">
        <v>617</v>
      </c>
      <c r="N139" s="474">
        <v>0</v>
      </c>
      <c r="O139" s="474">
        <v>0</v>
      </c>
      <c r="P139" s="474">
        <v>0</v>
      </c>
      <c r="Q139" s="474"/>
      <c r="R139" s="474">
        <v>0</v>
      </c>
      <c r="S139" s="474">
        <v>11354578.345000001</v>
      </c>
      <c r="T139" s="474">
        <v>11354578.345000001</v>
      </c>
      <c r="U139" s="474"/>
      <c r="V139" s="474">
        <v>11758504.932</v>
      </c>
      <c r="W139" s="474">
        <v>21386361.173999999</v>
      </c>
      <c r="X139" s="474">
        <v>33144866.105999999</v>
      </c>
      <c r="Y139" s="476" t="s">
        <v>617</v>
      </c>
      <c r="Z139" s="474">
        <v>0</v>
      </c>
      <c r="AA139" s="474">
        <v>15571266.527000001</v>
      </c>
      <c r="AB139" s="474">
        <v>15571266.527000001</v>
      </c>
      <c r="AC139" s="474"/>
      <c r="AD139" s="474">
        <v>0</v>
      </c>
      <c r="AE139" s="474">
        <v>11258275.24</v>
      </c>
      <c r="AF139" s="474">
        <v>11258275.24</v>
      </c>
      <c r="AG139" s="474"/>
      <c r="AH139" s="474">
        <v>0</v>
      </c>
      <c r="AI139" s="474">
        <v>3781863.2170000002</v>
      </c>
      <c r="AJ139" s="474">
        <v>3781863.2170000002</v>
      </c>
      <c r="AK139" s="476" t="s">
        <v>617</v>
      </c>
      <c r="AL139" s="474">
        <v>0</v>
      </c>
      <c r="AM139" s="474">
        <v>431752</v>
      </c>
      <c r="AN139" s="474">
        <v>431752</v>
      </c>
      <c r="AO139" s="474"/>
      <c r="AP139" s="474">
        <v>0</v>
      </c>
      <c r="AQ139" s="474">
        <v>486722.21799999999</v>
      </c>
      <c r="AR139" s="474">
        <v>486722.21799999999</v>
      </c>
      <c r="AS139" s="474"/>
      <c r="AT139" s="474">
        <v>0</v>
      </c>
      <c r="AU139" s="474">
        <v>12098359.647</v>
      </c>
      <c r="AV139" s="474">
        <v>12098359.647</v>
      </c>
      <c r="AW139" s="476" t="s">
        <v>617</v>
      </c>
      <c r="AX139" s="474">
        <v>0</v>
      </c>
      <c r="AY139" s="474">
        <v>0</v>
      </c>
      <c r="AZ139" s="474">
        <v>0</v>
      </c>
      <c r="BA139" s="474"/>
      <c r="BB139" s="474">
        <v>0</v>
      </c>
      <c r="BC139" s="474">
        <v>0</v>
      </c>
      <c r="BD139" s="474">
        <v>0</v>
      </c>
      <c r="BE139" s="474"/>
      <c r="BF139" s="474">
        <v>0</v>
      </c>
      <c r="BG139" s="474">
        <v>0</v>
      </c>
      <c r="BH139" s="474">
        <v>0</v>
      </c>
      <c r="BI139" s="476" t="s">
        <v>617</v>
      </c>
      <c r="BJ139" s="474">
        <v>0</v>
      </c>
      <c r="BK139" s="474">
        <v>0</v>
      </c>
      <c r="BL139" s="474">
        <v>0</v>
      </c>
      <c r="BM139" s="474"/>
      <c r="BN139" s="474">
        <v>0</v>
      </c>
      <c r="BO139" s="474">
        <v>6843841.4639999997</v>
      </c>
      <c r="BP139" s="474">
        <v>6843841.4639999997</v>
      </c>
      <c r="BQ139" s="474"/>
      <c r="BR139" s="474">
        <v>0</v>
      </c>
      <c r="BS139" s="474">
        <v>0</v>
      </c>
      <c r="BT139" s="474">
        <v>0</v>
      </c>
      <c r="BU139" s="476" t="s">
        <v>617</v>
      </c>
      <c r="BV139" s="474">
        <v>11861810.261</v>
      </c>
      <c r="BW139" s="474">
        <v>182064589.37199998</v>
      </c>
      <c r="BX139" s="474">
        <v>193926399.63300002</v>
      </c>
      <c r="BY139" s="474"/>
      <c r="BZ139" s="474">
        <v>0</v>
      </c>
      <c r="CA139" s="474">
        <v>41353136.616999999</v>
      </c>
      <c r="CB139" s="474">
        <v>41353136.616999999</v>
      </c>
      <c r="CC139" s="474"/>
      <c r="CD139" s="474">
        <v>11861810.261</v>
      </c>
      <c r="CE139" s="474">
        <v>182064589.37199998</v>
      </c>
      <c r="CF139" s="474">
        <v>193926399.63300002</v>
      </c>
    </row>
    <row r="140" spans="1:84" s="472" customFormat="1" ht="8.4" customHeight="1">
      <c r="A140" s="476" t="s">
        <v>618</v>
      </c>
      <c r="B140" s="474">
        <v>0</v>
      </c>
      <c r="C140" s="474">
        <v>5955.2</v>
      </c>
      <c r="D140" s="474">
        <v>5955.2</v>
      </c>
      <c r="E140" s="474"/>
      <c r="F140" s="474">
        <v>0</v>
      </c>
      <c r="G140" s="474">
        <v>0</v>
      </c>
      <c r="H140" s="474">
        <v>0</v>
      </c>
      <c r="I140" s="474"/>
      <c r="J140" s="474">
        <v>32396.194</v>
      </c>
      <c r="K140" s="474">
        <v>1834.54</v>
      </c>
      <c r="L140" s="474">
        <v>34230.733999999997</v>
      </c>
      <c r="M140" s="476" t="s">
        <v>618</v>
      </c>
      <c r="N140" s="474">
        <v>0</v>
      </c>
      <c r="O140" s="474">
        <v>0</v>
      </c>
      <c r="P140" s="474">
        <v>0</v>
      </c>
      <c r="Q140" s="474"/>
      <c r="R140" s="474">
        <v>0</v>
      </c>
      <c r="S140" s="474">
        <v>0</v>
      </c>
      <c r="T140" s="474">
        <v>0</v>
      </c>
      <c r="U140" s="474"/>
      <c r="V140" s="474">
        <v>0</v>
      </c>
      <c r="W140" s="474">
        <v>0</v>
      </c>
      <c r="X140" s="474">
        <v>0</v>
      </c>
      <c r="Y140" s="476" t="s">
        <v>618</v>
      </c>
      <c r="Z140" s="474">
        <v>0</v>
      </c>
      <c r="AA140" s="474">
        <v>0</v>
      </c>
      <c r="AB140" s="474">
        <v>0</v>
      </c>
      <c r="AC140" s="474"/>
      <c r="AD140" s="474">
        <v>210389.378</v>
      </c>
      <c r="AE140" s="474">
        <v>2642.174</v>
      </c>
      <c r="AF140" s="474">
        <v>213031.552</v>
      </c>
      <c r="AG140" s="474"/>
      <c r="AH140" s="474">
        <v>100.533</v>
      </c>
      <c r="AI140" s="474">
        <v>0</v>
      </c>
      <c r="AJ140" s="474">
        <v>100.533</v>
      </c>
      <c r="AK140" s="476" t="s">
        <v>618</v>
      </c>
      <c r="AL140" s="474">
        <v>0</v>
      </c>
      <c r="AM140" s="474">
        <v>0</v>
      </c>
      <c r="AN140" s="474">
        <v>0</v>
      </c>
      <c r="AO140" s="474"/>
      <c r="AP140" s="474">
        <v>0</v>
      </c>
      <c r="AQ140" s="474">
        <v>0</v>
      </c>
      <c r="AR140" s="474">
        <v>0</v>
      </c>
      <c r="AS140" s="474"/>
      <c r="AT140" s="474">
        <v>0</v>
      </c>
      <c r="AU140" s="474">
        <v>0</v>
      </c>
      <c r="AV140" s="474">
        <v>0</v>
      </c>
      <c r="AW140" s="476" t="s">
        <v>618</v>
      </c>
      <c r="AX140" s="474">
        <v>0</v>
      </c>
      <c r="AY140" s="474">
        <v>0</v>
      </c>
      <c r="AZ140" s="474">
        <v>0</v>
      </c>
      <c r="BA140" s="474"/>
      <c r="BB140" s="474">
        <v>0</v>
      </c>
      <c r="BC140" s="474">
        <v>0</v>
      </c>
      <c r="BD140" s="474">
        <v>0</v>
      </c>
      <c r="BE140" s="474"/>
      <c r="BF140" s="474">
        <v>0</v>
      </c>
      <c r="BG140" s="474">
        <v>0</v>
      </c>
      <c r="BH140" s="474">
        <v>0</v>
      </c>
      <c r="BI140" s="476" t="s">
        <v>618</v>
      </c>
      <c r="BJ140" s="474">
        <v>0</v>
      </c>
      <c r="BK140" s="474">
        <v>0</v>
      </c>
      <c r="BL140" s="474">
        <v>0</v>
      </c>
      <c r="BM140" s="474"/>
      <c r="BN140" s="474">
        <v>0</v>
      </c>
      <c r="BO140" s="474">
        <v>0</v>
      </c>
      <c r="BP140" s="474">
        <v>0</v>
      </c>
      <c r="BQ140" s="474"/>
      <c r="BR140" s="474">
        <v>0</v>
      </c>
      <c r="BS140" s="474">
        <v>0</v>
      </c>
      <c r="BT140" s="474">
        <v>0</v>
      </c>
      <c r="BU140" s="476" t="s">
        <v>618</v>
      </c>
      <c r="BV140" s="474">
        <v>242886.10499999998</v>
      </c>
      <c r="BW140" s="474">
        <v>10431.914000000001</v>
      </c>
      <c r="BX140" s="474">
        <v>253318.01899999997</v>
      </c>
      <c r="BY140" s="474"/>
      <c r="BZ140" s="474">
        <v>32396.194</v>
      </c>
      <c r="CA140" s="474">
        <v>1834.54</v>
      </c>
      <c r="CB140" s="474">
        <v>34230.733999999997</v>
      </c>
      <c r="CC140" s="474"/>
      <c r="CD140" s="474">
        <v>242886.10499999998</v>
      </c>
      <c r="CE140" s="474">
        <v>10431.914000000001</v>
      </c>
      <c r="CF140" s="474">
        <v>253318.01899999997</v>
      </c>
    </row>
    <row r="141" spans="1:84" s="7" customFormat="1" ht="6.75" customHeight="1" thickBot="1">
      <c r="A141" s="540"/>
      <c r="B141" s="540"/>
      <c r="C141" s="540"/>
      <c r="D141" s="540"/>
      <c r="E141" s="540"/>
      <c r="F141" s="540"/>
      <c r="G141" s="540"/>
      <c r="H141" s="540"/>
      <c r="I141" s="540"/>
      <c r="J141" s="540"/>
      <c r="K141" s="540"/>
      <c r="L141" s="540"/>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41"/>
      <c r="AO141" s="541"/>
      <c r="AP141" s="541"/>
      <c r="AQ141" s="541"/>
      <c r="AR141" s="541"/>
      <c r="AS141" s="541"/>
      <c r="AT141" s="541"/>
      <c r="AU141" s="541"/>
      <c r="AV141" s="541"/>
      <c r="AW141" s="541"/>
      <c r="AX141" s="541"/>
      <c r="AY141" s="541"/>
      <c r="AZ141" s="541"/>
      <c r="BA141" s="541"/>
      <c r="BB141" s="542"/>
      <c r="BC141" s="542"/>
      <c r="BD141" s="542"/>
      <c r="BE141" s="541"/>
      <c r="BF141" s="541"/>
      <c r="BG141" s="541"/>
      <c r="BH141" s="541"/>
      <c r="BI141" s="541"/>
      <c r="BJ141" s="541"/>
      <c r="BK141" s="541"/>
      <c r="BL141" s="541"/>
      <c r="BM141" s="541"/>
      <c r="BN141" s="541"/>
      <c r="BO141" s="541"/>
      <c r="BP141" s="541"/>
      <c r="BQ141" s="541"/>
      <c r="BR141" s="541"/>
      <c r="BS141" s="541"/>
      <c r="BT141" s="541"/>
      <c r="BU141" s="541"/>
      <c r="BV141" s="541"/>
      <c r="BW141" s="541"/>
      <c r="BX141" s="541"/>
      <c r="BY141" s="541"/>
      <c r="BZ141" s="541"/>
      <c r="CA141" s="541"/>
      <c r="CB141" s="541"/>
      <c r="CC141" s="541"/>
      <c r="CD141" s="541"/>
      <c r="CE141" s="541"/>
      <c r="CF141" s="541"/>
    </row>
    <row r="142" spans="1:84" s="495" customFormat="1" ht="13.65" customHeight="1" thickTop="1">
      <c r="A142" s="543" t="s">
        <v>565</v>
      </c>
      <c r="B142" s="544"/>
      <c r="C142" s="544"/>
      <c r="D142" s="544"/>
      <c r="E142" s="491"/>
      <c r="F142" s="491"/>
      <c r="G142" s="491"/>
      <c r="H142" s="491"/>
      <c r="I142" s="491"/>
      <c r="J142" s="491"/>
      <c r="K142" s="491"/>
      <c r="L142" s="491"/>
      <c r="M142" s="492" t="s">
        <v>565</v>
      </c>
      <c r="N142" s="493"/>
      <c r="O142" s="493"/>
      <c r="P142" s="493"/>
      <c r="Q142" s="493"/>
      <c r="R142" s="493"/>
      <c r="S142" s="493"/>
      <c r="T142" s="493"/>
      <c r="U142" s="493"/>
      <c r="V142" s="493"/>
      <c r="W142" s="493"/>
      <c r="X142" s="493"/>
      <c r="Y142" s="492" t="s">
        <v>565</v>
      </c>
      <c r="Z142" s="494"/>
      <c r="AA142" s="494"/>
      <c r="AB142" s="494"/>
      <c r="AC142" s="494"/>
      <c r="AD142" s="494"/>
      <c r="AE142" s="494"/>
      <c r="AF142" s="494"/>
      <c r="AG142" s="494"/>
      <c r="AH142" s="494"/>
      <c r="AI142" s="494"/>
      <c r="AJ142" s="494"/>
      <c r="AK142" s="492" t="s">
        <v>565</v>
      </c>
      <c r="AL142" s="494"/>
      <c r="AM142" s="494"/>
      <c r="AN142" s="494"/>
      <c r="AO142" s="494"/>
      <c r="AP142" s="494"/>
      <c r="AQ142" s="494"/>
      <c r="AR142" s="494"/>
      <c r="AS142" s="494"/>
      <c r="AT142" s="494"/>
      <c r="AU142" s="494"/>
      <c r="AV142" s="494"/>
      <c r="AW142" s="492" t="s">
        <v>565</v>
      </c>
      <c r="AX142" s="492"/>
      <c r="AY142" s="492"/>
      <c r="AZ142" s="492"/>
      <c r="BA142" s="492"/>
      <c r="BB142" s="494"/>
      <c r="BC142" s="494"/>
      <c r="BD142" s="494"/>
      <c r="BE142" s="494"/>
      <c r="BF142" s="494"/>
      <c r="BG142" s="494"/>
      <c r="BH142" s="494"/>
      <c r="BI142" s="492" t="s">
        <v>565</v>
      </c>
      <c r="BJ142" s="494"/>
      <c r="BK142" s="494"/>
      <c r="BL142" s="494"/>
      <c r="BM142" s="494"/>
      <c r="BN142" s="494"/>
      <c r="BO142" s="494"/>
      <c r="BP142" s="494"/>
      <c r="BQ142" s="494"/>
      <c r="BR142" s="492"/>
      <c r="BS142" s="492"/>
      <c r="BT142" s="492"/>
      <c r="BU142" s="492" t="s">
        <v>565</v>
      </c>
      <c r="BV142" s="492"/>
      <c r="BW142" s="492"/>
      <c r="BX142" s="492"/>
      <c r="BY142" s="492"/>
      <c r="BZ142" s="492"/>
      <c r="CA142" s="492"/>
      <c r="CB142" s="492"/>
      <c r="CC142" s="492"/>
      <c r="CD142" s="492"/>
      <c r="CE142" s="492"/>
      <c r="CF142" s="492"/>
    </row>
    <row r="143" spans="1:84" s="495" customFormat="1" ht="13.65" customHeight="1">
      <c r="A143" s="545" t="s">
        <v>619</v>
      </c>
      <c r="B143" s="546"/>
      <c r="C143" s="546"/>
      <c r="D143" s="546"/>
      <c r="E143" s="546"/>
      <c r="F143" s="546"/>
      <c r="G143" s="546"/>
      <c r="H143" s="546"/>
      <c r="I143" s="546"/>
      <c r="J143" s="546"/>
      <c r="K143" s="546"/>
      <c r="L143" s="546"/>
      <c r="M143" s="545" t="s">
        <v>619</v>
      </c>
      <c r="N143" s="493"/>
      <c r="O143" s="493"/>
      <c r="P143" s="493"/>
      <c r="Q143" s="493"/>
      <c r="R143" s="493"/>
      <c r="S143" s="493"/>
      <c r="T143" s="493"/>
      <c r="U143" s="493"/>
      <c r="V143" s="493"/>
      <c r="W143" s="493"/>
      <c r="X143" s="493"/>
      <c r="Y143" s="545" t="s">
        <v>619</v>
      </c>
      <c r="Z143" s="493"/>
      <c r="AA143" s="493"/>
      <c r="AB143" s="493"/>
      <c r="AC143" s="493"/>
      <c r="AD143" s="493"/>
      <c r="AE143" s="493"/>
      <c r="AF143" s="493"/>
      <c r="AG143" s="493"/>
      <c r="AH143" s="493"/>
      <c r="AI143" s="493"/>
      <c r="AJ143" s="493"/>
      <c r="AK143" s="545" t="s">
        <v>619</v>
      </c>
      <c r="AL143" s="493"/>
      <c r="AM143" s="493"/>
      <c r="AN143" s="493"/>
      <c r="AO143" s="493"/>
      <c r="AP143" s="493"/>
      <c r="AQ143" s="493"/>
      <c r="AR143" s="493"/>
      <c r="AS143" s="493"/>
      <c r="AT143" s="493"/>
      <c r="AU143" s="493"/>
      <c r="AV143" s="493"/>
      <c r="AW143" s="545" t="s">
        <v>619</v>
      </c>
      <c r="AX143" s="545"/>
      <c r="AY143" s="545"/>
      <c r="AZ143" s="545"/>
      <c r="BA143" s="545"/>
      <c r="BB143" s="493"/>
      <c r="BC143" s="493"/>
      <c r="BD143" s="493"/>
      <c r="BE143" s="493"/>
      <c r="BF143" s="493"/>
      <c r="BG143" s="493"/>
      <c r="BH143" s="493"/>
      <c r="BI143" s="545" t="s">
        <v>619</v>
      </c>
      <c r="BJ143" s="493"/>
      <c r="BK143" s="493"/>
      <c r="BL143" s="493"/>
      <c r="BM143" s="493"/>
      <c r="BN143" s="493"/>
      <c r="BO143" s="493"/>
      <c r="BP143" s="493"/>
      <c r="BQ143" s="493"/>
      <c r="BR143" s="545"/>
      <c r="BS143" s="545"/>
      <c r="BT143" s="545"/>
      <c r="BU143" s="545" t="s">
        <v>619</v>
      </c>
      <c r="BV143" s="545"/>
      <c r="BW143" s="545"/>
      <c r="BX143" s="545"/>
      <c r="BY143" s="545"/>
      <c r="BZ143" s="545"/>
      <c r="CA143" s="545"/>
      <c r="CB143" s="545"/>
      <c r="CC143" s="545"/>
      <c r="CD143" s="545"/>
      <c r="CE143" s="545"/>
      <c r="CF143" s="545"/>
    </row>
    <row r="144" spans="1:84">
      <c r="A144" s="545" t="s">
        <v>49</v>
      </c>
      <c r="M144" s="548"/>
      <c r="AW144" s="545"/>
      <c r="BI144" s="18"/>
      <c r="BU144" s="30"/>
    </row>
    <row r="145" spans="13:13">
      <c r="M145" s="548"/>
    </row>
  </sheetData>
  <mergeCells count="98">
    <mergeCell ref="BN73:BP73"/>
    <mergeCell ref="BR73:BT73"/>
    <mergeCell ref="BV73:BX73"/>
    <mergeCell ref="BZ73:CB73"/>
    <mergeCell ref="CD73:CF73"/>
    <mergeCell ref="AT73:AV73"/>
    <mergeCell ref="AW73:AW74"/>
    <mergeCell ref="AX73:AZ73"/>
    <mergeCell ref="BB73:BD73"/>
    <mergeCell ref="BF73:BH73"/>
    <mergeCell ref="BJ73:BL73"/>
    <mergeCell ref="Z73:AB73"/>
    <mergeCell ref="AD73:AF73"/>
    <mergeCell ref="AH73:AJ73"/>
    <mergeCell ref="AK73:AK74"/>
    <mergeCell ref="AL73:AN73"/>
    <mergeCell ref="AP73:AR73"/>
    <mergeCell ref="BU71:CF71"/>
    <mergeCell ref="A73:A74"/>
    <mergeCell ref="B73:D73"/>
    <mergeCell ref="F73:H73"/>
    <mergeCell ref="J73:L73"/>
    <mergeCell ref="M73:M74"/>
    <mergeCell ref="N73:P73"/>
    <mergeCell ref="R73:T73"/>
    <mergeCell ref="V73:X73"/>
    <mergeCell ref="Y73:Y74"/>
    <mergeCell ref="A71:L71"/>
    <mergeCell ref="M71:X71"/>
    <mergeCell ref="Y71:AJ71"/>
    <mergeCell ref="AK71:AV71"/>
    <mergeCell ref="AW71:BH71"/>
    <mergeCell ref="BI71:BT71"/>
    <mergeCell ref="BI69:BT69"/>
    <mergeCell ref="BU69:CF69"/>
    <mergeCell ref="A70:L70"/>
    <mergeCell ref="M70:X70"/>
    <mergeCell ref="Y70:AJ70"/>
    <mergeCell ref="AK70:AV70"/>
    <mergeCell ref="AW70:BH70"/>
    <mergeCell ref="BI70:BT70"/>
    <mergeCell ref="BU70:CF70"/>
    <mergeCell ref="BN6:BP6"/>
    <mergeCell ref="BR6:BT6"/>
    <mergeCell ref="BV6:BX6"/>
    <mergeCell ref="BZ6:CB6"/>
    <mergeCell ref="CD6:CF6"/>
    <mergeCell ref="A69:L69"/>
    <mergeCell ref="M69:X69"/>
    <mergeCell ref="Y69:AJ69"/>
    <mergeCell ref="AK69:AV69"/>
    <mergeCell ref="AW69:BH69"/>
    <mergeCell ref="AT6:AV6"/>
    <mergeCell ref="AW6:AW7"/>
    <mergeCell ref="AX6:AZ6"/>
    <mergeCell ref="BB6:BD6"/>
    <mergeCell ref="BF6:BH6"/>
    <mergeCell ref="BJ6:BL6"/>
    <mergeCell ref="Z6:AB6"/>
    <mergeCell ref="AD6:AF6"/>
    <mergeCell ref="AH6:AJ6"/>
    <mergeCell ref="AK6:AK7"/>
    <mergeCell ref="AL6:AN6"/>
    <mergeCell ref="AP6:AR6"/>
    <mergeCell ref="BU4:CF4"/>
    <mergeCell ref="A6:A7"/>
    <mergeCell ref="B6:D6"/>
    <mergeCell ref="F6:H6"/>
    <mergeCell ref="J6:L6"/>
    <mergeCell ref="M6:M7"/>
    <mergeCell ref="N6:P6"/>
    <mergeCell ref="R6:T6"/>
    <mergeCell ref="V6:X6"/>
    <mergeCell ref="Y6:Y7"/>
    <mergeCell ref="A4:L4"/>
    <mergeCell ref="M4:X4"/>
    <mergeCell ref="Y4:AJ4"/>
    <mergeCell ref="AK4:AV4"/>
    <mergeCell ref="AW4:BH4"/>
    <mergeCell ref="BI4:BT4"/>
    <mergeCell ref="BI2:BT2"/>
    <mergeCell ref="BU2:CF2"/>
    <mergeCell ref="A3:L3"/>
    <mergeCell ref="M3:X3"/>
    <mergeCell ref="Y3:AJ3"/>
    <mergeCell ref="AK3:AV3"/>
    <mergeCell ref="AW3:BH3"/>
    <mergeCell ref="BI3:BT3"/>
    <mergeCell ref="BU3:CF3"/>
    <mergeCell ref="M1:X1"/>
    <mergeCell ref="Y1:AJ1"/>
    <mergeCell ref="AK1:AV1"/>
    <mergeCell ref="AW1:BH1"/>
    <mergeCell ref="A2:L2"/>
    <mergeCell ref="M2:X2"/>
    <mergeCell ref="Y2:AJ2"/>
    <mergeCell ref="AK2:AV2"/>
    <mergeCell ref="AW2:BH2"/>
  </mergeCells>
  <hyperlinks>
    <hyperlink ref="A1" location="Índice!A1" display="Volver al Índice" xr:uid="{039F80A4-D193-410B-847F-9E6B67E1857E}"/>
  </hyperlinks>
  <printOptions horizontalCentered="1" verticalCentered="1" gridLinesSet="0"/>
  <pageMargins left="0.75" right="0.75" top="1" bottom="1" header="0.59055118110236227" footer="0.59055118110236227"/>
  <pageSetup paperSize="9" scale="70" fitToHeight="12" orientation="landscape" r:id="rId1"/>
  <headerFooter alignWithMargins="0"/>
  <rowBreaks count="2" manualBreakCount="2">
    <brk id="63" max="79" man="1"/>
    <brk id="143" max="16383" man="1"/>
  </rowBreaks>
  <colBreaks count="4" manualBreakCount="4">
    <brk id="12" max="150" man="1"/>
    <brk id="24" max="150" man="1"/>
    <brk id="36" max="150" man="1"/>
    <brk id="48"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71F1-6C82-4C35-8CE0-B7BA17B65AE2}">
  <sheetPr>
    <pageSetUpPr autoPageBreaks="0"/>
  </sheetPr>
  <dimension ref="A1:CN319"/>
  <sheetViews>
    <sheetView showGridLines="0" topLeftCell="BG1" zoomScale="58" zoomScaleNormal="58" zoomScaleSheetLayoutView="100" workbookViewId="0"/>
  </sheetViews>
  <sheetFormatPr baseColWidth="10" defaultColWidth="11.44140625" defaultRowHeight="13.2"/>
  <cols>
    <col min="1" max="1" width="58.44140625" style="7" customWidth="1"/>
    <col min="2" max="2" width="13.44140625" style="7" bestFit="1" customWidth="1"/>
    <col min="3" max="4" width="11.44140625" style="7" bestFit="1" customWidth="1"/>
    <col min="5" max="5" width="2.44140625" style="7" customWidth="1"/>
    <col min="6" max="8" width="10.44140625" style="7" customWidth="1"/>
    <col min="9" max="9" width="2.44140625" style="7" customWidth="1"/>
    <col min="10" max="11" width="11" style="7" bestFit="1" customWidth="1"/>
    <col min="12" max="12" width="13" style="7" bestFit="1" customWidth="1"/>
    <col min="13" max="13" width="55.44140625" style="7" customWidth="1"/>
    <col min="14" max="16" width="10.44140625" style="7" customWidth="1"/>
    <col min="17" max="17" width="2.44140625" style="7" customWidth="1"/>
    <col min="18" max="20" width="10.44140625" style="7" customWidth="1"/>
    <col min="21" max="21" width="2.44140625" style="7" customWidth="1"/>
    <col min="22" max="22" width="11" style="7" bestFit="1" customWidth="1"/>
    <col min="23" max="23" width="10.44140625" style="7" customWidth="1"/>
    <col min="24" max="24" width="11" style="7" bestFit="1" customWidth="1"/>
    <col min="25" max="25" width="55.44140625" style="7" customWidth="1"/>
    <col min="26" max="28" width="10.44140625" style="7" customWidth="1"/>
    <col min="29" max="29" width="2.44140625" style="7" customWidth="1"/>
    <col min="30" max="32" width="10.44140625" style="7" customWidth="1"/>
    <col min="33" max="33" width="2.44140625" style="7" customWidth="1"/>
    <col min="34" max="36" width="10.44140625" style="7" customWidth="1"/>
    <col min="37" max="37" width="55.44140625" style="7" customWidth="1"/>
    <col min="38" max="40" width="10.44140625" style="7" customWidth="1"/>
    <col min="41" max="41" width="1.44140625" style="7" customWidth="1"/>
    <col min="42" max="44" width="10.44140625" style="7" customWidth="1"/>
    <col min="45" max="45" width="1.44140625" style="7" customWidth="1"/>
    <col min="46" max="48" width="11.44140625" style="7" customWidth="1"/>
    <col min="49" max="49" width="55.44140625" style="7" customWidth="1"/>
    <col min="50" max="52" width="10.44140625" style="7" customWidth="1"/>
    <col min="53" max="53" width="1" style="7" customWidth="1"/>
    <col min="54" max="56" width="10.44140625" style="7" customWidth="1"/>
    <col min="57" max="57" width="1.44140625" style="7" customWidth="1"/>
    <col min="58" max="60" width="10.44140625" style="7" customWidth="1"/>
    <col min="61" max="61" width="55.44140625" style="7" customWidth="1"/>
    <col min="62" max="64" width="10.44140625" style="7" customWidth="1"/>
    <col min="65" max="65" width="1" style="7" customWidth="1"/>
    <col min="66" max="68" width="10.44140625" style="7" customWidth="1"/>
    <col min="69" max="69" width="1" style="7" customWidth="1"/>
    <col min="70" max="72" width="13.44140625" style="7" customWidth="1"/>
    <col min="73" max="73" width="55.44140625" style="7" customWidth="1"/>
    <col min="74" max="75" width="13.44140625" style="7" customWidth="1"/>
    <col min="76" max="76" width="12.44140625" style="7" bestFit="1" customWidth="1"/>
    <col min="77" max="77" width="0.44140625" style="7" customWidth="1"/>
    <col min="78" max="79" width="13.44140625" style="7" customWidth="1"/>
    <col min="80" max="80" width="12.44140625" style="7" bestFit="1" customWidth="1"/>
    <col min="81" max="81" width="0.44140625" style="7" customWidth="1"/>
    <col min="82" max="84" width="13.44140625" style="7" customWidth="1"/>
    <col min="85" max="85" width="12.44140625" style="7" bestFit="1" customWidth="1"/>
    <col min="86" max="16384" width="11.44140625" style="7"/>
  </cols>
  <sheetData>
    <row r="1" spans="1:92" s="554" customFormat="1" ht="18" customHeight="1">
      <c r="A1" s="1409" t="s">
        <v>1249</v>
      </c>
      <c r="B1" s="551"/>
      <c r="C1" s="551"/>
      <c r="D1" s="551"/>
      <c r="E1" s="551"/>
      <c r="F1" s="551"/>
      <c r="G1" s="551"/>
      <c r="H1" s="551"/>
      <c r="I1" s="551"/>
      <c r="J1" s="551"/>
      <c r="K1" s="551"/>
      <c r="L1" s="551"/>
      <c r="M1" s="552"/>
      <c r="N1" s="553"/>
      <c r="O1" s="553"/>
      <c r="P1" s="553"/>
      <c r="Q1" s="553"/>
      <c r="R1" s="553"/>
      <c r="S1" s="553"/>
      <c r="T1" s="553"/>
      <c r="U1" s="553"/>
      <c r="V1" s="553"/>
      <c r="W1" s="553"/>
      <c r="X1" s="553"/>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row>
    <row r="2" spans="1:92" s="301" customFormat="1" ht="24" customHeight="1">
      <c r="A2" s="514" t="s">
        <v>620</v>
      </c>
      <c r="B2" s="514"/>
      <c r="C2" s="514"/>
      <c r="D2" s="514"/>
      <c r="E2" s="514"/>
      <c r="F2" s="514"/>
      <c r="G2" s="514"/>
      <c r="H2" s="514"/>
      <c r="I2" s="514"/>
      <c r="J2" s="514"/>
      <c r="K2" s="514"/>
      <c r="L2" s="514"/>
      <c r="M2" s="435" t="s">
        <v>620</v>
      </c>
      <c r="N2" s="435"/>
      <c r="O2" s="435"/>
      <c r="P2" s="435"/>
      <c r="Q2" s="435"/>
      <c r="R2" s="435"/>
      <c r="S2" s="435"/>
      <c r="T2" s="435"/>
      <c r="U2" s="435"/>
      <c r="V2" s="435"/>
      <c r="W2" s="435"/>
      <c r="X2" s="435"/>
      <c r="Y2" s="435" t="s">
        <v>620</v>
      </c>
      <c r="Z2" s="435"/>
      <c r="AA2" s="435"/>
      <c r="AB2" s="435"/>
      <c r="AC2" s="435"/>
      <c r="AD2" s="435"/>
      <c r="AE2" s="435"/>
      <c r="AF2" s="435"/>
      <c r="AG2" s="435"/>
      <c r="AH2" s="435"/>
      <c r="AI2" s="435"/>
      <c r="AJ2" s="435"/>
      <c r="AK2" s="435" t="s">
        <v>620</v>
      </c>
      <c r="AL2" s="435"/>
      <c r="AM2" s="435"/>
      <c r="AN2" s="435"/>
      <c r="AO2" s="435"/>
      <c r="AP2" s="435"/>
      <c r="AQ2" s="435"/>
      <c r="AR2" s="435"/>
      <c r="AS2" s="435"/>
      <c r="AT2" s="435"/>
      <c r="AU2" s="435"/>
      <c r="AV2" s="435"/>
      <c r="AW2" s="435" t="s">
        <v>620</v>
      </c>
      <c r="AX2" s="435"/>
      <c r="AY2" s="435"/>
      <c r="AZ2" s="435"/>
      <c r="BA2" s="435"/>
      <c r="BB2" s="435"/>
      <c r="BC2" s="435"/>
      <c r="BD2" s="435"/>
      <c r="BE2" s="435"/>
      <c r="BF2" s="435"/>
      <c r="BG2" s="435"/>
      <c r="BH2" s="435"/>
      <c r="BI2" s="435" t="s">
        <v>620</v>
      </c>
      <c r="BJ2" s="435"/>
      <c r="BK2" s="435"/>
      <c r="BL2" s="435"/>
      <c r="BM2" s="435"/>
      <c r="BN2" s="435"/>
      <c r="BO2" s="435"/>
      <c r="BP2" s="435"/>
      <c r="BQ2" s="435"/>
      <c r="BR2" s="435"/>
      <c r="BS2" s="435"/>
      <c r="BT2" s="435"/>
      <c r="BU2" s="435" t="s">
        <v>620</v>
      </c>
      <c r="BV2" s="435"/>
      <c r="BW2" s="435"/>
      <c r="BX2" s="435"/>
      <c r="BY2" s="435"/>
      <c r="BZ2" s="435"/>
      <c r="CA2" s="435"/>
      <c r="CB2" s="435"/>
      <c r="CC2" s="435"/>
      <c r="CD2" s="435"/>
      <c r="CE2" s="435"/>
      <c r="CF2" s="435"/>
      <c r="CG2" s="436"/>
      <c r="CH2" s="436"/>
      <c r="CI2" s="436"/>
      <c r="CJ2" s="436"/>
      <c r="CK2" s="436"/>
      <c r="CL2" s="436"/>
      <c r="CM2" s="436"/>
      <c r="CN2" s="436"/>
    </row>
    <row r="3" spans="1:92" s="302" customFormat="1" ht="18" customHeight="1">
      <c r="A3" s="437">
        <v>45688</v>
      </c>
      <c r="B3" s="437"/>
      <c r="C3" s="437"/>
      <c r="D3" s="437"/>
      <c r="E3" s="437"/>
      <c r="F3" s="437"/>
      <c r="G3" s="437"/>
      <c r="H3" s="437"/>
      <c r="I3" s="437"/>
      <c r="J3" s="437"/>
      <c r="K3" s="437"/>
      <c r="L3" s="437"/>
      <c r="M3" s="437">
        <v>45688</v>
      </c>
      <c r="N3" s="437"/>
      <c r="O3" s="437"/>
      <c r="P3" s="437"/>
      <c r="Q3" s="437"/>
      <c r="R3" s="437"/>
      <c r="S3" s="437"/>
      <c r="T3" s="437"/>
      <c r="U3" s="437"/>
      <c r="V3" s="437"/>
      <c r="W3" s="437"/>
      <c r="X3" s="437"/>
      <c r="Y3" s="437">
        <v>45688</v>
      </c>
      <c r="Z3" s="437"/>
      <c r="AA3" s="437"/>
      <c r="AB3" s="437"/>
      <c r="AC3" s="437"/>
      <c r="AD3" s="437"/>
      <c r="AE3" s="437"/>
      <c r="AF3" s="437"/>
      <c r="AG3" s="437"/>
      <c r="AH3" s="437"/>
      <c r="AI3" s="437"/>
      <c r="AJ3" s="437"/>
      <c r="AK3" s="437">
        <v>45688</v>
      </c>
      <c r="AL3" s="437"/>
      <c r="AM3" s="437"/>
      <c r="AN3" s="437"/>
      <c r="AO3" s="437"/>
      <c r="AP3" s="437"/>
      <c r="AQ3" s="437"/>
      <c r="AR3" s="437"/>
      <c r="AS3" s="437"/>
      <c r="AT3" s="437"/>
      <c r="AU3" s="437"/>
      <c r="AV3" s="437"/>
      <c r="AW3" s="437">
        <v>45688</v>
      </c>
      <c r="AX3" s="437"/>
      <c r="AY3" s="437"/>
      <c r="AZ3" s="437"/>
      <c r="BA3" s="437"/>
      <c r="BB3" s="437"/>
      <c r="BC3" s="437"/>
      <c r="BD3" s="437"/>
      <c r="BE3" s="437"/>
      <c r="BF3" s="437"/>
      <c r="BG3" s="437"/>
      <c r="BH3" s="437"/>
      <c r="BI3" s="437">
        <v>45688</v>
      </c>
      <c r="BJ3" s="437"/>
      <c r="BK3" s="437"/>
      <c r="BL3" s="437"/>
      <c r="BM3" s="437"/>
      <c r="BN3" s="437"/>
      <c r="BO3" s="437"/>
      <c r="BP3" s="437"/>
      <c r="BQ3" s="437"/>
      <c r="BR3" s="437"/>
      <c r="BS3" s="437"/>
      <c r="BT3" s="437"/>
      <c r="BU3" s="438">
        <v>45688</v>
      </c>
      <c r="BV3" s="438"/>
      <c r="BW3" s="438"/>
      <c r="BX3" s="438"/>
      <c r="BY3" s="438"/>
      <c r="BZ3" s="438"/>
      <c r="CA3" s="438"/>
      <c r="CB3" s="438"/>
      <c r="CC3" s="438"/>
      <c r="CD3" s="438"/>
      <c r="CE3" s="438"/>
      <c r="CF3" s="438"/>
      <c r="CG3" s="439"/>
      <c r="CH3" s="439"/>
      <c r="CI3" s="439"/>
      <c r="CJ3" s="439"/>
      <c r="CK3" s="439"/>
      <c r="CL3" s="439"/>
      <c r="CM3" s="439"/>
      <c r="CN3" s="439"/>
    </row>
    <row r="4" spans="1:92" s="303" customFormat="1" ht="15" customHeight="1">
      <c r="A4" s="555" t="s">
        <v>506</v>
      </c>
      <c r="B4" s="555"/>
      <c r="C4" s="555"/>
      <c r="D4" s="555"/>
      <c r="E4" s="555"/>
      <c r="F4" s="555"/>
      <c r="G4" s="555"/>
      <c r="H4" s="555"/>
      <c r="I4" s="555"/>
      <c r="J4" s="555"/>
      <c r="K4" s="555"/>
      <c r="L4" s="555"/>
      <c r="M4" s="555" t="s">
        <v>506</v>
      </c>
      <c r="N4" s="555"/>
      <c r="O4" s="555"/>
      <c r="P4" s="555"/>
      <c r="Q4" s="555"/>
      <c r="R4" s="555"/>
      <c r="S4" s="555"/>
      <c r="T4" s="555"/>
      <c r="U4" s="555"/>
      <c r="V4" s="555"/>
      <c r="W4" s="555"/>
      <c r="X4" s="555"/>
      <c r="Y4" s="555" t="s">
        <v>506</v>
      </c>
      <c r="Z4" s="555"/>
      <c r="AA4" s="555"/>
      <c r="AB4" s="555"/>
      <c r="AC4" s="555"/>
      <c r="AD4" s="555"/>
      <c r="AE4" s="555"/>
      <c r="AF4" s="555"/>
      <c r="AG4" s="555"/>
      <c r="AH4" s="555"/>
      <c r="AI4" s="555"/>
      <c r="AJ4" s="555"/>
      <c r="AK4" s="555" t="s">
        <v>506</v>
      </c>
      <c r="AL4" s="555"/>
      <c r="AM4" s="555"/>
      <c r="AN4" s="555"/>
      <c r="AO4" s="555"/>
      <c r="AP4" s="555"/>
      <c r="AQ4" s="555"/>
      <c r="AR4" s="555"/>
      <c r="AS4" s="555"/>
      <c r="AT4" s="555"/>
      <c r="AU4" s="555"/>
      <c r="AV4" s="555"/>
      <c r="AW4" s="555" t="s">
        <v>506</v>
      </c>
      <c r="AX4" s="555"/>
      <c r="AY4" s="555"/>
      <c r="AZ4" s="555"/>
      <c r="BA4" s="555"/>
      <c r="BB4" s="555"/>
      <c r="BC4" s="555"/>
      <c r="BD4" s="555"/>
      <c r="BE4" s="555"/>
      <c r="BF4" s="555"/>
      <c r="BG4" s="555"/>
      <c r="BH4" s="555"/>
      <c r="BI4" s="555" t="s">
        <v>506</v>
      </c>
      <c r="BJ4" s="555"/>
      <c r="BK4" s="555"/>
      <c r="BL4" s="555"/>
      <c r="BM4" s="555"/>
      <c r="BN4" s="555"/>
      <c r="BO4" s="555"/>
      <c r="BP4" s="555"/>
      <c r="BQ4" s="555"/>
      <c r="BR4" s="555"/>
      <c r="BS4" s="555"/>
      <c r="BT4" s="555"/>
      <c r="BU4" s="441" t="s">
        <v>506</v>
      </c>
      <c r="BV4" s="441"/>
      <c r="BW4" s="441"/>
      <c r="BX4" s="441"/>
      <c r="BY4" s="441"/>
      <c r="BZ4" s="441"/>
      <c r="CA4" s="441"/>
      <c r="CB4" s="441"/>
      <c r="CC4" s="441"/>
      <c r="CD4" s="441"/>
      <c r="CE4" s="441"/>
      <c r="CF4" s="441"/>
      <c r="CG4" s="443"/>
      <c r="CH4" s="443"/>
      <c r="CI4" s="443"/>
      <c r="CJ4" s="443"/>
      <c r="CK4" s="443"/>
      <c r="CL4" s="443"/>
      <c r="CM4" s="443"/>
      <c r="CN4" s="443"/>
    </row>
    <row r="5" spans="1:92" s="561" customFormat="1" ht="6" customHeight="1" thickBot="1">
      <c r="A5" s="556"/>
      <c r="B5" s="556"/>
      <c r="C5" s="556"/>
      <c r="D5" s="556"/>
      <c r="E5" s="556"/>
      <c r="F5" s="556"/>
      <c r="G5" s="556"/>
      <c r="H5" s="556"/>
      <c r="I5" s="556"/>
      <c r="J5" s="556"/>
      <c r="K5" s="556"/>
      <c r="L5" s="556"/>
      <c r="M5" s="557"/>
      <c r="N5" s="558"/>
      <c r="O5" s="558"/>
      <c r="P5" s="559"/>
      <c r="Q5" s="559"/>
      <c r="R5" s="558"/>
      <c r="S5" s="558"/>
      <c r="T5" s="558"/>
      <c r="U5" s="558"/>
      <c r="V5" s="558"/>
      <c r="W5" s="558"/>
      <c r="X5" s="558"/>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60"/>
      <c r="AW5" s="557"/>
      <c r="AX5" s="557"/>
      <c r="AY5" s="557"/>
      <c r="AZ5" s="557"/>
      <c r="BA5" s="557"/>
      <c r="BB5" s="557"/>
      <c r="BC5" s="557"/>
      <c r="BD5" s="557"/>
      <c r="BE5" s="557"/>
      <c r="BF5" s="557"/>
      <c r="BG5" s="557"/>
      <c r="BH5" s="560"/>
      <c r="BI5" s="557"/>
      <c r="BJ5" s="557"/>
      <c r="BK5" s="557"/>
      <c r="BL5" s="560"/>
      <c r="BM5" s="560"/>
      <c r="BN5" s="557"/>
      <c r="BO5" s="557"/>
      <c r="BP5" s="560"/>
      <c r="BQ5" s="560"/>
      <c r="BR5" s="557"/>
      <c r="BS5" s="557"/>
      <c r="BT5" s="557"/>
      <c r="BU5" s="557"/>
    </row>
    <row r="6" spans="1:92" s="13" customFormat="1" ht="29.25" customHeight="1" thickTop="1">
      <c r="A6" s="562"/>
      <c r="B6" s="523" t="s">
        <v>508</v>
      </c>
      <c r="C6" s="523"/>
      <c r="D6" s="523"/>
      <c r="E6" s="524"/>
      <c r="F6" s="523" t="s">
        <v>30</v>
      </c>
      <c r="G6" s="523"/>
      <c r="H6" s="523"/>
      <c r="I6" s="524"/>
      <c r="J6" s="523" t="s">
        <v>621</v>
      </c>
      <c r="K6" s="523"/>
      <c r="L6" s="523"/>
      <c r="M6" s="525"/>
      <c r="N6" s="455" t="s">
        <v>510</v>
      </c>
      <c r="O6" s="455"/>
      <c r="P6" s="455"/>
      <c r="Q6" s="525"/>
      <c r="R6" s="455" t="s">
        <v>511</v>
      </c>
      <c r="S6" s="455"/>
      <c r="T6" s="455"/>
      <c r="U6" s="525"/>
      <c r="V6" s="455" t="s">
        <v>117</v>
      </c>
      <c r="W6" s="455"/>
      <c r="X6" s="455"/>
      <c r="Y6" s="525"/>
      <c r="Z6" s="455" t="s">
        <v>35</v>
      </c>
      <c r="AA6" s="455"/>
      <c r="AB6" s="455"/>
      <c r="AC6" s="456"/>
      <c r="AD6" s="455" t="s">
        <v>512</v>
      </c>
      <c r="AE6" s="455"/>
      <c r="AF6" s="455"/>
      <c r="AG6" s="456"/>
      <c r="AH6" s="455" t="s">
        <v>37</v>
      </c>
      <c r="AI6" s="455"/>
      <c r="AJ6" s="455"/>
      <c r="AK6" s="525"/>
      <c r="AL6" s="455" t="s">
        <v>513</v>
      </c>
      <c r="AM6" s="455"/>
      <c r="AN6" s="455"/>
      <c r="AO6" s="456"/>
      <c r="AP6" s="455" t="s">
        <v>514</v>
      </c>
      <c r="AQ6" s="455"/>
      <c r="AR6" s="455"/>
      <c r="AS6" s="456"/>
      <c r="AT6" s="455" t="s">
        <v>515</v>
      </c>
      <c r="AU6" s="455"/>
      <c r="AV6" s="455"/>
      <c r="AW6" s="525"/>
      <c r="AX6" s="455" t="s">
        <v>516</v>
      </c>
      <c r="AY6" s="455"/>
      <c r="AZ6" s="455"/>
      <c r="BA6" s="457"/>
      <c r="BB6" s="458" t="s">
        <v>42</v>
      </c>
      <c r="BC6" s="458"/>
      <c r="BD6" s="458"/>
      <c r="BE6" s="456"/>
      <c r="BF6" s="455" t="s">
        <v>622</v>
      </c>
      <c r="BG6" s="455"/>
      <c r="BH6" s="455"/>
      <c r="BI6" s="525"/>
      <c r="BJ6" s="455" t="s">
        <v>44</v>
      </c>
      <c r="BK6" s="455"/>
      <c r="BL6" s="455"/>
      <c r="BM6" s="459"/>
      <c r="BN6" s="455" t="s">
        <v>45</v>
      </c>
      <c r="BO6" s="455"/>
      <c r="BP6" s="455"/>
      <c r="BQ6" s="459"/>
      <c r="BR6" s="455" t="s">
        <v>99</v>
      </c>
      <c r="BS6" s="455"/>
      <c r="BT6" s="455"/>
      <c r="BU6" s="525"/>
      <c r="BV6" s="455" t="s">
        <v>518</v>
      </c>
      <c r="BW6" s="455"/>
      <c r="BX6" s="455"/>
      <c r="BY6" s="457"/>
      <c r="BZ6" s="455" t="s">
        <v>623</v>
      </c>
      <c r="CA6" s="455"/>
      <c r="CB6" s="455"/>
      <c r="CC6" s="457"/>
      <c r="CD6" s="455" t="s">
        <v>624</v>
      </c>
      <c r="CE6" s="455"/>
      <c r="CF6" s="455"/>
    </row>
    <row r="7" spans="1:92" s="13" customFormat="1" ht="12.15" customHeight="1">
      <c r="A7" s="563"/>
      <c r="B7" s="528" t="s">
        <v>521</v>
      </c>
      <c r="C7" s="529" t="s">
        <v>522</v>
      </c>
      <c r="D7" s="529" t="s">
        <v>523</v>
      </c>
      <c r="E7" s="528"/>
      <c r="F7" s="528" t="s">
        <v>521</v>
      </c>
      <c r="G7" s="529" t="s">
        <v>522</v>
      </c>
      <c r="H7" s="528" t="s">
        <v>523</v>
      </c>
      <c r="I7" s="528"/>
      <c r="J7" s="529" t="s">
        <v>521</v>
      </c>
      <c r="K7" s="529" t="s">
        <v>522</v>
      </c>
      <c r="L7" s="529" t="s">
        <v>523</v>
      </c>
      <c r="M7" s="564"/>
      <c r="N7" s="463" t="s">
        <v>521</v>
      </c>
      <c r="O7" s="464" t="s">
        <v>522</v>
      </c>
      <c r="P7" s="463" t="s">
        <v>523</v>
      </c>
      <c r="Q7" s="463"/>
      <c r="R7" s="463" t="s">
        <v>521</v>
      </c>
      <c r="S7" s="464" t="s">
        <v>522</v>
      </c>
      <c r="T7" s="463" t="s">
        <v>523</v>
      </c>
      <c r="U7" s="463"/>
      <c r="V7" s="463" t="s">
        <v>521</v>
      </c>
      <c r="W7" s="464" t="s">
        <v>522</v>
      </c>
      <c r="X7" s="463" t="s">
        <v>523</v>
      </c>
      <c r="Y7" s="564"/>
      <c r="Z7" s="464" t="s">
        <v>521</v>
      </c>
      <c r="AA7" s="464" t="s">
        <v>522</v>
      </c>
      <c r="AB7" s="464" t="s">
        <v>523</v>
      </c>
      <c r="AC7" s="463"/>
      <c r="AD7" s="463" t="s">
        <v>521</v>
      </c>
      <c r="AE7" s="464" t="s">
        <v>522</v>
      </c>
      <c r="AF7" s="464" t="s">
        <v>523</v>
      </c>
      <c r="AG7" s="463"/>
      <c r="AH7" s="464" t="s">
        <v>521</v>
      </c>
      <c r="AI7" s="464" t="s">
        <v>522</v>
      </c>
      <c r="AJ7" s="464" t="s">
        <v>523</v>
      </c>
      <c r="AK7" s="564"/>
      <c r="AL7" s="463" t="s">
        <v>521</v>
      </c>
      <c r="AM7" s="464" t="s">
        <v>522</v>
      </c>
      <c r="AN7" s="463" t="s">
        <v>523</v>
      </c>
      <c r="AO7" s="463"/>
      <c r="AP7" s="463" t="s">
        <v>521</v>
      </c>
      <c r="AQ7" s="464" t="s">
        <v>522</v>
      </c>
      <c r="AR7" s="464" t="s">
        <v>523</v>
      </c>
      <c r="AS7" s="463"/>
      <c r="AT7" s="463" t="s">
        <v>521</v>
      </c>
      <c r="AU7" s="464" t="s">
        <v>522</v>
      </c>
      <c r="AV7" s="463" t="s">
        <v>523</v>
      </c>
      <c r="AW7" s="564"/>
      <c r="AX7" s="463" t="s">
        <v>521</v>
      </c>
      <c r="AY7" s="464" t="s">
        <v>522</v>
      </c>
      <c r="AZ7" s="463" t="s">
        <v>523</v>
      </c>
      <c r="BA7" s="465"/>
      <c r="BB7" s="463" t="s">
        <v>521</v>
      </c>
      <c r="BC7" s="464" t="s">
        <v>522</v>
      </c>
      <c r="BD7" s="463" t="s">
        <v>523</v>
      </c>
      <c r="BE7" s="463"/>
      <c r="BF7" s="463" t="s">
        <v>521</v>
      </c>
      <c r="BG7" s="464" t="s">
        <v>522</v>
      </c>
      <c r="BH7" s="463" t="s">
        <v>523</v>
      </c>
      <c r="BI7" s="564"/>
      <c r="BJ7" s="463" t="s">
        <v>521</v>
      </c>
      <c r="BK7" s="464" t="s">
        <v>522</v>
      </c>
      <c r="BL7" s="463" t="s">
        <v>523</v>
      </c>
      <c r="BM7" s="463"/>
      <c r="BN7" s="463" t="s">
        <v>521</v>
      </c>
      <c r="BO7" s="464" t="s">
        <v>522</v>
      </c>
      <c r="BP7" s="463" t="s">
        <v>523</v>
      </c>
      <c r="BQ7" s="463"/>
      <c r="BR7" s="463" t="s">
        <v>521</v>
      </c>
      <c r="BS7" s="464" t="s">
        <v>522</v>
      </c>
      <c r="BT7" s="464" t="s">
        <v>523</v>
      </c>
      <c r="BU7" s="564"/>
      <c r="BV7" s="463" t="s">
        <v>521</v>
      </c>
      <c r="BW7" s="464" t="s">
        <v>522</v>
      </c>
      <c r="BX7" s="463" t="s">
        <v>523</v>
      </c>
      <c r="BY7" s="564"/>
      <c r="BZ7" s="463" t="s">
        <v>521</v>
      </c>
      <c r="CA7" s="464" t="s">
        <v>522</v>
      </c>
      <c r="CB7" s="463" t="s">
        <v>523</v>
      </c>
      <c r="CC7" s="564"/>
      <c r="CD7" s="463" t="s">
        <v>521</v>
      </c>
      <c r="CE7" s="464" t="s">
        <v>522</v>
      </c>
      <c r="CF7" s="463" t="s">
        <v>523</v>
      </c>
    </row>
    <row r="8" spans="1:92" s="18" customFormat="1" ht="5.25" customHeight="1">
      <c r="A8" s="532"/>
      <c r="B8" s="565"/>
      <c r="C8" s="565"/>
      <c r="D8" s="565"/>
      <c r="E8" s="566"/>
      <c r="F8" s="565"/>
      <c r="G8" s="565"/>
      <c r="H8" s="565"/>
      <c r="I8" s="566"/>
      <c r="J8" s="565"/>
      <c r="K8" s="565"/>
      <c r="L8" s="565"/>
      <c r="M8" s="468"/>
      <c r="N8" s="565"/>
      <c r="O8" s="565"/>
      <c r="P8" s="565"/>
      <c r="Q8" s="567"/>
      <c r="R8" s="565"/>
      <c r="S8" s="565"/>
      <c r="T8" s="565"/>
      <c r="U8" s="567"/>
      <c r="V8" s="565"/>
      <c r="W8" s="565"/>
      <c r="X8" s="565"/>
      <c r="Y8" s="468"/>
      <c r="Z8" s="565"/>
      <c r="AA8" s="565"/>
      <c r="AB8" s="565"/>
      <c r="AC8" s="567"/>
      <c r="AD8" s="565"/>
      <c r="AE8" s="565"/>
      <c r="AF8" s="565"/>
      <c r="AG8" s="567"/>
      <c r="AH8" s="565"/>
      <c r="AI8" s="565"/>
      <c r="AJ8" s="565"/>
      <c r="AK8" s="468"/>
      <c r="AL8" s="565"/>
      <c r="AM8" s="565"/>
      <c r="AN8" s="565"/>
      <c r="AO8" s="567"/>
      <c r="AP8" s="565"/>
      <c r="AQ8" s="565"/>
      <c r="AR8" s="565"/>
      <c r="AS8" s="567"/>
      <c r="AT8" s="565"/>
      <c r="AU8" s="565"/>
      <c r="AV8" s="565"/>
      <c r="AW8" s="468"/>
      <c r="AX8" s="468"/>
      <c r="AY8" s="468"/>
      <c r="AZ8" s="468"/>
      <c r="BA8" s="468"/>
      <c r="BB8" s="565"/>
      <c r="BC8" s="565"/>
      <c r="BD8" s="565"/>
      <c r="BE8" s="567"/>
      <c r="BF8" s="565"/>
      <c r="BG8" s="565"/>
      <c r="BH8" s="565"/>
      <c r="BI8" s="468"/>
      <c r="BJ8" s="565"/>
      <c r="BK8" s="565"/>
      <c r="BL8" s="565"/>
      <c r="BM8" s="565"/>
      <c r="BN8" s="565"/>
      <c r="BO8" s="565"/>
      <c r="BP8" s="565"/>
      <c r="BQ8" s="565"/>
      <c r="BR8" s="468"/>
      <c r="BS8" s="468"/>
      <c r="BT8" s="468"/>
      <c r="BU8" s="468"/>
      <c r="BV8" s="468"/>
      <c r="BW8" s="468"/>
      <c r="BX8" s="468"/>
      <c r="BY8" s="468"/>
      <c r="BZ8" s="468"/>
      <c r="CA8" s="468"/>
      <c r="CB8" s="468"/>
      <c r="CC8" s="468"/>
      <c r="CD8" s="468"/>
      <c r="CE8" s="468"/>
      <c r="CF8" s="468"/>
    </row>
    <row r="9" spans="1:92" s="24" customFormat="1" ht="8.1" customHeight="1">
      <c r="A9" s="568" t="s">
        <v>625</v>
      </c>
      <c r="B9" s="470">
        <v>677848.01361999998</v>
      </c>
      <c r="C9" s="470">
        <v>75631.592080000002</v>
      </c>
      <c r="D9" s="470">
        <v>753479.60570000007</v>
      </c>
      <c r="E9" s="470"/>
      <c r="F9" s="470">
        <v>18628.31525</v>
      </c>
      <c r="G9" s="470">
        <v>1454.2618799999998</v>
      </c>
      <c r="H9" s="470">
        <v>20082.577129999998</v>
      </c>
      <c r="I9" s="470"/>
      <c r="J9" s="470">
        <v>926857.53271000006</v>
      </c>
      <c r="K9" s="470">
        <v>447031.59570000001</v>
      </c>
      <c r="L9" s="470">
        <v>1373889.1284100001</v>
      </c>
      <c r="M9" s="568" t="s">
        <v>625</v>
      </c>
      <c r="N9" s="470">
        <v>71246.020799999998</v>
      </c>
      <c r="O9" s="470">
        <v>13763.204609999999</v>
      </c>
      <c r="P9" s="470">
        <v>85009.225409999999</v>
      </c>
      <c r="Q9" s="470"/>
      <c r="R9" s="470">
        <v>91426.631540000002</v>
      </c>
      <c r="S9" s="470">
        <v>50609.131710000001</v>
      </c>
      <c r="T9" s="470">
        <v>142035.76324999999</v>
      </c>
      <c r="U9" s="470"/>
      <c r="V9" s="470">
        <v>394449.10363999999</v>
      </c>
      <c r="W9" s="470">
        <v>104203.34338999999</v>
      </c>
      <c r="X9" s="470">
        <v>498652.44702999998</v>
      </c>
      <c r="Y9" s="568" t="s">
        <v>625</v>
      </c>
      <c r="Z9" s="470">
        <v>118284.21967000001</v>
      </c>
      <c r="AA9" s="470">
        <v>11328.848820000001</v>
      </c>
      <c r="AB9" s="470">
        <v>129613.06848999999</v>
      </c>
      <c r="AC9" s="470"/>
      <c r="AD9" s="470">
        <v>447712.84943</v>
      </c>
      <c r="AE9" s="470">
        <v>90729.022629999992</v>
      </c>
      <c r="AF9" s="470">
        <v>538441.87205999997</v>
      </c>
      <c r="AG9" s="470"/>
      <c r="AH9" s="470">
        <v>267086.75358000002</v>
      </c>
      <c r="AI9" s="470">
        <v>4212.8556399999998</v>
      </c>
      <c r="AJ9" s="470">
        <v>271299.60922000004</v>
      </c>
      <c r="AK9" s="568" t="s">
        <v>625</v>
      </c>
      <c r="AL9" s="470">
        <v>35104.618459999998</v>
      </c>
      <c r="AM9" s="470">
        <v>6022.3994499999999</v>
      </c>
      <c r="AN9" s="470">
        <v>41127.017909999995</v>
      </c>
      <c r="AO9" s="470"/>
      <c r="AP9" s="470">
        <v>100168.45557999999</v>
      </c>
      <c r="AQ9" s="470">
        <v>2951.7413200000001</v>
      </c>
      <c r="AR9" s="470">
        <v>103120.19690000001</v>
      </c>
      <c r="AS9" s="470"/>
      <c r="AT9" s="470">
        <v>34549.553180000003</v>
      </c>
      <c r="AU9" s="470">
        <v>44703.335450000006</v>
      </c>
      <c r="AV9" s="470">
        <v>79252.888630000001</v>
      </c>
      <c r="AW9" s="568" t="s">
        <v>625</v>
      </c>
      <c r="AX9" s="470">
        <v>38119.86967</v>
      </c>
      <c r="AY9" s="470">
        <v>29.788170000000001</v>
      </c>
      <c r="AZ9" s="470">
        <v>38149.657840000007</v>
      </c>
      <c r="BA9" s="470"/>
      <c r="BB9" s="470">
        <v>21600.054530000001</v>
      </c>
      <c r="BC9" s="470">
        <v>670.68183999999997</v>
      </c>
      <c r="BD9" s="470">
        <v>22270.736370000002</v>
      </c>
      <c r="BE9" s="470"/>
      <c r="BF9" s="470">
        <v>3464.06043</v>
      </c>
      <c r="BG9" s="470">
        <v>8801.1187499999996</v>
      </c>
      <c r="BH9" s="470">
        <v>12265.179179999999</v>
      </c>
      <c r="BI9" s="568" t="s">
        <v>625</v>
      </c>
      <c r="BJ9" s="470">
        <v>2267.3878300000001</v>
      </c>
      <c r="BK9" s="470">
        <v>7760.6971599999997</v>
      </c>
      <c r="BL9" s="470">
        <v>10028.084989999999</v>
      </c>
      <c r="BM9" s="470"/>
      <c r="BN9" s="470">
        <v>17300.79191</v>
      </c>
      <c r="BO9" s="470">
        <v>4482.4411399999999</v>
      </c>
      <c r="BP9" s="470">
        <v>21783.233050000003</v>
      </c>
      <c r="BQ9" s="470"/>
      <c r="BR9" s="470">
        <v>141009.28584</v>
      </c>
      <c r="BS9" s="470">
        <v>101.52391</v>
      </c>
      <c r="BT9" s="470">
        <v>141110.80974999999</v>
      </c>
      <c r="BU9" s="568" t="s">
        <v>625</v>
      </c>
      <c r="BV9" s="470">
        <v>3407123.51767</v>
      </c>
      <c r="BW9" s="470">
        <v>874487.58364999993</v>
      </c>
      <c r="BX9" s="470">
        <v>4281611.1013199994</v>
      </c>
      <c r="BY9" s="470"/>
      <c r="BZ9" s="470">
        <v>926857.53271000006</v>
      </c>
      <c r="CA9" s="470">
        <v>452636.39019999997</v>
      </c>
      <c r="CB9" s="470">
        <v>1379493.9229100002</v>
      </c>
      <c r="CC9" s="470"/>
      <c r="CD9" s="470">
        <v>3407123.51767</v>
      </c>
      <c r="CE9" s="470">
        <v>880092.37814999989</v>
      </c>
      <c r="CF9" s="470">
        <v>4287215.8958199993</v>
      </c>
      <c r="CG9" s="471"/>
    </row>
    <row r="10" spans="1:92" s="24" customFormat="1" ht="9" customHeight="1">
      <c r="A10" s="569" t="s">
        <v>626</v>
      </c>
      <c r="B10" s="474">
        <v>7545.6363899999997</v>
      </c>
      <c r="C10" s="474">
        <v>41088.850279999999</v>
      </c>
      <c r="D10" s="474">
        <v>48634.486669999998</v>
      </c>
      <c r="E10" s="474"/>
      <c r="F10" s="474">
        <v>275.78772999999995</v>
      </c>
      <c r="G10" s="474">
        <v>383.88542000000001</v>
      </c>
      <c r="H10" s="474">
        <v>659.67315000000008</v>
      </c>
      <c r="I10" s="474"/>
      <c r="J10" s="474">
        <v>3740.3168500000002</v>
      </c>
      <c r="K10" s="474">
        <v>103934.09634999999</v>
      </c>
      <c r="L10" s="474">
        <v>107674.41320000001</v>
      </c>
      <c r="M10" s="569" t="s">
        <v>626</v>
      </c>
      <c r="N10" s="474">
        <v>11.875719999999999</v>
      </c>
      <c r="O10" s="474">
        <v>3384.6472000000003</v>
      </c>
      <c r="P10" s="474">
        <v>3396.5229199999999</v>
      </c>
      <c r="Q10" s="474"/>
      <c r="R10" s="474">
        <v>673.34849999999994</v>
      </c>
      <c r="S10" s="474">
        <v>8066.5612000000001</v>
      </c>
      <c r="T10" s="474">
        <v>8739.9097000000002</v>
      </c>
      <c r="U10" s="474"/>
      <c r="V10" s="474">
        <v>1112.5238999999999</v>
      </c>
      <c r="W10" s="474">
        <v>34543.076200000003</v>
      </c>
      <c r="X10" s="474">
        <v>35655.600100000003</v>
      </c>
      <c r="Y10" s="569" t="s">
        <v>626</v>
      </c>
      <c r="Z10" s="474">
        <v>2375.4623700000002</v>
      </c>
      <c r="AA10" s="474">
        <v>5106.1449400000001</v>
      </c>
      <c r="AB10" s="474">
        <v>7481.6073099999994</v>
      </c>
      <c r="AC10" s="474"/>
      <c r="AD10" s="474">
        <v>2623.6109000000001</v>
      </c>
      <c r="AE10" s="474">
        <v>20989.695899999999</v>
      </c>
      <c r="AF10" s="474">
        <v>23613.306800000002</v>
      </c>
      <c r="AG10" s="474"/>
      <c r="AH10" s="474">
        <v>297.15679</v>
      </c>
      <c r="AI10" s="474">
        <v>3084.0082699999998</v>
      </c>
      <c r="AJ10" s="474">
        <v>3381.1650600000003</v>
      </c>
      <c r="AK10" s="569" t="s">
        <v>626</v>
      </c>
      <c r="AL10" s="474">
        <v>19.175420000000003</v>
      </c>
      <c r="AM10" s="474">
        <v>1783.8827200000001</v>
      </c>
      <c r="AN10" s="474">
        <v>1803.0581400000001</v>
      </c>
      <c r="AO10" s="474"/>
      <c r="AP10" s="474">
        <v>1.79579</v>
      </c>
      <c r="AQ10" s="474">
        <v>1821.9361899999999</v>
      </c>
      <c r="AR10" s="474">
        <v>1823.73198</v>
      </c>
      <c r="AS10" s="474"/>
      <c r="AT10" s="474">
        <v>709.47682000000009</v>
      </c>
      <c r="AU10" s="474">
        <v>7865.5614400000004</v>
      </c>
      <c r="AV10" s="474">
        <v>8575.0382599999994</v>
      </c>
      <c r="AW10" s="569" t="s">
        <v>626</v>
      </c>
      <c r="AX10" s="474">
        <v>69.273449999999997</v>
      </c>
      <c r="AY10" s="474">
        <v>29.552709999999998</v>
      </c>
      <c r="AZ10" s="474">
        <v>98.826160000000002</v>
      </c>
      <c r="BA10" s="474"/>
      <c r="BB10" s="474">
        <v>167.95095000000001</v>
      </c>
      <c r="BC10" s="474">
        <v>267.03363000000002</v>
      </c>
      <c r="BD10" s="474">
        <v>434.98457999999999</v>
      </c>
      <c r="BE10" s="474"/>
      <c r="BF10" s="474">
        <v>1274.30645</v>
      </c>
      <c r="BG10" s="474">
        <v>2108.07843</v>
      </c>
      <c r="BH10" s="474">
        <v>3382.3848800000001</v>
      </c>
      <c r="BI10" s="569" t="s">
        <v>626</v>
      </c>
      <c r="BJ10" s="474">
        <v>609.94159999999999</v>
      </c>
      <c r="BK10" s="474">
        <v>6734.4920499999998</v>
      </c>
      <c r="BL10" s="474">
        <v>7344.4336499999999</v>
      </c>
      <c r="BM10" s="474"/>
      <c r="BN10" s="474">
        <v>18.403670000000002</v>
      </c>
      <c r="BO10" s="474">
        <v>1346.66417</v>
      </c>
      <c r="BP10" s="474">
        <v>1365.0678400000002</v>
      </c>
      <c r="BQ10" s="474"/>
      <c r="BR10" s="474">
        <v>955.56560000000002</v>
      </c>
      <c r="BS10" s="474">
        <v>90.980829999999997</v>
      </c>
      <c r="BT10" s="474">
        <v>1046.5464300000001</v>
      </c>
      <c r="BU10" s="569" t="s">
        <v>626</v>
      </c>
      <c r="BV10" s="474">
        <v>22481.608899999999</v>
      </c>
      <c r="BW10" s="474">
        <v>242629.14792999995</v>
      </c>
      <c r="BX10" s="474">
        <v>265110.75682999997</v>
      </c>
      <c r="BY10" s="474"/>
      <c r="BZ10" s="474">
        <v>3740.3168500000002</v>
      </c>
      <c r="CA10" s="474">
        <v>108586.29505</v>
      </c>
      <c r="CB10" s="474">
        <v>112326.6119</v>
      </c>
      <c r="CC10" s="474"/>
      <c r="CD10" s="474">
        <v>22481.608899999999</v>
      </c>
      <c r="CE10" s="474">
        <v>247281.34662999999</v>
      </c>
      <c r="CF10" s="474">
        <v>269762.95552999998</v>
      </c>
      <c r="CG10" s="471"/>
    </row>
    <row r="11" spans="1:92" s="24" customFormat="1" ht="9" customHeight="1">
      <c r="A11" s="476" t="s">
        <v>627</v>
      </c>
      <c r="B11" s="474">
        <v>272.37637000000001</v>
      </c>
      <c r="C11" s="474">
        <v>0</v>
      </c>
      <c r="D11" s="474">
        <v>272.37637000000001</v>
      </c>
      <c r="E11" s="474"/>
      <c r="F11" s="474">
        <v>116.64098</v>
      </c>
      <c r="G11" s="474">
        <v>0</v>
      </c>
      <c r="H11" s="474">
        <v>116.64098</v>
      </c>
      <c r="I11" s="474"/>
      <c r="J11" s="474">
        <v>240.85108000000002</v>
      </c>
      <c r="K11" s="474">
        <v>25.499569999999999</v>
      </c>
      <c r="L11" s="474">
        <v>266.35065000000003</v>
      </c>
      <c r="M11" s="476" t="s">
        <v>627</v>
      </c>
      <c r="N11" s="474">
        <v>54.099179999999997</v>
      </c>
      <c r="O11" s="474">
        <v>0</v>
      </c>
      <c r="P11" s="474">
        <v>54.099179999999997</v>
      </c>
      <c r="Q11" s="474"/>
      <c r="R11" s="474">
        <v>159.00662</v>
      </c>
      <c r="S11" s="474">
        <v>1.2822899999999999</v>
      </c>
      <c r="T11" s="474">
        <v>160.28891000000002</v>
      </c>
      <c r="U11" s="474"/>
      <c r="V11" s="474">
        <v>91.781809999999993</v>
      </c>
      <c r="W11" s="474">
        <v>1.44502</v>
      </c>
      <c r="X11" s="474">
        <v>93.226830000000007</v>
      </c>
      <c r="Y11" s="476" t="s">
        <v>627</v>
      </c>
      <c r="Z11" s="474">
        <v>580.4154400000001</v>
      </c>
      <c r="AA11" s="474">
        <v>0</v>
      </c>
      <c r="AB11" s="474">
        <v>580.4154400000001</v>
      </c>
      <c r="AC11" s="474"/>
      <c r="AD11" s="474">
        <v>225.17702000000003</v>
      </c>
      <c r="AE11" s="474">
        <v>11.37786</v>
      </c>
      <c r="AF11" s="474">
        <v>236.55488</v>
      </c>
      <c r="AG11" s="474"/>
      <c r="AH11" s="474">
        <v>68.265529999999998</v>
      </c>
      <c r="AI11" s="474">
        <v>0</v>
      </c>
      <c r="AJ11" s="474">
        <v>68.265529999999998</v>
      </c>
      <c r="AK11" s="476" t="s">
        <v>627</v>
      </c>
      <c r="AL11" s="474">
        <v>9.7685100000000009</v>
      </c>
      <c r="AM11" s="474">
        <v>9.1022599999999994</v>
      </c>
      <c r="AN11" s="474">
        <v>18.87077</v>
      </c>
      <c r="AO11" s="474"/>
      <c r="AP11" s="474">
        <v>10.10624</v>
      </c>
      <c r="AQ11" s="474">
        <v>0.69053999999999993</v>
      </c>
      <c r="AR11" s="474">
        <v>10.79678</v>
      </c>
      <c r="AS11" s="474"/>
      <c r="AT11" s="474">
        <v>445.94585000000001</v>
      </c>
      <c r="AU11" s="474">
        <v>9.1033800000000014</v>
      </c>
      <c r="AV11" s="474">
        <v>455.04922999999997</v>
      </c>
      <c r="AW11" s="476" t="s">
        <v>627</v>
      </c>
      <c r="AX11" s="474">
        <v>295.70463000000001</v>
      </c>
      <c r="AY11" s="474">
        <v>0</v>
      </c>
      <c r="AZ11" s="474">
        <v>295.70463000000001</v>
      </c>
      <c r="BA11" s="474"/>
      <c r="BB11" s="474">
        <v>187.85437999999999</v>
      </c>
      <c r="BC11" s="474">
        <v>0</v>
      </c>
      <c r="BD11" s="474">
        <v>187.85437999999999</v>
      </c>
      <c r="BE11" s="474"/>
      <c r="BF11" s="474">
        <v>100.48322999999999</v>
      </c>
      <c r="BG11" s="474">
        <v>0</v>
      </c>
      <c r="BH11" s="474">
        <v>100.48322999999999</v>
      </c>
      <c r="BI11" s="476" t="s">
        <v>627</v>
      </c>
      <c r="BJ11" s="474">
        <v>187.56054</v>
      </c>
      <c r="BK11" s="474">
        <v>55.077340000000007</v>
      </c>
      <c r="BL11" s="474">
        <v>242.63788</v>
      </c>
      <c r="BM11" s="474"/>
      <c r="BN11" s="474">
        <v>102.60522</v>
      </c>
      <c r="BO11" s="474">
        <v>0.90973000000000004</v>
      </c>
      <c r="BP11" s="474">
        <v>103.51495</v>
      </c>
      <c r="BQ11" s="474"/>
      <c r="BR11" s="474">
        <v>0</v>
      </c>
      <c r="BS11" s="474">
        <v>0</v>
      </c>
      <c r="BT11" s="474">
        <v>0</v>
      </c>
      <c r="BU11" s="476" t="s">
        <v>627</v>
      </c>
      <c r="BV11" s="474">
        <v>3148.6426300000003</v>
      </c>
      <c r="BW11" s="474">
        <v>114.48799</v>
      </c>
      <c r="BX11" s="474">
        <v>3263.1306199999999</v>
      </c>
      <c r="BY11" s="474"/>
      <c r="BZ11" s="474">
        <v>240.85108000000002</v>
      </c>
      <c r="CA11" s="474">
        <v>25.499569999999999</v>
      </c>
      <c r="CB11" s="474">
        <v>266.35065000000003</v>
      </c>
      <c r="CC11" s="474"/>
      <c r="CD11" s="474">
        <v>3148.6426300000003</v>
      </c>
      <c r="CE11" s="474">
        <v>114.48799</v>
      </c>
      <c r="CF11" s="474">
        <v>3263.1306199999999</v>
      </c>
      <c r="CG11" s="471"/>
    </row>
    <row r="12" spans="1:92" s="24" customFormat="1" ht="9" customHeight="1">
      <c r="A12" s="476" t="s">
        <v>628</v>
      </c>
      <c r="B12" s="474">
        <v>35307.027969999996</v>
      </c>
      <c r="C12" s="474">
        <v>2881.1867900000002</v>
      </c>
      <c r="D12" s="474">
        <v>38188.214759999995</v>
      </c>
      <c r="E12" s="474"/>
      <c r="F12" s="474">
        <v>168.8716</v>
      </c>
      <c r="G12" s="474">
        <v>0</v>
      </c>
      <c r="H12" s="474">
        <v>168.8716</v>
      </c>
      <c r="I12" s="474"/>
      <c r="J12" s="474">
        <v>109694.79153</v>
      </c>
      <c r="K12" s="474">
        <v>15706.62998</v>
      </c>
      <c r="L12" s="474">
        <v>125401.42151</v>
      </c>
      <c r="M12" s="476" t="s">
        <v>628</v>
      </c>
      <c r="N12" s="474">
        <v>5655.1939599999996</v>
      </c>
      <c r="O12" s="474">
        <v>0</v>
      </c>
      <c r="P12" s="474">
        <v>5655.1939599999996</v>
      </c>
      <c r="Q12" s="474"/>
      <c r="R12" s="474">
        <v>12709.31099</v>
      </c>
      <c r="S12" s="474">
        <v>1616.97749</v>
      </c>
      <c r="T12" s="474">
        <v>14326.288480000001</v>
      </c>
      <c r="U12" s="474"/>
      <c r="V12" s="474">
        <v>28081.808739999997</v>
      </c>
      <c r="W12" s="474">
        <v>3712.8567800000001</v>
      </c>
      <c r="X12" s="474">
        <v>31794.665519999999</v>
      </c>
      <c r="Y12" s="476" t="s">
        <v>628</v>
      </c>
      <c r="Z12" s="474">
        <v>12992.914710000001</v>
      </c>
      <c r="AA12" s="474">
        <v>1627.2363300000002</v>
      </c>
      <c r="AB12" s="474">
        <v>14620.151039999999</v>
      </c>
      <c r="AC12" s="474"/>
      <c r="AD12" s="474">
        <v>43651.465969999997</v>
      </c>
      <c r="AE12" s="474">
        <v>1686.93658</v>
      </c>
      <c r="AF12" s="474">
        <v>45338.402549999999</v>
      </c>
      <c r="AG12" s="474"/>
      <c r="AH12" s="474">
        <v>12159.0924</v>
      </c>
      <c r="AI12" s="474">
        <v>254.47102000000001</v>
      </c>
      <c r="AJ12" s="474">
        <v>12413.56342</v>
      </c>
      <c r="AK12" s="476" t="s">
        <v>628</v>
      </c>
      <c r="AL12" s="474">
        <v>5090.0510599999998</v>
      </c>
      <c r="AM12" s="474">
        <v>0</v>
      </c>
      <c r="AN12" s="474">
        <v>5090.0510599999998</v>
      </c>
      <c r="AO12" s="474"/>
      <c r="AP12" s="474">
        <v>2352.2827699999998</v>
      </c>
      <c r="AQ12" s="474">
        <v>0</v>
      </c>
      <c r="AR12" s="474">
        <v>2352.2827699999998</v>
      </c>
      <c r="AS12" s="474"/>
      <c r="AT12" s="474">
        <v>1981.00686</v>
      </c>
      <c r="AU12" s="474">
        <v>276.62023999999997</v>
      </c>
      <c r="AV12" s="474">
        <v>2257.6271000000002</v>
      </c>
      <c r="AW12" s="476" t="s">
        <v>628</v>
      </c>
      <c r="AX12" s="474">
        <v>587.09096999999997</v>
      </c>
      <c r="AY12" s="474">
        <v>0</v>
      </c>
      <c r="AZ12" s="474">
        <v>587.09096999999997</v>
      </c>
      <c r="BA12" s="474"/>
      <c r="BB12" s="474">
        <v>718.30898999999999</v>
      </c>
      <c r="BC12" s="474">
        <v>0</v>
      </c>
      <c r="BD12" s="474">
        <v>718.30898999999999</v>
      </c>
      <c r="BE12" s="474"/>
      <c r="BF12" s="474">
        <v>870.76688999999999</v>
      </c>
      <c r="BG12" s="474">
        <v>563.52287000000001</v>
      </c>
      <c r="BH12" s="474">
        <v>1434.2897600000001</v>
      </c>
      <c r="BI12" s="476" t="s">
        <v>628</v>
      </c>
      <c r="BJ12" s="474">
        <v>969.86903000000007</v>
      </c>
      <c r="BK12" s="474">
        <v>330.36470000000003</v>
      </c>
      <c r="BL12" s="474">
        <v>1300.2337299999999</v>
      </c>
      <c r="BM12" s="474"/>
      <c r="BN12" s="474">
        <v>2743.1375899999998</v>
      </c>
      <c r="BO12" s="474">
        <v>0</v>
      </c>
      <c r="BP12" s="474">
        <v>2743.1375899999998</v>
      </c>
      <c r="BQ12" s="474"/>
      <c r="BR12" s="474">
        <v>1449.1463799999999</v>
      </c>
      <c r="BS12" s="474">
        <v>0</v>
      </c>
      <c r="BT12" s="474">
        <v>1449.1463799999999</v>
      </c>
      <c r="BU12" s="476" t="s">
        <v>628</v>
      </c>
      <c r="BV12" s="474">
        <v>277182.13841000007</v>
      </c>
      <c r="BW12" s="474">
        <v>28656.802780000005</v>
      </c>
      <c r="BX12" s="474">
        <v>305838.94118999998</v>
      </c>
      <c r="BY12" s="474"/>
      <c r="BZ12" s="474">
        <v>109694.79153</v>
      </c>
      <c r="CA12" s="474">
        <v>15706.62998</v>
      </c>
      <c r="CB12" s="474">
        <v>125401.42151</v>
      </c>
      <c r="CC12" s="474"/>
      <c r="CD12" s="474">
        <v>277182.13841000007</v>
      </c>
      <c r="CE12" s="474">
        <v>28656.802780000005</v>
      </c>
      <c r="CF12" s="474">
        <v>305838.94118999998</v>
      </c>
      <c r="CG12" s="471"/>
    </row>
    <row r="13" spans="1:92" s="24" customFormat="1" ht="9" customHeight="1">
      <c r="A13" s="476" t="s">
        <v>629</v>
      </c>
      <c r="B13" s="474">
        <v>457490.89541</v>
      </c>
      <c r="C13" s="474">
        <v>118508.12358</v>
      </c>
      <c r="D13" s="474">
        <v>575999.01899000001</v>
      </c>
      <c r="E13" s="474"/>
      <c r="F13" s="474">
        <v>17836.926030000002</v>
      </c>
      <c r="G13" s="474">
        <v>959.88409000000001</v>
      </c>
      <c r="H13" s="474">
        <v>18796.810120000002</v>
      </c>
      <c r="I13" s="474"/>
      <c r="J13" s="474">
        <v>753089.71032000007</v>
      </c>
      <c r="K13" s="474">
        <v>227667.61193000001</v>
      </c>
      <c r="L13" s="474">
        <v>980757.32224999997</v>
      </c>
      <c r="M13" s="476" t="s">
        <v>629</v>
      </c>
      <c r="N13" s="474">
        <v>64547.039450000004</v>
      </c>
      <c r="O13" s="474">
        <v>9440.3607300000003</v>
      </c>
      <c r="P13" s="474">
        <v>73987.400180000011</v>
      </c>
      <c r="Q13" s="474"/>
      <c r="R13" s="474">
        <v>75048.899980000002</v>
      </c>
      <c r="S13" s="474">
        <v>33855.295100000003</v>
      </c>
      <c r="T13" s="474">
        <v>108904.19508</v>
      </c>
      <c r="U13" s="474"/>
      <c r="V13" s="474">
        <v>282539.12492000003</v>
      </c>
      <c r="W13" s="474">
        <v>64867.796310000005</v>
      </c>
      <c r="X13" s="474">
        <v>347406.92123000004</v>
      </c>
      <c r="Y13" s="476" t="s">
        <v>629</v>
      </c>
      <c r="Z13" s="474">
        <v>6561.9695899999997</v>
      </c>
      <c r="AA13" s="474">
        <v>4595.4675499999994</v>
      </c>
      <c r="AB13" s="474">
        <v>11157.43714</v>
      </c>
      <c r="AC13" s="474"/>
      <c r="AD13" s="474">
        <v>342205.10318999999</v>
      </c>
      <c r="AE13" s="474">
        <v>76686.717279999997</v>
      </c>
      <c r="AF13" s="474">
        <v>418891.82047000004</v>
      </c>
      <c r="AG13" s="474"/>
      <c r="AH13" s="474">
        <v>246280.19346000001</v>
      </c>
      <c r="AI13" s="474">
        <v>838.91289000000006</v>
      </c>
      <c r="AJ13" s="474">
        <v>247119.10634999999</v>
      </c>
      <c r="AK13" s="476" t="s">
        <v>629</v>
      </c>
      <c r="AL13" s="474">
        <v>24295.280360000001</v>
      </c>
      <c r="AM13" s="474">
        <v>4229.4069400000008</v>
      </c>
      <c r="AN13" s="474">
        <v>28524.687300000001</v>
      </c>
      <c r="AO13" s="474"/>
      <c r="AP13" s="474">
        <v>96120.666689999998</v>
      </c>
      <c r="AQ13" s="474">
        <v>-1.3000000000000002E-4</v>
      </c>
      <c r="AR13" s="474">
        <v>96120.666559999998</v>
      </c>
      <c r="AS13" s="474"/>
      <c r="AT13" s="474">
        <v>15892.62643</v>
      </c>
      <c r="AU13" s="474">
        <v>24603.712820000001</v>
      </c>
      <c r="AV13" s="474">
        <v>40496.339249999997</v>
      </c>
      <c r="AW13" s="476" t="s">
        <v>629</v>
      </c>
      <c r="AX13" s="474">
        <v>36660.29204</v>
      </c>
      <c r="AY13" s="474">
        <v>1.294E-2</v>
      </c>
      <c r="AZ13" s="474">
        <v>36660.304979999994</v>
      </c>
      <c r="BA13" s="474"/>
      <c r="BB13" s="474">
        <v>20481.542440000001</v>
      </c>
      <c r="BC13" s="474">
        <v>403.64821000000001</v>
      </c>
      <c r="BD13" s="474">
        <v>20885.190649999997</v>
      </c>
      <c r="BE13" s="474"/>
      <c r="BF13" s="474">
        <v>1218.50386</v>
      </c>
      <c r="BG13" s="474">
        <v>4224.8435300000001</v>
      </c>
      <c r="BH13" s="474">
        <v>5443.3473899999999</v>
      </c>
      <c r="BI13" s="476" t="s">
        <v>629</v>
      </c>
      <c r="BJ13" s="474">
        <v>500.01666000000006</v>
      </c>
      <c r="BK13" s="474">
        <v>424.11304999999999</v>
      </c>
      <c r="BL13" s="474">
        <v>924.12970999999993</v>
      </c>
      <c r="BM13" s="474"/>
      <c r="BN13" s="474">
        <v>3473.06502</v>
      </c>
      <c r="BO13" s="474">
        <v>4964.5479100000002</v>
      </c>
      <c r="BP13" s="474">
        <v>8437.6129299999993</v>
      </c>
      <c r="BQ13" s="474"/>
      <c r="BR13" s="474">
        <v>138604.47278000001</v>
      </c>
      <c r="BS13" s="474">
        <v>0</v>
      </c>
      <c r="BT13" s="474">
        <v>138604.47278000001</v>
      </c>
      <c r="BU13" s="476" t="s">
        <v>629</v>
      </c>
      <c r="BV13" s="474">
        <v>2582846.3286300013</v>
      </c>
      <c r="BW13" s="474">
        <v>576270.45473000023</v>
      </c>
      <c r="BX13" s="474">
        <v>3159116.7833599998</v>
      </c>
      <c r="BY13" s="474"/>
      <c r="BZ13" s="474">
        <v>753089.71032000007</v>
      </c>
      <c r="CA13" s="474">
        <v>232147.75311000002</v>
      </c>
      <c r="CB13" s="474">
        <v>985237.46343</v>
      </c>
      <c r="CC13" s="474"/>
      <c r="CD13" s="474">
        <v>2582846.3286300013</v>
      </c>
      <c r="CE13" s="474">
        <v>580750.59591000027</v>
      </c>
      <c r="CF13" s="474">
        <v>3163596.9245399996</v>
      </c>
      <c r="CG13" s="471"/>
    </row>
    <row r="14" spans="1:92" s="24" customFormat="1" ht="9" customHeight="1">
      <c r="A14" s="476" t="s">
        <v>630</v>
      </c>
      <c r="B14" s="474">
        <v>4141.1116499999998</v>
      </c>
      <c r="C14" s="474">
        <v>0</v>
      </c>
      <c r="D14" s="474">
        <v>4141.1116499999998</v>
      </c>
      <c r="E14" s="474"/>
      <c r="F14" s="474">
        <v>0</v>
      </c>
      <c r="G14" s="474">
        <v>0</v>
      </c>
      <c r="H14" s="474">
        <v>0</v>
      </c>
      <c r="I14" s="474"/>
      <c r="J14" s="474">
        <v>0</v>
      </c>
      <c r="K14" s="474">
        <v>0</v>
      </c>
      <c r="L14" s="474">
        <v>0</v>
      </c>
      <c r="M14" s="476" t="s">
        <v>630</v>
      </c>
      <c r="N14" s="474">
        <v>0</v>
      </c>
      <c r="O14" s="474">
        <v>0</v>
      </c>
      <c r="P14" s="474">
        <v>0</v>
      </c>
      <c r="Q14" s="474"/>
      <c r="R14" s="474">
        <v>232.98355000000001</v>
      </c>
      <c r="S14" s="474">
        <v>13.212440000000001</v>
      </c>
      <c r="T14" s="474">
        <v>246.19598999999999</v>
      </c>
      <c r="U14" s="474"/>
      <c r="V14" s="474">
        <v>9301.0088200000009</v>
      </c>
      <c r="W14" s="474">
        <v>1074.25623</v>
      </c>
      <c r="X14" s="474">
        <v>10375.26505</v>
      </c>
      <c r="Y14" s="476" t="s">
        <v>630</v>
      </c>
      <c r="Z14" s="474">
        <v>0</v>
      </c>
      <c r="AA14" s="474">
        <v>0</v>
      </c>
      <c r="AB14" s="474">
        <v>0</v>
      </c>
      <c r="AC14" s="474"/>
      <c r="AD14" s="474">
        <v>2369.8061699999998</v>
      </c>
      <c r="AE14" s="474">
        <v>253.03820999999999</v>
      </c>
      <c r="AF14" s="474">
        <v>2622.84438</v>
      </c>
      <c r="AG14" s="474"/>
      <c r="AH14" s="474">
        <v>0</v>
      </c>
      <c r="AI14" s="474">
        <v>0</v>
      </c>
      <c r="AJ14" s="474">
        <v>0</v>
      </c>
      <c r="AK14" s="476" t="s">
        <v>630</v>
      </c>
      <c r="AL14" s="474">
        <v>583.64161999999999</v>
      </c>
      <c r="AM14" s="474">
        <v>0</v>
      </c>
      <c r="AN14" s="474">
        <v>583.64161999999999</v>
      </c>
      <c r="AO14" s="474"/>
      <c r="AP14" s="474">
        <v>0</v>
      </c>
      <c r="AQ14" s="474">
        <v>0</v>
      </c>
      <c r="AR14" s="474">
        <v>0</v>
      </c>
      <c r="AS14" s="474"/>
      <c r="AT14" s="474">
        <v>5724.2823100000005</v>
      </c>
      <c r="AU14" s="474">
        <v>0</v>
      </c>
      <c r="AV14" s="474">
        <v>5724.2823100000005</v>
      </c>
      <c r="AW14" s="476" t="s">
        <v>630</v>
      </c>
      <c r="AX14" s="474">
        <v>0</v>
      </c>
      <c r="AY14" s="474">
        <v>0</v>
      </c>
      <c r="AZ14" s="474">
        <v>0</v>
      </c>
      <c r="BA14" s="474"/>
      <c r="BB14" s="474">
        <v>0</v>
      </c>
      <c r="BC14" s="474">
        <v>0</v>
      </c>
      <c r="BD14" s="474">
        <v>0</v>
      </c>
      <c r="BE14" s="474"/>
      <c r="BF14" s="474">
        <v>0</v>
      </c>
      <c r="BG14" s="474">
        <v>0</v>
      </c>
      <c r="BH14" s="474">
        <v>0</v>
      </c>
      <c r="BI14" s="476" t="s">
        <v>630</v>
      </c>
      <c r="BJ14" s="474">
        <v>0</v>
      </c>
      <c r="BK14" s="474">
        <v>0</v>
      </c>
      <c r="BL14" s="474">
        <v>0</v>
      </c>
      <c r="BM14" s="474"/>
      <c r="BN14" s="474">
        <v>528.40637000000004</v>
      </c>
      <c r="BO14" s="474">
        <v>0</v>
      </c>
      <c r="BP14" s="474">
        <v>528.40637000000004</v>
      </c>
      <c r="BQ14" s="474"/>
      <c r="BR14" s="474">
        <v>0</v>
      </c>
      <c r="BS14" s="474">
        <v>0</v>
      </c>
      <c r="BT14" s="474">
        <v>0</v>
      </c>
      <c r="BU14" s="476" t="s">
        <v>630</v>
      </c>
      <c r="BV14" s="474">
        <v>22881.24049</v>
      </c>
      <c r="BW14" s="474">
        <v>1340.5068799999999</v>
      </c>
      <c r="BX14" s="474">
        <v>24221.747370000001</v>
      </c>
      <c r="BY14" s="474"/>
      <c r="BZ14" s="474">
        <v>0</v>
      </c>
      <c r="CA14" s="474">
        <v>0</v>
      </c>
      <c r="CB14" s="474">
        <v>0</v>
      </c>
      <c r="CC14" s="474"/>
      <c r="CD14" s="474">
        <v>22881.24049</v>
      </c>
      <c r="CE14" s="474">
        <v>1340.5068799999999</v>
      </c>
      <c r="CF14" s="474">
        <v>24221.747370000001</v>
      </c>
      <c r="CG14" s="471"/>
    </row>
    <row r="15" spans="1:92" s="24" customFormat="1" ht="9" customHeight="1">
      <c r="A15" s="476" t="s">
        <v>631</v>
      </c>
      <c r="B15" s="474">
        <v>2629.8625400000001</v>
      </c>
      <c r="C15" s="474">
        <v>0</v>
      </c>
      <c r="D15" s="474">
        <v>2629.8625400000001</v>
      </c>
      <c r="E15" s="474"/>
      <c r="F15" s="474">
        <v>230.08891</v>
      </c>
      <c r="G15" s="474">
        <v>0</v>
      </c>
      <c r="H15" s="474">
        <v>230.08891</v>
      </c>
      <c r="I15" s="474"/>
      <c r="J15" s="474">
        <v>33273.067280000003</v>
      </c>
      <c r="K15" s="474">
        <v>0</v>
      </c>
      <c r="L15" s="474">
        <v>33273.067280000003</v>
      </c>
      <c r="M15" s="476" t="s">
        <v>631</v>
      </c>
      <c r="N15" s="474">
        <v>0</v>
      </c>
      <c r="O15" s="474">
        <v>0</v>
      </c>
      <c r="P15" s="474">
        <v>0</v>
      </c>
      <c r="Q15" s="474"/>
      <c r="R15" s="474">
        <v>0</v>
      </c>
      <c r="S15" s="474">
        <v>0</v>
      </c>
      <c r="T15" s="474">
        <v>0</v>
      </c>
      <c r="U15" s="474"/>
      <c r="V15" s="474">
        <v>15882.95089</v>
      </c>
      <c r="W15" s="474">
        <v>0</v>
      </c>
      <c r="X15" s="474">
        <v>15882.95089</v>
      </c>
      <c r="Y15" s="476" t="s">
        <v>631</v>
      </c>
      <c r="Z15" s="474">
        <v>0</v>
      </c>
      <c r="AA15" s="474">
        <v>0</v>
      </c>
      <c r="AB15" s="474">
        <v>0</v>
      </c>
      <c r="AC15" s="474"/>
      <c r="AD15" s="474">
        <v>5892.5971300000001</v>
      </c>
      <c r="AE15" s="474">
        <v>6.2209099999999999</v>
      </c>
      <c r="AF15" s="474">
        <v>5898.8180400000001</v>
      </c>
      <c r="AG15" s="474"/>
      <c r="AH15" s="474">
        <v>1.8515900000000001</v>
      </c>
      <c r="AI15" s="474">
        <v>0</v>
      </c>
      <c r="AJ15" s="474">
        <v>1.8515900000000001</v>
      </c>
      <c r="AK15" s="476" t="s">
        <v>631</v>
      </c>
      <c r="AL15" s="474">
        <v>0</v>
      </c>
      <c r="AM15" s="474">
        <v>0</v>
      </c>
      <c r="AN15" s="474">
        <v>0</v>
      </c>
      <c r="AO15" s="474"/>
      <c r="AP15" s="474">
        <v>0</v>
      </c>
      <c r="AQ15" s="474">
        <v>0</v>
      </c>
      <c r="AR15" s="474">
        <v>0</v>
      </c>
      <c r="AS15" s="474"/>
      <c r="AT15" s="474">
        <v>0</v>
      </c>
      <c r="AU15" s="474">
        <v>0</v>
      </c>
      <c r="AV15" s="474">
        <v>0</v>
      </c>
      <c r="AW15" s="476" t="s">
        <v>631</v>
      </c>
      <c r="AX15" s="474">
        <v>0</v>
      </c>
      <c r="AY15" s="474">
        <v>0</v>
      </c>
      <c r="AZ15" s="474">
        <v>0</v>
      </c>
      <c r="BA15" s="474"/>
      <c r="BB15" s="474">
        <v>0</v>
      </c>
      <c r="BC15" s="474">
        <v>0</v>
      </c>
      <c r="BD15" s="474">
        <v>0</v>
      </c>
      <c r="BE15" s="474"/>
      <c r="BF15" s="474">
        <v>0</v>
      </c>
      <c r="BG15" s="474">
        <v>0</v>
      </c>
      <c r="BH15" s="474">
        <v>0</v>
      </c>
      <c r="BI15" s="476" t="s">
        <v>631</v>
      </c>
      <c r="BJ15" s="474">
        <v>0</v>
      </c>
      <c r="BK15" s="474">
        <v>0</v>
      </c>
      <c r="BL15" s="474">
        <v>0</v>
      </c>
      <c r="BM15" s="474"/>
      <c r="BN15" s="474">
        <v>0</v>
      </c>
      <c r="BO15" s="474">
        <v>0</v>
      </c>
      <c r="BP15" s="474">
        <v>0</v>
      </c>
      <c r="BQ15" s="474"/>
      <c r="BR15" s="474">
        <v>0</v>
      </c>
      <c r="BS15" s="474">
        <v>0</v>
      </c>
      <c r="BT15" s="474">
        <v>0</v>
      </c>
      <c r="BU15" s="476" t="s">
        <v>631</v>
      </c>
      <c r="BV15" s="474">
        <v>57910.418340000004</v>
      </c>
      <c r="BW15" s="474">
        <v>6.2209099999999999</v>
      </c>
      <c r="BX15" s="474">
        <v>57916.63925</v>
      </c>
      <c r="BY15" s="474"/>
      <c r="BZ15" s="474">
        <v>33273.067280000003</v>
      </c>
      <c r="CA15" s="474">
        <v>0</v>
      </c>
      <c r="CB15" s="474">
        <v>33273.067280000003</v>
      </c>
      <c r="CC15" s="474"/>
      <c r="CD15" s="474">
        <v>57910.418340000004</v>
      </c>
      <c r="CE15" s="474">
        <v>6.2209099999999999</v>
      </c>
      <c r="CF15" s="474">
        <v>57916.63925</v>
      </c>
      <c r="CG15" s="471"/>
    </row>
    <row r="16" spans="1:92" s="24" customFormat="1" ht="9" customHeight="1">
      <c r="A16" s="476" t="s">
        <v>632</v>
      </c>
      <c r="B16" s="474">
        <v>61767.175630000005</v>
      </c>
      <c r="C16" s="474">
        <v>0</v>
      </c>
      <c r="D16" s="474">
        <v>61767.175630000005</v>
      </c>
      <c r="E16" s="474"/>
      <c r="F16" s="474">
        <v>0</v>
      </c>
      <c r="G16" s="474">
        <v>110.49236999999999</v>
      </c>
      <c r="H16" s="474">
        <v>110.49236999999999</v>
      </c>
      <c r="I16" s="474"/>
      <c r="J16" s="474">
        <v>-67132.536950000009</v>
      </c>
      <c r="K16" s="474">
        <v>91110.473400000003</v>
      </c>
      <c r="L16" s="474">
        <v>23977.936450000001</v>
      </c>
      <c r="M16" s="476" t="s">
        <v>632</v>
      </c>
      <c r="N16" s="474">
        <v>977.64046999999994</v>
      </c>
      <c r="O16" s="474">
        <v>938.26569000000006</v>
      </c>
      <c r="P16" s="474">
        <v>1915.9061600000002</v>
      </c>
      <c r="Q16" s="474"/>
      <c r="R16" s="474">
        <v>0</v>
      </c>
      <c r="S16" s="474">
        <v>0</v>
      </c>
      <c r="T16" s="474">
        <v>0</v>
      </c>
      <c r="U16" s="474"/>
      <c r="V16" s="474">
        <v>57428.841049999995</v>
      </c>
      <c r="W16" s="474">
        <v>0</v>
      </c>
      <c r="X16" s="474">
        <v>57428.841049999995</v>
      </c>
      <c r="Y16" s="476" t="s">
        <v>632</v>
      </c>
      <c r="Z16" s="474">
        <v>0</v>
      </c>
      <c r="AA16" s="474">
        <v>0</v>
      </c>
      <c r="AB16" s="474">
        <v>0</v>
      </c>
      <c r="AC16" s="474"/>
      <c r="AD16" s="474">
        <v>25154.99179</v>
      </c>
      <c r="AE16" s="474">
        <v>-257.34282000000002</v>
      </c>
      <c r="AF16" s="474">
        <v>24897.648969999998</v>
      </c>
      <c r="AG16" s="474"/>
      <c r="AH16" s="474">
        <v>0</v>
      </c>
      <c r="AI16" s="474">
        <v>0</v>
      </c>
      <c r="AJ16" s="474">
        <v>0</v>
      </c>
      <c r="AK16" s="476" t="s">
        <v>632</v>
      </c>
      <c r="AL16" s="474">
        <v>0</v>
      </c>
      <c r="AM16" s="474">
        <v>0</v>
      </c>
      <c r="AN16" s="474">
        <v>0</v>
      </c>
      <c r="AO16" s="474"/>
      <c r="AP16" s="474">
        <v>0</v>
      </c>
      <c r="AQ16" s="474">
        <v>1129.11472</v>
      </c>
      <c r="AR16" s="474">
        <v>1129.11472</v>
      </c>
      <c r="AS16" s="474"/>
      <c r="AT16" s="474">
        <v>0</v>
      </c>
      <c r="AU16" s="474">
        <v>0</v>
      </c>
      <c r="AV16" s="474">
        <v>0</v>
      </c>
      <c r="AW16" s="476" t="s">
        <v>632</v>
      </c>
      <c r="AX16" s="474">
        <v>484.92791999999997</v>
      </c>
      <c r="AY16" s="474">
        <v>0</v>
      </c>
      <c r="AZ16" s="474">
        <v>484.92791999999997</v>
      </c>
      <c r="BA16" s="474"/>
      <c r="BB16" s="474">
        <v>44.397770000000001</v>
      </c>
      <c r="BC16" s="474">
        <v>0</v>
      </c>
      <c r="BD16" s="474">
        <v>44.397770000000001</v>
      </c>
      <c r="BE16" s="474"/>
      <c r="BF16" s="474">
        <v>0</v>
      </c>
      <c r="BG16" s="474">
        <v>1904.67392</v>
      </c>
      <c r="BH16" s="474">
        <v>1904.67392</v>
      </c>
      <c r="BI16" s="476" t="s">
        <v>632</v>
      </c>
      <c r="BJ16" s="474">
        <v>0</v>
      </c>
      <c r="BK16" s="474">
        <v>216.65002000000001</v>
      </c>
      <c r="BL16" s="474">
        <v>216.65002000000001</v>
      </c>
      <c r="BM16" s="474"/>
      <c r="BN16" s="474">
        <v>0</v>
      </c>
      <c r="BO16" s="474">
        <v>0</v>
      </c>
      <c r="BP16" s="474">
        <v>0</v>
      </c>
      <c r="BQ16" s="474"/>
      <c r="BR16" s="474">
        <v>0.10108</v>
      </c>
      <c r="BS16" s="474">
        <v>10.54308</v>
      </c>
      <c r="BT16" s="474">
        <v>10.644159999999999</v>
      </c>
      <c r="BU16" s="476" t="s">
        <v>632</v>
      </c>
      <c r="BV16" s="474">
        <v>78725.538759999981</v>
      </c>
      <c r="BW16" s="474">
        <v>95162.870380000008</v>
      </c>
      <c r="BX16" s="474">
        <v>173888.40914000003</v>
      </c>
      <c r="BY16" s="474"/>
      <c r="BZ16" s="474">
        <v>-67132.536950000009</v>
      </c>
      <c r="CA16" s="474">
        <v>91123.216069999995</v>
      </c>
      <c r="CB16" s="474">
        <v>23990.679120000001</v>
      </c>
      <c r="CC16" s="474"/>
      <c r="CD16" s="474">
        <v>78725.538759999996</v>
      </c>
      <c r="CE16" s="474">
        <v>95175.61305</v>
      </c>
      <c r="CF16" s="474">
        <v>173901.15181000001</v>
      </c>
      <c r="CG16" s="471"/>
    </row>
    <row r="17" spans="1:85" s="24" customFormat="1" ht="9" customHeight="1">
      <c r="A17" s="476" t="s">
        <v>633</v>
      </c>
      <c r="B17" s="474">
        <v>102896.10306000001</v>
      </c>
      <c r="C17" s="474">
        <v>-86969.341819999987</v>
      </c>
      <c r="D17" s="474">
        <v>15926.76124</v>
      </c>
      <c r="E17" s="474"/>
      <c r="F17" s="474">
        <v>0</v>
      </c>
      <c r="G17" s="474">
        <v>0</v>
      </c>
      <c r="H17" s="474">
        <v>0</v>
      </c>
      <c r="I17" s="474"/>
      <c r="J17" s="474">
        <v>89525.64976</v>
      </c>
      <c r="K17" s="474">
        <v>-951.12330000000009</v>
      </c>
      <c r="L17" s="474">
        <v>88574.526459999994</v>
      </c>
      <c r="M17" s="476" t="s">
        <v>633</v>
      </c>
      <c r="N17" s="474">
        <v>0</v>
      </c>
      <c r="O17" s="474">
        <v>0</v>
      </c>
      <c r="P17" s="474">
        <v>0</v>
      </c>
      <c r="Q17" s="474"/>
      <c r="R17" s="474">
        <v>2594.2503900000002</v>
      </c>
      <c r="S17" s="474">
        <v>7041.2144000000008</v>
      </c>
      <c r="T17" s="474">
        <v>9635.46479</v>
      </c>
      <c r="U17" s="474"/>
      <c r="V17" s="474">
        <v>0</v>
      </c>
      <c r="W17" s="474">
        <v>0</v>
      </c>
      <c r="X17" s="474">
        <v>0</v>
      </c>
      <c r="Y17" s="476" t="s">
        <v>633</v>
      </c>
      <c r="Z17" s="474">
        <v>95773.457559999995</v>
      </c>
      <c r="AA17" s="474">
        <v>0</v>
      </c>
      <c r="AB17" s="474">
        <v>95773.457559999995</v>
      </c>
      <c r="AC17" s="474"/>
      <c r="AD17" s="474">
        <v>25516.103420000003</v>
      </c>
      <c r="AE17" s="474">
        <v>-8648.05458</v>
      </c>
      <c r="AF17" s="474">
        <v>16868.048839999999</v>
      </c>
      <c r="AG17" s="474"/>
      <c r="AH17" s="474">
        <v>8183.11301</v>
      </c>
      <c r="AI17" s="474">
        <v>31.571190000000001</v>
      </c>
      <c r="AJ17" s="474">
        <v>8214.6841999999997</v>
      </c>
      <c r="AK17" s="476" t="s">
        <v>633</v>
      </c>
      <c r="AL17" s="474">
        <v>5106.7014900000004</v>
      </c>
      <c r="AM17" s="474">
        <v>0</v>
      </c>
      <c r="AN17" s="474">
        <v>5106.7014900000004</v>
      </c>
      <c r="AO17" s="474"/>
      <c r="AP17" s="474">
        <v>1683.6040899999998</v>
      </c>
      <c r="AQ17" s="474">
        <v>0</v>
      </c>
      <c r="AR17" s="474">
        <v>1683.6040899999998</v>
      </c>
      <c r="AS17" s="474"/>
      <c r="AT17" s="474">
        <v>6107.2831699999997</v>
      </c>
      <c r="AU17" s="474">
        <v>11568.074210000001</v>
      </c>
      <c r="AV17" s="474">
        <v>17675.357379999998</v>
      </c>
      <c r="AW17" s="476" t="s">
        <v>633</v>
      </c>
      <c r="AX17" s="474">
        <v>0</v>
      </c>
      <c r="AY17" s="474">
        <v>0</v>
      </c>
      <c r="AZ17" s="474">
        <v>0</v>
      </c>
      <c r="BA17" s="474"/>
      <c r="BB17" s="474">
        <v>0</v>
      </c>
      <c r="BC17" s="474">
        <v>0</v>
      </c>
      <c r="BD17" s="474">
        <v>0</v>
      </c>
      <c r="BE17" s="474"/>
      <c r="BF17" s="474">
        <v>0</v>
      </c>
      <c r="BG17" s="474">
        <v>0</v>
      </c>
      <c r="BH17" s="474">
        <v>0</v>
      </c>
      <c r="BI17" s="476" t="s">
        <v>633</v>
      </c>
      <c r="BJ17" s="474">
        <v>0</v>
      </c>
      <c r="BK17" s="474">
        <v>0</v>
      </c>
      <c r="BL17" s="474">
        <v>0</v>
      </c>
      <c r="BM17" s="474"/>
      <c r="BN17" s="474">
        <v>10435.17404</v>
      </c>
      <c r="BO17" s="474">
        <v>-1829.68067</v>
      </c>
      <c r="BP17" s="474">
        <v>8605.4933699999983</v>
      </c>
      <c r="BQ17" s="474"/>
      <c r="BR17" s="474">
        <v>0</v>
      </c>
      <c r="BS17" s="474">
        <v>0</v>
      </c>
      <c r="BT17" s="474">
        <v>0</v>
      </c>
      <c r="BU17" s="476" t="s">
        <v>633</v>
      </c>
      <c r="BV17" s="474">
        <v>347821.43998999998</v>
      </c>
      <c r="BW17" s="474">
        <v>-79757.340569999986</v>
      </c>
      <c r="BX17" s="474">
        <v>268064.09941999998</v>
      </c>
      <c r="BY17" s="474"/>
      <c r="BZ17" s="474">
        <v>89525.64976</v>
      </c>
      <c r="CA17" s="474">
        <v>-951.12330000000009</v>
      </c>
      <c r="CB17" s="474">
        <v>88574.526459999994</v>
      </c>
      <c r="CC17" s="474"/>
      <c r="CD17" s="474">
        <v>347821.43998999998</v>
      </c>
      <c r="CE17" s="474">
        <v>-79757.340569999986</v>
      </c>
      <c r="CF17" s="474">
        <v>268064.09941999998</v>
      </c>
      <c r="CG17" s="471"/>
    </row>
    <row r="18" spans="1:85" s="24" customFormat="1" ht="9" customHeight="1">
      <c r="A18" s="476" t="s">
        <v>548</v>
      </c>
      <c r="B18" s="474">
        <v>5797.8245999999999</v>
      </c>
      <c r="C18" s="474">
        <v>122.77325</v>
      </c>
      <c r="D18" s="474">
        <v>5920.5978499999992</v>
      </c>
      <c r="E18" s="474"/>
      <c r="F18" s="474">
        <v>0</v>
      </c>
      <c r="G18" s="474">
        <v>0</v>
      </c>
      <c r="H18" s="474">
        <v>0</v>
      </c>
      <c r="I18" s="474"/>
      <c r="J18" s="474">
        <v>4425.6828399999995</v>
      </c>
      <c r="K18" s="474">
        <v>9538.4077699999998</v>
      </c>
      <c r="L18" s="474">
        <v>13964.090609999999</v>
      </c>
      <c r="M18" s="476" t="s">
        <v>548</v>
      </c>
      <c r="N18" s="474">
        <v>0.17202000000000001</v>
      </c>
      <c r="O18" s="474">
        <v>-6.9010000000000002E-2</v>
      </c>
      <c r="P18" s="474">
        <v>0.10301</v>
      </c>
      <c r="Q18" s="474"/>
      <c r="R18" s="474">
        <v>8.8315099999999997</v>
      </c>
      <c r="S18" s="474">
        <v>14.588790000000001</v>
      </c>
      <c r="T18" s="474">
        <v>23.420300000000001</v>
      </c>
      <c r="U18" s="474"/>
      <c r="V18" s="474">
        <v>11.063510000000001</v>
      </c>
      <c r="W18" s="474">
        <v>3.9128499999999997</v>
      </c>
      <c r="X18" s="474">
        <v>14.976360000000001</v>
      </c>
      <c r="Y18" s="476" t="s">
        <v>548</v>
      </c>
      <c r="Z18" s="474">
        <v>0</v>
      </c>
      <c r="AA18" s="474">
        <v>0</v>
      </c>
      <c r="AB18" s="474">
        <v>0</v>
      </c>
      <c r="AC18" s="474"/>
      <c r="AD18" s="474">
        <v>73.993839999999992</v>
      </c>
      <c r="AE18" s="474">
        <v>0.43329000000000001</v>
      </c>
      <c r="AF18" s="474">
        <v>74.427130000000005</v>
      </c>
      <c r="AG18" s="474"/>
      <c r="AH18" s="474">
        <v>97.080799999999996</v>
      </c>
      <c r="AI18" s="474">
        <v>3.8922699999999999</v>
      </c>
      <c r="AJ18" s="474">
        <v>100.97307000000001</v>
      </c>
      <c r="AK18" s="476" t="s">
        <v>548</v>
      </c>
      <c r="AL18" s="474">
        <v>0</v>
      </c>
      <c r="AM18" s="474">
        <v>7.5300000000000002E-3</v>
      </c>
      <c r="AN18" s="474">
        <v>7.5300000000000002E-3</v>
      </c>
      <c r="AO18" s="474"/>
      <c r="AP18" s="474">
        <v>0</v>
      </c>
      <c r="AQ18" s="474">
        <v>0</v>
      </c>
      <c r="AR18" s="474">
        <v>0</v>
      </c>
      <c r="AS18" s="474"/>
      <c r="AT18" s="474">
        <v>3688.9317400000004</v>
      </c>
      <c r="AU18" s="474">
        <v>380.26335999999998</v>
      </c>
      <c r="AV18" s="474">
        <v>4069.1950999999999</v>
      </c>
      <c r="AW18" s="476" t="s">
        <v>548</v>
      </c>
      <c r="AX18" s="474">
        <v>22.580659999999998</v>
      </c>
      <c r="AY18" s="474">
        <v>0.22252000000000002</v>
      </c>
      <c r="AZ18" s="474">
        <v>22.803180000000001</v>
      </c>
      <c r="BA18" s="474"/>
      <c r="BB18" s="474">
        <v>0</v>
      </c>
      <c r="BC18" s="474">
        <v>0</v>
      </c>
      <c r="BD18" s="474">
        <v>0</v>
      </c>
      <c r="BE18" s="474"/>
      <c r="BF18" s="474">
        <v>0</v>
      </c>
      <c r="BG18" s="474">
        <v>0</v>
      </c>
      <c r="BH18" s="474">
        <v>0</v>
      </c>
      <c r="BI18" s="476" t="s">
        <v>548</v>
      </c>
      <c r="BJ18" s="474">
        <v>0</v>
      </c>
      <c r="BK18" s="474">
        <v>0</v>
      </c>
      <c r="BL18" s="474">
        <v>0</v>
      </c>
      <c r="BM18" s="474"/>
      <c r="BN18" s="474">
        <v>0</v>
      </c>
      <c r="BO18" s="474">
        <v>0</v>
      </c>
      <c r="BP18" s="474">
        <v>0</v>
      </c>
      <c r="BQ18" s="474"/>
      <c r="BR18" s="474">
        <v>0</v>
      </c>
      <c r="BS18" s="474">
        <v>0</v>
      </c>
      <c r="BT18" s="474">
        <v>0</v>
      </c>
      <c r="BU18" s="476" t="s">
        <v>548</v>
      </c>
      <c r="BV18" s="474">
        <v>14126.161519999998</v>
      </c>
      <c r="BW18" s="474">
        <v>10064.432620000003</v>
      </c>
      <c r="BX18" s="474">
        <v>24190.594139999997</v>
      </c>
      <c r="BY18" s="474"/>
      <c r="BZ18" s="474">
        <v>4425.6828399999995</v>
      </c>
      <c r="CA18" s="474">
        <v>5998.1197199999997</v>
      </c>
      <c r="CB18" s="474">
        <v>10423.80256</v>
      </c>
      <c r="CC18" s="474"/>
      <c r="CD18" s="474">
        <v>14126.161519999998</v>
      </c>
      <c r="CE18" s="474">
        <v>6524.1445700000031</v>
      </c>
      <c r="CF18" s="474">
        <v>20650.306089999998</v>
      </c>
      <c r="CG18" s="471"/>
    </row>
    <row r="19" spans="1:85" s="24" customFormat="1" ht="5.0999999999999996" customHeight="1">
      <c r="A19" s="476"/>
      <c r="B19" s="474"/>
      <c r="C19" s="474"/>
      <c r="D19" s="474"/>
      <c r="E19" s="474"/>
      <c r="F19" s="474"/>
      <c r="G19" s="474"/>
      <c r="H19" s="474"/>
      <c r="I19" s="474"/>
      <c r="J19" s="474"/>
      <c r="K19" s="474"/>
      <c r="L19" s="474"/>
      <c r="M19" s="476"/>
      <c r="N19" s="474"/>
      <c r="O19" s="474"/>
      <c r="P19" s="474"/>
      <c r="Q19" s="474"/>
      <c r="R19" s="474"/>
      <c r="S19" s="474"/>
      <c r="T19" s="474"/>
      <c r="U19" s="474"/>
      <c r="V19" s="474"/>
      <c r="W19" s="474"/>
      <c r="X19" s="474"/>
      <c r="Y19" s="476"/>
      <c r="Z19" s="474"/>
      <c r="AA19" s="474"/>
      <c r="AB19" s="474"/>
      <c r="AC19" s="474"/>
      <c r="AD19" s="474"/>
      <c r="AE19" s="474"/>
      <c r="AF19" s="474"/>
      <c r="AG19" s="474"/>
      <c r="AH19" s="474"/>
      <c r="AI19" s="474"/>
      <c r="AJ19" s="474"/>
      <c r="AK19" s="476"/>
      <c r="AL19" s="474"/>
      <c r="AM19" s="474"/>
      <c r="AN19" s="474"/>
      <c r="AO19" s="474"/>
      <c r="AP19" s="474"/>
      <c r="AQ19" s="474"/>
      <c r="AR19" s="474"/>
      <c r="AS19" s="474"/>
      <c r="AT19" s="474"/>
      <c r="AU19" s="474"/>
      <c r="AV19" s="474"/>
      <c r="AW19" s="476"/>
      <c r="AX19" s="474"/>
      <c r="AY19" s="474"/>
      <c r="AZ19" s="474"/>
      <c r="BA19" s="474"/>
      <c r="BB19" s="474"/>
      <c r="BC19" s="474"/>
      <c r="BD19" s="474"/>
      <c r="BE19" s="474"/>
      <c r="BF19" s="474"/>
      <c r="BG19" s="474"/>
      <c r="BH19" s="474"/>
      <c r="BI19" s="476"/>
      <c r="BJ19" s="474"/>
      <c r="BK19" s="474"/>
      <c r="BL19" s="474"/>
      <c r="BM19" s="474"/>
      <c r="BN19" s="474"/>
      <c r="BO19" s="474"/>
      <c r="BP19" s="474"/>
      <c r="BQ19" s="474"/>
      <c r="BR19" s="474"/>
      <c r="BS19" s="474"/>
      <c r="BT19" s="474"/>
      <c r="BU19" s="476"/>
      <c r="BV19" s="474"/>
      <c r="BW19" s="474"/>
      <c r="BX19" s="474"/>
      <c r="BY19" s="474"/>
      <c r="BZ19" s="474"/>
      <c r="CA19" s="474"/>
      <c r="CB19" s="474"/>
      <c r="CC19" s="474"/>
      <c r="CD19" s="474"/>
      <c r="CE19" s="474"/>
      <c r="CF19" s="474"/>
      <c r="CG19" s="471"/>
    </row>
    <row r="20" spans="1:85" s="18" customFormat="1" ht="9.75" customHeight="1">
      <c r="A20" s="469" t="s">
        <v>634</v>
      </c>
      <c r="B20" s="470">
        <v>97227.544150000002</v>
      </c>
      <c r="C20" s="470">
        <v>69324.551500000001</v>
      </c>
      <c r="D20" s="470">
        <v>166552.09565</v>
      </c>
      <c r="E20" s="470"/>
      <c r="F20" s="470">
        <v>5957.4640600000002</v>
      </c>
      <c r="G20" s="470">
        <v>551.43517000000008</v>
      </c>
      <c r="H20" s="470">
        <v>6508.8992300000009</v>
      </c>
      <c r="I20" s="470"/>
      <c r="J20" s="470">
        <v>161957.37588000001</v>
      </c>
      <c r="K20" s="470">
        <v>93855.466050000003</v>
      </c>
      <c r="L20" s="470">
        <v>255812.84193</v>
      </c>
      <c r="M20" s="469" t="s">
        <v>634</v>
      </c>
      <c r="N20" s="470">
        <v>25749.13825</v>
      </c>
      <c r="O20" s="470">
        <v>8851.1639199999991</v>
      </c>
      <c r="P20" s="470">
        <v>34600.302170000003</v>
      </c>
      <c r="Q20" s="470"/>
      <c r="R20" s="470">
        <v>41576.764229999993</v>
      </c>
      <c r="S20" s="470">
        <v>24073.835469999998</v>
      </c>
      <c r="T20" s="470">
        <v>65650.599700000006</v>
      </c>
      <c r="U20" s="470"/>
      <c r="V20" s="470">
        <v>102185.73245</v>
      </c>
      <c r="W20" s="470">
        <v>59280.893130000004</v>
      </c>
      <c r="X20" s="470">
        <v>161466.62558000002</v>
      </c>
      <c r="Y20" s="469" t="s">
        <v>634</v>
      </c>
      <c r="Z20" s="470">
        <v>4666.6651099999999</v>
      </c>
      <c r="AA20" s="470">
        <v>82929.416239999991</v>
      </c>
      <c r="AB20" s="470">
        <v>87596.081349999993</v>
      </c>
      <c r="AC20" s="470"/>
      <c r="AD20" s="470">
        <v>105848.19645</v>
      </c>
      <c r="AE20" s="470">
        <v>48395.46542</v>
      </c>
      <c r="AF20" s="470">
        <v>154243.66187000001</v>
      </c>
      <c r="AG20" s="470"/>
      <c r="AH20" s="470">
        <v>57772.131520000003</v>
      </c>
      <c r="AI20" s="470">
        <v>7594.0015700000004</v>
      </c>
      <c r="AJ20" s="470">
        <v>65366.133090000003</v>
      </c>
      <c r="AK20" s="469" t="s">
        <v>634</v>
      </c>
      <c r="AL20" s="470">
        <v>17780.86606</v>
      </c>
      <c r="AM20" s="470">
        <v>7260.0137800000002</v>
      </c>
      <c r="AN20" s="470">
        <v>25040.879840000001</v>
      </c>
      <c r="AO20" s="470"/>
      <c r="AP20" s="470">
        <v>22822.909940000001</v>
      </c>
      <c r="AQ20" s="470">
        <v>797.91727000000003</v>
      </c>
      <c r="AR20" s="470">
        <v>23620.827209999999</v>
      </c>
      <c r="AS20" s="470"/>
      <c r="AT20" s="470">
        <v>8722.5945199999987</v>
      </c>
      <c r="AU20" s="470">
        <v>17112.76469</v>
      </c>
      <c r="AV20" s="470">
        <v>25835.359210000002</v>
      </c>
      <c r="AW20" s="469" t="s">
        <v>634</v>
      </c>
      <c r="AX20" s="470">
        <v>6165.1272300000001</v>
      </c>
      <c r="AY20" s="470">
        <v>13.780380000000001</v>
      </c>
      <c r="AZ20" s="470">
        <v>6178.9076100000002</v>
      </c>
      <c r="BA20" s="470"/>
      <c r="BB20" s="470">
        <v>6091.4641200000005</v>
      </c>
      <c r="BC20" s="470">
        <v>181.42605</v>
      </c>
      <c r="BD20" s="470">
        <v>6272.8901699999997</v>
      </c>
      <c r="BE20" s="470"/>
      <c r="BF20" s="470">
        <v>849.28539000000001</v>
      </c>
      <c r="BG20" s="470">
        <v>7335.9463499999993</v>
      </c>
      <c r="BH20" s="470">
        <v>8185.2317400000002</v>
      </c>
      <c r="BI20" s="469" t="s">
        <v>634</v>
      </c>
      <c r="BJ20" s="470">
        <v>260.97663</v>
      </c>
      <c r="BK20" s="470">
        <v>6543.1678300000003</v>
      </c>
      <c r="BL20" s="470">
        <v>6804.1444599999995</v>
      </c>
      <c r="BM20" s="470"/>
      <c r="BN20" s="470">
        <v>5624.14167</v>
      </c>
      <c r="BO20" s="470">
        <v>9485.2457400000003</v>
      </c>
      <c r="BP20" s="470">
        <v>15109.387409999999</v>
      </c>
      <c r="BQ20" s="470"/>
      <c r="BR20" s="470">
        <v>20539.261149999998</v>
      </c>
      <c r="BS20" s="470">
        <v>186.58783000000003</v>
      </c>
      <c r="BT20" s="470">
        <v>20725.848979999999</v>
      </c>
      <c r="BU20" s="469" t="s">
        <v>634</v>
      </c>
      <c r="BV20" s="470">
        <v>691797.63881000027</v>
      </c>
      <c r="BW20" s="470">
        <v>443773.07838999992</v>
      </c>
      <c r="BX20" s="470">
        <v>1135570.7172000001</v>
      </c>
      <c r="BY20" s="470"/>
      <c r="BZ20" s="470">
        <v>161957.37588000001</v>
      </c>
      <c r="CA20" s="470">
        <v>97018.248829999997</v>
      </c>
      <c r="CB20" s="470">
        <v>258975.62471</v>
      </c>
      <c r="CC20" s="470"/>
      <c r="CD20" s="470">
        <v>691797.63881000015</v>
      </c>
      <c r="CE20" s="470">
        <v>446935.86116999993</v>
      </c>
      <c r="CF20" s="470">
        <v>1138733.4999800001</v>
      </c>
    </row>
    <row r="21" spans="1:85" s="24" customFormat="1" ht="9" customHeight="1">
      <c r="A21" s="476" t="s">
        <v>635</v>
      </c>
      <c r="B21" s="474">
        <v>72331.656860000003</v>
      </c>
      <c r="C21" s="474">
        <v>42357.656229999993</v>
      </c>
      <c r="D21" s="474">
        <v>114689.31309000001</v>
      </c>
      <c r="E21" s="474"/>
      <c r="F21" s="474">
        <v>4441.9170899999999</v>
      </c>
      <c r="G21" s="474">
        <v>483.70391000000001</v>
      </c>
      <c r="H21" s="474">
        <v>4925.6210000000001</v>
      </c>
      <c r="I21" s="474"/>
      <c r="J21" s="474">
        <v>85467.344239999991</v>
      </c>
      <c r="K21" s="474">
        <v>48907.0573</v>
      </c>
      <c r="L21" s="474">
        <v>134374.40153999999</v>
      </c>
      <c r="M21" s="476" t="s">
        <v>635</v>
      </c>
      <c r="N21" s="474">
        <v>18325.319879999999</v>
      </c>
      <c r="O21" s="474">
        <v>5693.3991100000003</v>
      </c>
      <c r="P21" s="474">
        <v>24018.718989999998</v>
      </c>
      <c r="Q21" s="474"/>
      <c r="R21" s="474">
        <v>30543.724690000003</v>
      </c>
      <c r="S21" s="474">
        <v>13926.133810000001</v>
      </c>
      <c r="T21" s="474">
        <v>44469.858500000002</v>
      </c>
      <c r="U21" s="474"/>
      <c r="V21" s="474">
        <v>69448.418590000001</v>
      </c>
      <c r="W21" s="474">
        <v>31392.976180000001</v>
      </c>
      <c r="X21" s="474">
        <v>100841.39477</v>
      </c>
      <c r="Y21" s="476" t="s">
        <v>635</v>
      </c>
      <c r="Z21" s="474">
        <v>880.47762999999998</v>
      </c>
      <c r="AA21" s="474">
        <v>299.92084</v>
      </c>
      <c r="AB21" s="474">
        <v>1180.3984699999999</v>
      </c>
      <c r="AC21" s="474"/>
      <c r="AD21" s="474">
        <v>79136.091840000008</v>
      </c>
      <c r="AE21" s="474">
        <v>24792.30212</v>
      </c>
      <c r="AF21" s="474">
        <v>103928.39395999999</v>
      </c>
      <c r="AG21" s="474"/>
      <c r="AH21" s="474">
        <v>40955.642169999999</v>
      </c>
      <c r="AI21" s="474">
        <v>586.61721</v>
      </c>
      <c r="AJ21" s="474">
        <v>41542.259380000003</v>
      </c>
      <c r="AK21" s="476" t="s">
        <v>635</v>
      </c>
      <c r="AL21" s="474">
        <v>13912.721369999999</v>
      </c>
      <c r="AM21" s="474">
        <v>2337.7346200000002</v>
      </c>
      <c r="AN21" s="474">
        <v>16250.45599</v>
      </c>
      <c r="AO21" s="474"/>
      <c r="AP21" s="474">
        <v>11142.346250000001</v>
      </c>
      <c r="AQ21" s="474">
        <v>694.78406000000007</v>
      </c>
      <c r="AR21" s="474">
        <v>11837.13031</v>
      </c>
      <c r="AS21" s="474"/>
      <c r="AT21" s="474">
        <v>5302.1504000000004</v>
      </c>
      <c r="AU21" s="474">
        <v>13448.437449999999</v>
      </c>
      <c r="AV21" s="474">
        <v>18750.58785</v>
      </c>
      <c r="AW21" s="476" t="s">
        <v>635</v>
      </c>
      <c r="AX21" s="474">
        <v>5631.1197599999996</v>
      </c>
      <c r="AY21" s="474">
        <v>3.5040100000000001</v>
      </c>
      <c r="AZ21" s="474">
        <v>5634.6237699999992</v>
      </c>
      <c r="BA21" s="474"/>
      <c r="BB21" s="474">
        <v>4846.1187199999995</v>
      </c>
      <c r="BC21" s="474">
        <v>167.05284</v>
      </c>
      <c r="BD21" s="474">
        <v>5013.1715599999998</v>
      </c>
      <c r="BE21" s="474"/>
      <c r="BF21" s="474">
        <v>805.76178000000004</v>
      </c>
      <c r="BG21" s="474">
        <v>3450.4339</v>
      </c>
      <c r="BH21" s="474">
        <v>4256.1956799999998</v>
      </c>
      <c r="BI21" s="476" t="s">
        <v>635</v>
      </c>
      <c r="BJ21" s="474">
        <v>258.67623000000003</v>
      </c>
      <c r="BK21" s="474">
        <v>6541.5512099999996</v>
      </c>
      <c r="BL21" s="474">
        <v>6800.2274400000006</v>
      </c>
      <c r="BM21" s="474"/>
      <c r="BN21" s="474">
        <v>3584.2534000000001</v>
      </c>
      <c r="BO21" s="474">
        <v>2243.28305</v>
      </c>
      <c r="BP21" s="474">
        <v>5827.5364500000005</v>
      </c>
      <c r="BQ21" s="474"/>
      <c r="BR21" s="474">
        <v>13249.431289999999</v>
      </c>
      <c r="BS21" s="474">
        <v>113.63979</v>
      </c>
      <c r="BT21" s="474">
        <v>13363.07108</v>
      </c>
      <c r="BU21" s="476" t="s">
        <v>635</v>
      </c>
      <c r="BV21" s="474">
        <v>460263.1721899999</v>
      </c>
      <c r="BW21" s="474">
        <v>197440.18763999999</v>
      </c>
      <c r="BX21" s="474">
        <v>657703.35983000032</v>
      </c>
      <c r="BY21" s="474"/>
      <c r="BZ21" s="474">
        <v>85467.344239999991</v>
      </c>
      <c r="CA21" s="474">
        <v>52063.614849999998</v>
      </c>
      <c r="CB21" s="474">
        <v>137530.95908999999</v>
      </c>
      <c r="CC21" s="474"/>
      <c r="CD21" s="474">
        <v>460263.1721899999</v>
      </c>
      <c r="CE21" s="474">
        <v>200596.74518999999</v>
      </c>
      <c r="CF21" s="474">
        <v>660859.91738000035</v>
      </c>
      <c r="CG21" s="471"/>
    </row>
    <row r="22" spans="1:85" s="24" customFormat="1" ht="9" customHeight="1">
      <c r="A22" s="476" t="s">
        <v>636</v>
      </c>
      <c r="B22" s="474">
        <v>1302.3537900000001</v>
      </c>
      <c r="C22" s="474">
        <v>32.455170000000003</v>
      </c>
      <c r="D22" s="474">
        <v>1334.8089600000001</v>
      </c>
      <c r="E22" s="474"/>
      <c r="F22" s="474">
        <v>11.250819999999999</v>
      </c>
      <c r="G22" s="474">
        <v>0</v>
      </c>
      <c r="H22" s="474">
        <v>11.250819999999999</v>
      </c>
      <c r="I22" s="474"/>
      <c r="J22" s="474">
        <v>0</v>
      </c>
      <c r="K22" s="474">
        <v>0</v>
      </c>
      <c r="L22" s="474">
        <v>0</v>
      </c>
      <c r="M22" s="476" t="s">
        <v>636</v>
      </c>
      <c r="N22" s="474">
        <v>11.71801</v>
      </c>
      <c r="O22" s="474">
        <v>0.81176000000000004</v>
      </c>
      <c r="P22" s="474">
        <v>12.529770000000001</v>
      </c>
      <c r="Q22" s="474"/>
      <c r="R22" s="474">
        <v>2280.3600499999998</v>
      </c>
      <c r="S22" s="474">
        <v>33.465910000000001</v>
      </c>
      <c r="T22" s="474">
        <v>2313.8259600000001</v>
      </c>
      <c r="U22" s="474"/>
      <c r="V22" s="474">
        <v>875.45883000000003</v>
      </c>
      <c r="W22" s="474">
        <v>7.63239</v>
      </c>
      <c r="X22" s="474">
        <v>883.09122000000002</v>
      </c>
      <c r="Y22" s="476" t="s">
        <v>636</v>
      </c>
      <c r="Z22" s="474">
        <v>92.623279999999994</v>
      </c>
      <c r="AA22" s="474">
        <v>0</v>
      </c>
      <c r="AB22" s="474">
        <v>92.623279999999994</v>
      </c>
      <c r="AC22" s="474"/>
      <c r="AD22" s="474">
        <v>0</v>
      </c>
      <c r="AE22" s="474">
        <v>0</v>
      </c>
      <c r="AF22" s="474">
        <v>0</v>
      </c>
      <c r="AG22" s="474"/>
      <c r="AH22" s="474">
        <v>153.36521999999999</v>
      </c>
      <c r="AI22" s="474">
        <v>0.12314</v>
      </c>
      <c r="AJ22" s="474">
        <v>153.48836000000003</v>
      </c>
      <c r="AK22" s="476" t="s">
        <v>636</v>
      </c>
      <c r="AL22" s="474">
        <v>1229.5564999999999</v>
      </c>
      <c r="AM22" s="474">
        <v>25.92531</v>
      </c>
      <c r="AN22" s="474">
        <v>1255.48181</v>
      </c>
      <c r="AO22" s="474"/>
      <c r="AP22" s="474">
        <v>146.06283000000002</v>
      </c>
      <c r="AQ22" s="474">
        <v>0</v>
      </c>
      <c r="AR22" s="474">
        <v>146.06283000000002</v>
      </c>
      <c r="AS22" s="474"/>
      <c r="AT22" s="474">
        <v>155.55780000000001</v>
      </c>
      <c r="AU22" s="474">
        <v>9.4330999999999996</v>
      </c>
      <c r="AV22" s="474">
        <v>164.99089999999998</v>
      </c>
      <c r="AW22" s="476" t="s">
        <v>636</v>
      </c>
      <c r="AX22" s="474">
        <v>12.781460000000001</v>
      </c>
      <c r="AY22" s="474">
        <v>0</v>
      </c>
      <c r="AZ22" s="474">
        <v>12.781460000000001</v>
      </c>
      <c r="BA22" s="474"/>
      <c r="BB22" s="474">
        <v>18.627290000000002</v>
      </c>
      <c r="BC22" s="474">
        <v>0</v>
      </c>
      <c r="BD22" s="474">
        <v>18.627290000000002</v>
      </c>
      <c r="BE22" s="474"/>
      <c r="BF22" s="474">
        <v>38.99147</v>
      </c>
      <c r="BG22" s="474">
        <v>32.33502</v>
      </c>
      <c r="BH22" s="474">
        <v>71.326490000000007</v>
      </c>
      <c r="BI22" s="476" t="s">
        <v>636</v>
      </c>
      <c r="BJ22" s="474">
        <v>0</v>
      </c>
      <c r="BK22" s="474">
        <v>0</v>
      </c>
      <c r="BL22" s="474">
        <v>0</v>
      </c>
      <c r="BM22" s="474"/>
      <c r="BN22" s="474">
        <v>411.24781000000002</v>
      </c>
      <c r="BO22" s="474">
        <v>45.14087</v>
      </c>
      <c r="BP22" s="474">
        <v>456.38867999999997</v>
      </c>
      <c r="BQ22" s="474"/>
      <c r="BR22" s="474">
        <v>0</v>
      </c>
      <c r="BS22" s="474">
        <v>0</v>
      </c>
      <c r="BT22" s="474">
        <v>0</v>
      </c>
      <c r="BU22" s="476" t="s">
        <v>636</v>
      </c>
      <c r="BV22" s="474">
        <v>6739.9551599999986</v>
      </c>
      <c r="BW22" s="474">
        <v>187.32267000000002</v>
      </c>
      <c r="BX22" s="474">
        <v>6927.2778300000009</v>
      </c>
      <c r="BY22" s="474"/>
      <c r="BZ22" s="474">
        <v>0</v>
      </c>
      <c r="CA22" s="474">
        <v>67.65401</v>
      </c>
      <c r="CB22" s="474">
        <v>67.65401</v>
      </c>
      <c r="CC22" s="474"/>
      <c r="CD22" s="474">
        <v>6739.9551599999986</v>
      </c>
      <c r="CE22" s="474">
        <v>254.97668000000002</v>
      </c>
      <c r="CF22" s="474">
        <v>6994.9318400000011</v>
      </c>
      <c r="CG22" s="471"/>
    </row>
    <row r="23" spans="1:85" s="24" customFormat="1" ht="9" customHeight="1">
      <c r="A23" s="476" t="s">
        <v>627</v>
      </c>
      <c r="B23" s="474">
        <v>8.0869499999999999</v>
      </c>
      <c r="C23" s="474">
        <v>107.39609</v>
      </c>
      <c r="D23" s="474">
        <v>115.48304</v>
      </c>
      <c r="E23" s="474"/>
      <c r="F23" s="474">
        <v>0</v>
      </c>
      <c r="G23" s="474">
        <v>0</v>
      </c>
      <c r="H23" s="474">
        <v>0</v>
      </c>
      <c r="I23" s="474"/>
      <c r="J23" s="474">
        <v>862.23931000000005</v>
      </c>
      <c r="K23" s="474">
        <v>0</v>
      </c>
      <c r="L23" s="474">
        <v>862.23931000000005</v>
      </c>
      <c r="M23" s="476" t="s">
        <v>627</v>
      </c>
      <c r="N23" s="474">
        <v>28.493670000000002</v>
      </c>
      <c r="O23" s="474">
        <v>0</v>
      </c>
      <c r="P23" s="474">
        <v>28.493670000000002</v>
      </c>
      <c r="Q23" s="474"/>
      <c r="R23" s="474">
        <v>342.50436999999999</v>
      </c>
      <c r="S23" s="474">
        <v>0</v>
      </c>
      <c r="T23" s="474">
        <v>342.50436999999999</v>
      </c>
      <c r="U23" s="474"/>
      <c r="V23" s="474">
        <v>1098.6020100000001</v>
      </c>
      <c r="W23" s="474">
        <v>0</v>
      </c>
      <c r="X23" s="474">
        <v>1098.6020100000001</v>
      </c>
      <c r="Y23" s="476" t="s">
        <v>627</v>
      </c>
      <c r="Z23" s="474">
        <v>33.086520000000007</v>
      </c>
      <c r="AA23" s="474">
        <v>1.4446300000000001</v>
      </c>
      <c r="AB23" s="474">
        <v>34.531150000000004</v>
      </c>
      <c r="AC23" s="474"/>
      <c r="AD23" s="474">
        <v>271.73527000000001</v>
      </c>
      <c r="AE23" s="474">
        <v>2.7438899999999999</v>
      </c>
      <c r="AF23" s="474">
        <v>274.47916000000004</v>
      </c>
      <c r="AG23" s="474"/>
      <c r="AH23" s="474">
        <v>7.0498500000000002</v>
      </c>
      <c r="AI23" s="474">
        <v>0</v>
      </c>
      <c r="AJ23" s="474">
        <v>7.0498500000000002</v>
      </c>
      <c r="AK23" s="476" t="s">
        <v>627</v>
      </c>
      <c r="AL23" s="474">
        <v>32.042810000000003</v>
      </c>
      <c r="AM23" s="474">
        <v>0</v>
      </c>
      <c r="AN23" s="474">
        <v>32.042810000000003</v>
      </c>
      <c r="AO23" s="474"/>
      <c r="AP23" s="474">
        <v>277.03897999999998</v>
      </c>
      <c r="AQ23" s="474">
        <v>0</v>
      </c>
      <c r="AR23" s="474">
        <v>277.03897999999998</v>
      </c>
      <c r="AS23" s="474"/>
      <c r="AT23" s="474">
        <v>62.680880000000002</v>
      </c>
      <c r="AU23" s="474">
        <v>0</v>
      </c>
      <c r="AV23" s="474">
        <v>62.680880000000002</v>
      </c>
      <c r="AW23" s="476" t="s">
        <v>627</v>
      </c>
      <c r="AX23" s="474">
        <v>2.7114799999999999</v>
      </c>
      <c r="AY23" s="474">
        <v>2.8975300000000002</v>
      </c>
      <c r="AZ23" s="474">
        <v>5.6090100000000005</v>
      </c>
      <c r="BA23" s="474"/>
      <c r="BB23" s="474">
        <v>0</v>
      </c>
      <c r="BC23" s="474">
        <v>0</v>
      </c>
      <c r="BD23" s="474">
        <v>0</v>
      </c>
      <c r="BE23" s="474"/>
      <c r="BF23" s="474">
        <v>0</v>
      </c>
      <c r="BG23" s="474">
        <v>0</v>
      </c>
      <c r="BH23" s="474">
        <v>0</v>
      </c>
      <c r="BI23" s="476" t="s">
        <v>627</v>
      </c>
      <c r="BJ23" s="474">
        <v>0.64466000000000001</v>
      </c>
      <c r="BK23" s="474">
        <v>0</v>
      </c>
      <c r="BL23" s="474">
        <v>0.64466000000000001</v>
      </c>
      <c r="BM23" s="474"/>
      <c r="BN23" s="474">
        <v>483.18736999999999</v>
      </c>
      <c r="BO23" s="474">
        <v>0</v>
      </c>
      <c r="BP23" s="474">
        <v>483.18736999999999</v>
      </c>
      <c r="BQ23" s="474"/>
      <c r="BR23" s="474">
        <v>0</v>
      </c>
      <c r="BS23" s="474">
        <v>0</v>
      </c>
      <c r="BT23" s="474">
        <v>0</v>
      </c>
      <c r="BU23" s="476" t="s">
        <v>627</v>
      </c>
      <c r="BV23" s="474">
        <v>3510.1041299999993</v>
      </c>
      <c r="BW23" s="474">
        <v>114.48214</v>
      </c>
      <c r="BX23" s="474">
        <v>3624.5862699999993</v>
      </c>
      <c r="BY23" s="474"/>
      <c r="BZ23" s="474">
        <v>862.23931000000005</v>
      </c>
      <c r="CA23" s="474">
        <v>0</v>
      </c>
      <c r="CB23" s="474">
        <v>862.23931000000005</v>
      </c>
      <c r="CC23" s="474"/>
      <c r="CD23" s="474">
        <v>3510.1041299999993</v>
      </c>
      <c r="CE23" s="474">
        <v>114.48214</v>
      </c>
      <c r="CF23" s="474">
        <v>3624.5862699999993</v>
      </c>
      <c r="CG23" s="471"/>
    </row>
    <row r="24" spans="1:85" s="24" customFormat="1" ht="9" customHeight="1">
      <c r="A24" s="476" t="s">
        <v>637</v>
      </c>
      <c r="B24" s="474">
        <v>13782.05709</v>
      </c>
      <c r="C24" s="474">
        <v>16195.747300000001</v>
      </c>
      <c r="D24" s="474">
        <v>29977.804390000001</v>
      </c>
      <c r="E24" s="474"/>
      <c r="F24" s="474">
        <v>732.41482000000008</v>
      </c>
      <c r="G24" s="474">
        <v>0.14126</v>
      </c>
      <c r="H24" s="474">
        <v>732.55607999999995</v>
      </c>
      <c r="I24" s="474"/>
      <c r="J24" s="474">
        <v>26166.657350000001</v>
      </c>
      <c r="K24" s="474">
        <v>20452.79709</v>
      </c>
      <c r="L24" s="474">
        <v>46619.454439999994</v>
      </c>
      <c r="M24" s="476" t="s">
        <v>637</v>
      </c>
      <c r="N24" s="474">
        <v>5066.1840499999998</v>
      </c>
      <c r="O24" s="474">
        <v>975.2546900000001</v>
      </c>
      <c r="P24" s="474">
        <v>6041.4387400000005</v>
      </c>
      <c r="Q24" s="474"/>
      <c r="R24" s="474">
        <v>4308.0004600000002</v>
      </c>
      <c r="S24" s="474">
        <v>5908.1581299999998</v>
      </c>
      <c r="T24" s="474">
        <v>10216.158589999999</v>
      </c>
      <c r="U24" s="474"/>
      <c r="V24" s="474">
        <v>6954.5526399999999</v>
      </c>
      <c r="W24" s="474">
        <v>26071.825579999997</v>
      </c>
      <c r="X24" s="474">
        <v>33026.378219999999</v>
      </c>
      <c r="Y24" s="476" t="s">
        <v>637</v>
      </c>
      <c r="Z24" s="474">
        <v>873.71279000000004</v>
      </c>
      <c r="AA24" s="474">
        <v>214.74977000000001</v>
      </c>
      <c r="AB24" s="474">
        <v>1088.4625600000002</v>
      </c>
      <c r="AC24" s="474"/>
      <c r="AD24" s="474">
        <v>11239.59837</v>
      </c>
      <c r="AE24" s="474">
        <v>7879.0054099999998</v>
      </c>
      <c r="AF24" s="474">
        <v>19118.603780000001</v>
      </c>
      <c r="AG24" s="474"/>
      <c r="AH24" s="474">
        <v>10211.362539999998</v>
      </c>
      <c r="AI24" s="474">
        <v>1363.4386200000001</v>
      </c>
      <c r="AJ24" s="474">
        <v>11574.801160000001</v>
      </c>
      <c r="AK24" s="476" t="s">
        <v>637</v>
      </c>
      <c r="AL24" s="474">
        <v>1114.3679299999999</v>
      </c>
      <c r="AM24" s="474">
        <v>155.76786000000001</v>
      </c>
      <c r="AN24" s="474">
        <v>1270.13579</v>
      </c>
      <c r="AO24" s="474"/>
      <c r="AP24" s="474">
        <v>292.90510999999998</v>
      </c>
      <c r="AQ24" s="474">
        <v>3.0597600000000003</v>
      </c>
      <c r="AR24" s="474">
        <v>295.96487000000002</v>
      </c>
      <c r="AS24" s="474"/>
      <c r="AT24" s="474">
        <v>121.62228</v>
      </c>
      <c r="AU24" s="474">
        <v>3470.2550200000001</v>
      </c>
      <c r="AV24" s="474">
        <v>3591.8772999999997</v>
      </c>
      <c r="AW24" s="476" t="s">
        <v>637</v>
      </c>
      <c r="AX24" s="474">
        <v>0</v>
      </c>
      <c r="AY24" s="474">
        <v>0</v>
      </c>
      <c r="AZ24" s="474">
        <v>0</v>
      </c>
      <c r="BA24" s="474"/>
      <c r="BB24" s="474">
        <v>285.29916000000003</v>
      </c>
      <c r="BC24" s="474">
        <v>0</v>
      </c>
      <c r="BD24" s="474">
        <v>285.29916000000003</v>
      </c>
      <c r="BE24" s="474"/>
      <c r="BF24" s="474">
        <v>0</v>
      </c>
      <c r="BG24" s="474">
        <v>2033.2551699999999</v>
      </c>
      <c r="BH24" s="474">
        <v>2033.2551699999999</v>
      </c>
      <c r="BI24" s="476" t="s">
        <v>637</v>
      </c>
      <c r="BJ24" s="474">
        <v>0</v>
      </c>
      <c r="BK24" s="474">
        <v>0.20038</v>
      </c>
      <c r="BL24" s="474">
        <v>0.20038</v>
      </c>
      <c r="BM24" s="474"/>
      <c r="BN24" s="474">
        <v>0</v>
      </c>
      <c r="BO24" s="474">
        <v>864.7914300000001</v>
      </c>
      <c r="BP24" s="474">
        <v>864.7914300000001</v>
      </c>
      <c r="BQ24" s="474"/>
      <c r="BR24" s="474">
        <v>4545.67785</v>
      </c>
      <c r="BS24" s="474">
        <v>70.542960000000008</v>
      </c>
      <c r="BT24" s="474">
        <v>4616.2208100000007</v>
      </c>
      <c r="BU24" s="476" t="s">
        <v>637</v>
      </c>
      <c r="BV24" s="474">
        <v>85694.412439999986</v>
      </c>
      <c r="BW24" s="474">
        <v>85658.990430000005</v>
      </c>
      <c r="BX24" s="474">
        <v>171353.40286999996</v>
      </c>
      <c r="BY24" s="474"/>
      <c r="BZ24" s="474">
        <v>26166.657350000001</v>
      </c>
      <c r="CA24" s="474">
        <v>20391.368309999998</v>
      </c>
      <c r="CB24" s="474">
        <v>46558.025659999999</v>
      </c>
      <c r="CC24" s="474"/>
      <c r="CD24" s="474">
        <v>85694.412439999986</v>
      </c>
      <c r="CE24" s="474">
        <v>85597.561650000003</v>
      </c>
      <c r="CF24" s="474">
        <v>171291.97408999997</v>
      </c>
      <c r="CG24" s="471"/>
    </row>
    <row r="25" spans="1:85" s="24" customFormat="1" ht="9" customHeight="1">
      <c r="A25" s="476" t="s">
        <v>638</v>
      </c>
      <c r="B25" s="474">
        <v>921.64012000000002</v>
      </c>
      <c r="C25" s="474">
        <v>306.35786999999999</v>
      </c>
      <c r="D25" s="474">
        <v>1227.9979900000001</v>
      </c>
      <c r="E25" s="474"/>
      <c r="F25" s="474">
        <v>0</v>
      </c>
      <c r="G25" s="474">
        <v>0</v>
      </c>
      <c r="H25" s="474">
        <v>0</v>
      </c>
      <c r="I25" s="474"/>
      <c r="J25" s="474">
        <v>7785.3028600000007</v>
      </c>
      <c r="K25" s="474">
        <v>13491.96405</v>
      </c>
      <c r="L25" s="474">
        <v>21277.266909999998</v>
      </c>
      <c r="M25" s="476" t="s">
        <v>638</v>
      </c>
      <c r="N25" s="474">
        <v>496.92660000000001</v>
      </c>
      <c r="O25" s="474">
        <v>117.18737</v>
      </c>
      <c r="P25" s="474">
        <v>614.11396999999999</v>
      </c>
      <c r="Q25" s="474"/>
      <c r="R25" s="474">
        <v>1820.0438900000001</v>
      </c>
      <c r="S25" s="474">
        <v>0</v>
      </c>
      <c r="T25" s="474">
        <v>1820.0438900000001</v>
      </c>
      <c r="U25" s="474"/>
      <c r="V25" s="474">
        <v>0.88261999999999996</v>
      </c>
      <c r="W25" s="474">
        <v>48.092959999999998</v>
      </c>
      <c r="X25" s="474">
        <v>48.975580000000001</v>
      </c>
      <c r="Y25" s="476" t="s">
        <v>638</v>
      </c>
      <c r="Z25" s="474">
        <v>0</v>
      </c>
      <c r="AA25" s="474">
        <v>0</v>
      </c>
      <c r="AB25" s="474">
        <v>0</v>
      </c>
      <c r="AC25" s="474"/>
      <c r="AD25" s="474">
        <v>3477.5747099999999</v>
      </c>
      <c r="AE25" s="474">
        <v>4241.5160900000001</v>
      </c>
      <c r="AF25" s="474">
        <v>7719.0907999999999</v>
      </c>
      <c r="AG25" s="474"/>
      <c r="AH25" s="474">
        <v>576.97280000000001</v>
      </c>
      <c r="AI25" s="474">
        <v>0</v>
      </c>
      <c r="AJ25" s="474">
        <v>576.97280000000001</v>
      </c>
      <c r="AK25" s="476" t="s">
        <v>638</v>
      </c>
      <c r="AL25" s="474">
        <v>1131.20559</v>
      </c>
      <c r="AM25" s="474">
        <v>0</v>
      </c>
      <c r="AN25" s="474">
        <v>1131.20559</v>
      </c>
      <c r="AO25" s="474"/>
      <c r="AP25" s="474">
        <v>801.91850999999997</v>
      </c>
      <c r="AQ25" s="474">
        <v>0</v>
      </c>
      <c r="AR25" s="474">
        <v>801.91850999999997</v>
      </c>
      <c r="AS25" s="474"/>
      <c r="AT25" s="474">
        <v>579.63033999999993</v>
      </c>
      <c r="AU25" s="474">
        <v>0</v>
      </c>
      <c r="AV25" s="474">
        <v>579.63033999999993</v>
      </c>
      <c r="AW25" s="476" t="s">
        <v>638</v>
      </c>
      <c r="AX25" s="474">
        <v>0</v>
      </c>
      <c r="AY25" s="474">
        <v>0</v>
      </c>
      <c r="AZ25" s="474">
        <v>0</v>
      </c>
      <c r="BA25" s="474"/>
      <c r="BB25" s="474">
        <v>0</v>
      </c>
      <c r="BC25" s="474">
        <v>0</v>
      </c>
      <c r="BD25" s="474">
        <v>0</v>
      </c>
      <c r="BE25" s="474"/>
      <c r="BF25" s="474">
        <v>0</v>
      </c>
      <c r="BG25" s="474">
        <v>0</v>
      </c>
      <c r="BH25" s="474">
        <v>0</v>
      </c>
      <c r="BI25" s="476" t="s">
        <v>638</v>
      </c>
      <c r="BJ25" s="474">
        <v>0</v>
      </c>
      <c r="BK25" s="474">
        <v>0</v>
      </c>
      <c r="BL25" s="474">
        <v>0</v>
      </c>
      <c r="BM25" s="474"/>
      <c r="BN25" s="474">
        <v>1145.6656599999999</v>
      </c>
      <c r="BO25" s="474">
        <v>0</v>
      </c>
      <c r="BP25" s="474">
        <v>1145.6656599999999</v>
      </c>
      <c r="BQ25" s="474"/>
      <c r="BR25" s="474">
        <v>958.4901900000001</v>
      </c>
      <c r="BS25" s="474">
        <v>0</v>
      </c>
      <c r="BT25" s="474">
        <v>958.4901900000001</v>
      </c>
      <c r="BU25" s="476" t="s">
        <v>638</v>
      </c>
      <c r="BV25" s="474">
        <v>19696.25389</v>
      </c>
      <c r="BW25" s="474">
        <v>18205.118340000001</v>
      </c>
      <c r="BX25" s="474">
        <v>37901.372230000001</v>
      </c>
      <c r="BY25" s="474"/>
      <c r="BZ25" s="474">
        <v>7785.3028600000007</v>
      </c>
      <c r="CA25" s="474">
        <v>13491.96405</v>
      </c>
      <c r="CB25" s="474">
        <v>21277.266909999998</v>
      </c>
      <c r="CC25" s="474"/>
      <c r="CD25" s="474">
        <v>19696.25389</v>
      </c>
      <c r="CE25" s="474">
        <v>18205.118340000001</v>
      </c>
      <c r="CF25" s="474">
        <v>37901.372230000001</v>
      </c>
      <c r="CG25" s="471"/>
    </row>
    <row r="26" spans="1:85" s="24" customFormat="1" ht="9" customHeight="1">
      <c r="A26" s="476" t="s">
        <v>639</v>
      </c>
      <c r="B26" s="474">
        <v>969.16309000000001</v>
      </c>
      <c r="C26" s="474">
        <v>6166.21504</v>
      </c>
      <c r="D26" s="474">
        <v>7135.3781300000001</v>
      </c>
      <c r="E26" s="474"/>
      <c r="F26" s="474">
        <v>415.45832000000001</v>
      </c>
      <c r="G26" s="474">
        <v>0</v>
      </c>
      <c r="H26" s="474">
        <v>415.45832000000001</v>
      </c>
      <c r="I26" s="474"/>
      <c r="J26" s="474">
        <v>0</v>
      </c>
      <c r="K26" s="474">
        <v>24464.69572</v>
      </c>
      <c r="L26" s="474">
        <v>24464.69572</v>
      </c>
      <c r="M26" s="476" t="s">
        <v>639</v>
      </c>
      <c r="N26" s="474">
        <v>401.24960000000004</v>
      </c>
      <c r="O26" s="474">
        <v>1584.3269100000002</v>
      </c>
      <c r="P26" s="474">
        <v>1985.5765100000001</v>
      </c>
      <c r="Q26" s="474"/>
      <c r="R26" s="474">
        <v>2079.70226</v>
      </c>
      <c r="S26" s="474">
        <v>1285.15507</v>
      </c>
      <c r="T26" s="474">
        <v>3364.8573300000003</v>
      </c>
      <c r="U26" s="474"/>
      <c r="V26" s="474">
        <v>486.52339000000001</v>
      </c>
      <c r="W26" s="474">
        <v>0</v>
      </c>
      <c r="X26" s="474">
        <v>486.52339000000001</v>
      </c>
      <c r="Y26" s="476" t="s">
        <v>639</v>
      </c>
      <c r="Z26" s="474">
        <v>0</v>
      </c>
      <c r="AA26" s="474">
        <v>0</v>
      </c>
      <c r="AB26" s="474">
        <v>0</v>
      </c>
      <c r="AC26" s="474"/>
      <c r="AD26" s="474">
        <v>563.18078000000003</v>
      </c>
      <c r="AE26" s="474">
        <v>12039.69447</v>
      </c>
      <c r="AF26" s="474">
        <v>12602.875249999999</v>
      </c>
      <c r="AG26" s="474"/>
      <c r="AH26" s="474">
        <v>940.16417000000001</v>
      </c>
      <c r="AI26" s="474">
        <v>0</v>
      </c>
      <c r="AJ26" s="474">
        <v>940.16417000000001</v>
      </c>
      <c r="AK26" s="476" t="s">
        <v>639</v>
      </c>
      <c r="AL26" s="474">
        <v>0</v>
      </c>
      <c r="AM26" s="474">
        <v>260.38934</v>
      </c>
      <c r="AN26" s="474">
        <v>260.38934</v>
      </c>
      <c r="AO26" s="474"/>
      <c r="AP26" s="474">
        <v>0</v>
      </c>
      <c r="AQ26" s="474">
        <v>0</v>
      </c>
      <c r="AR26" s="474">
        <v>0</v>
      </c>
      <c r="AS26" s="474"/>
      <c r="AT26" s="474">
        <v>0</v>
      </c>
      <c r="AU26" s="474">
        <v>0</v>
      </c>
      <c r="AV26" s="474">
        <v>0</v>
      </c>
      <c r="AW26" s="476" t="s">
        <v>639</v>
      </c>
      <c r="AX26" s="474">
        <v>0</v>
      </c>
      <c r="AY26" s="474">
        <v>0</v>
      </c>
      <c r="AZ26" s="474">
        <v>0</v>
      </c>
      <c r="BA26" s="474"/>
      <c r="BB26" s="474">
        <v>425.50966000000005</v>
      </c>
      <c r="BC26" s="474">
        <v>0</v>
      </c>
      <c r="BD26" s="474">
        <v>425.50966000000005</v>
      </c>
      <c r="BE26" s="474"/>
      <c r="BF26" s="474">
        <v>0</v>
      </c>
      <c r="BG26" s="474">
        <v>0</v>
      </c>
      <c r="BH26" s="474">
        <v>0</v>
      </c>
      <c r="BI26" s="476" t="s">
        <v>639</v>
      </c>
      <c r="BJ26" s="474">
        <v>0</v>
      </c>
      <c r="BK26" s="474">
        <v>0</v>
      </c>
      <c r="BL26" s="474">
        <v>0</v>
      </c>
      <c r="BM26" s="474"/>
      <c r="BN26" s="474">
        <v>0</v>
      </c>
      <c r="BO26" s="474">
        <v>0</v>
      </c>
      <c r="BP26" s="474">
        <v>0</v>
      </c>
      <c r="BQ26" s="474"/>
      <c r="BR26" s="474">
        <v>0</v>
      </c>
      <c r="BS26" s="474">
        <v>0</v>
      </c>
      <c r="BT26" s="474">
        <v>0</v>
      </c>
      <c r="BU26" s="476" t="s">
        <v>639</v>
      </c>
      <c r="BV26" s="474">
        <v>6280.9512699999996</v>
      </c>
      <c r="BW26" s="474">
        <v>45800.476549999999</v>
      </c>
      <c r="BX26" s="474">
        <v>52081.427819999997</v>
      </c>
      <c r="BY26" s="474"/>
      <c r="BZ26" s="474">
        <v>0</v>
      </c>
      <c r="CA26" s="474">
        <v>24464.69572</v>
      </c>
      <c r="CB26" s="474">
        <v>24464.69572</v>
      </c>
      <c r="CC26" s="474"/>
      <c r="CD26" s="474">
        <v>6280.9512699999996</v>
      </c>
      <c r="CE26" s="474">
        <v>45800.476549999999</v>
      </c>
      <c r="CF26" s="474">
        <v>52081.427819999997</v>
      </c>
      <c r="CG26" s="471"/>
    </row>
    <row r="27" spans="1:85" s="24" customFormat="1" ht="9" customHeight="1">
      <c r="A27" s="476" t="s">
        <v>640</v>
      </c>
      <c r="B27" s="474">
        <v>0</v>
      </c>
      <c r="C27" s="474">
        <v>0</v>
      </c>
      <c r="D27" s="474">
        <v>0</v>
      </c>
      <c r="E27" s="474"/>
      <c r="F27" s="474">
        <v>0</v>
      </c>
      <c r="G27" s="474">
        <v>0</v>
      </c>
      <c r="H27" s="474">
        <v>0</v>
      </c>
      <c r="I27" s="474"/>
      <c r="J27" s="474">
        <v>2427.69074</v>
      </c>
      <c r="K27" s="474">
        <v>-2275.5685600000002</v>
      </c>
      <c r="L27" s="474">
        <v>152.12217999999999</v>
      </c>
      <c r="M27" s="476" t="s">
        <v>640</v>
      </c>
      <c r="N27" s="474">
        <v>0</v>
      </c>
      <c r="O27" s="474">
        <v>0</v>
      </c>
      <c r="P27" s="474">
        <v>0</v>
      </c>
      <c r="Q27" s="474"/>
      <c r="R27" s="474">
        <v>0</v>
      </c>
      <c r="S27" s="474">
        <v>0</v>
      </c>
      <c r="T27" s="474">
        <v>0</v>
      </c>
      <c r="U27" s="474"/>
      <c r="V27" s="474">
        <v>0</v>
      </c>
      <c r="W27" s="474">
        <v>0</v>
      </c>
      <c r="X27" s="474">
        <v>0</v>
      </c>
      <c r="Y27" s="476" t="s">
        <v>640</v>
      </c>
      <c r="Z27" s="474">
        <v>623.39197000000001</v>
      </c>
      <c r="AA27" s="474">
        <v>4374.9778099999994</v>
      </c>
      <c r="AB27" s="474">
        <v>4998.36978</v>
      </c>
      <c r="AC27" s="474"/>
      <c r="AD27" s="474">
        <v>0</v>
      </c>
      <c r="AE27" s="474">
        <v>0</v>
      </c>
      <c r="AF27" s="474">
        <v>0</v>
      </c>
      <c r="AG27" s="474"/>
      <c r="AH27" s="474">
        <v>0</v>
      </c>
      <c r="AI27" s="474">
        <v>0</v>
      </c>
      <c r="AJ27" s="474">
        <v>0</v>
      </c>
      <c r="AK27" s="476" t="s">
        <v>640</v>
      </c>
      <c r="AL27" s="474">
        <v>0</v>
      </c>
      <c r="AM27" s="474">
        <v>0</v>
      </c>
      <c r="AN27" s="474">
        <v>0</v>
      </c>
      <c r="AO27" s="474"/>
      <c r="AP27" s="474">
        <v>0</v>
      </c>
      <c r="AQ27" s="474">
        <v>0</v>
      </c>
      <c r="AR27" s="474">
        <v>0</v>
      </c>
      <c r="AS27" s="474"/>
      <c r="AT27" s="474">
        <v>0</v>
      </c>
      <c r="AU27" s="474">
        <v>0</v>
      </c>
      <c r="AV27" s="474">
        <v>0</v>
      </c>
      <c r="AW27" s="476" t="s">
        <v>640</v>
      </c>
      <c r="AX27" s="474">
        <v>0</v>
      </c>
      <c r="AY27" s="474">
        <v>0</v>
      </c>
      <c r="AZ27" s="474">
        <v>0</v>
      </c>
      <c r="BA27" s="474"/>
      <c r="BB27" s="474">
        <v>0</v>
      </c>
      <c r="BC27" s="474">
        <v>0</v>
      </c>
      <c r="BD27" s="474">
        <v>0</v>
      </c>
      <c r="BE27" s="474"/>
      <c r="BF27" s="474">
        <v>0</v>
      </c>
      <c r="BG27" s="474">
        <v>1814.83023</v>
      </c>
      <c r="BH27" s="474">
        <v>1814.83023</v>
      </c>
      <c r="BI27" s="476" t="s">
        <v>640</v>
      </c>
      <c r="BJ27" s="474">
        <v>0</v>
      </c>
      <c r="BK27" s="474">
        <v>0</v>
      </c>
      <c r="BL27" s="474">
        <v>0</v>
      </c>
      <c r="BM27" s="474"/>
      <c r="BN27" s="474">
        <v>0</v>
      </c>
      <c r="BO27" s="474">
        <v>0</v>
      </c>
      <c r="BP27" s="474">
        <v>0</v>
      </c>
      <c r="BQ27" s="474"/>
      <c r="BR27" s="474">
        <v>0</v>
      </c>
      <c r="BS27" s="474">
        <v>0</v>
      </c>
      <c r="BT27" s="474">
        <v>0</v>
      </c>
      <c r="BU27" s="476" t="s">
        <v>640</v>
      </c>
      <c r="BV27" s="474">
        <v>3051.0827100000001</v>
      </c>
      <c r="BW27" s="474">
        <v>3914.2394799999993</v>
      </c>
      <c r="BX27" s="474">
        <v>6965.3221900000008</v>
      </c>
      <c r="BY27" s="474"/>
      <c r="BZ27" s="474">
        <v>2427.69074</v>
      </c>
      <c r="CA27" s="474">
        <v>-2275.5685600000002</v>
      </c>
      <c r="CB27" s="474">
        <v>152.12217999999999</v>
      </c>
      <c r="CC27" s="474"/>
      <c r="CD27" s="474">
        <v>3051.0827100000001</v>
      </c>
      <c r="CE27" s="474">
        <v>3914.2394799999997</v>
      </c>
      <c r="CF27" s="474">
        <v>6965.3221900000008</v>
      </c>
      <c r="CG27" s="471"/>
    </row>
    <row r="28" spans="1:85" s="24" customFormat="1" ht="9" customHeight="1">
      <c r="A28" s="476" t="s">
        <v>641</v>
      </c>
      <c r="B28" s="474">
        <v>0</v>
      </c>
      <c r="C28" s="474">
        <v>0</v>
      </c>
      <c r="D28" s="474">
        <v>0</v>
      </c>
      <c r="E28" s="474"/>
      <c r="F28" s="474">
        <v>0</v>
      </c>
      <c r="G28" s="474">
        <v>0</v>
      </c>
      <c r="H28" s="474">
        <v>0</v>
      </c>
      <c r="I28" s="474"/>
      <c r="J28" s="474">
        <v>0</v>
      </c>
      <c r="K28" s="474">
        <v>0</v>
      </c>
      <c r="L28" s="474">
        <v>0</v>
      </c>
      <c r="M28" s="476" t="s">
        <v>641</v>
      </c>
      <c r="N28" s="474">
        <v>0</v>
      </c>
      <c r="O28" s="474">
        <v>0</v>
      </c>
      <c r="P28" s="474">
        <v>0</v>
      </c>
      <c r="Q28" s="474"/>
      <c r="R28" s="474">
        <v>0</v>
      </c>
      <c r="S28" s="474">
        <v>0</v>
      </c>
      <c r="T28" s="474">
        <v>0</v>
      </c>
      <c r="U28" s="474"/>
      <c r="V28" s="474">
        <v>0</v>
      </c>
      <c r="W28" s="474">
        <v>0</v>
      </c>
      <c r="X28" s="474">
        <v>0</v>
      </c>
      <c r="Y28" s="476" t="s">
        <v>641</v>
      </c>
      <c r="Z28" s="474">
        <v>0</v>
      </c>
      <c r="AA28" s="474">
        <v>0</v>
      </c>
      <c r="AB28" s="474">
        <v>0</v>
      </c>
      <c r="AC28" s="474"/>
      <c r="AD28" s="474">
        <v>0</v>
      </c>
      <c r="AE28" s="474">
        <v>0</v>
      </c>
      <c r="AF28" s="474">
        <v>0</v>
      </c>
      <c r="AG28" s="474"/>
      <c r="AH28" s="474">
        <v>0</v>
      </c>
      <c r="AI28" s="474">
        <v>0</v>
      </c>
      <c r="AJ28" s="474">
        <v>0</v>
      </c>
      <c r="AK28" s="476" t="s">
        <v>641</v>
      </c>
      <c r="AL28" s="474">
        <v>0</v>
      </c>
      <c r="AM28" s="474">
        <v>0</v>
      </c>
      <c r="AN28" s="474">
        <v>0</v>
      </c>
      <c r="AO28" s="474"/>
      <c r="AP28" s="474">
        <v>9495.8102600000002</v>
      </c>
      <c r="AQ28" s="474">
        <v>0</v>
      </c>
      <c r="AR28" s="474">
        <v>9495.8102600000002</v>
      </c>
      <c r="AS28" s="474"/>
      <c r="AT28" s="474">
        <v>0</v>
      </c>
      <c r="AU28" s="474">
        <v>0</v>
      </c>
      <c r="AV28" s="474">
        <v>0</v>
      </c>
      <c r="AW28" s="476" t="s">
        <v>641</v>
      </c>
      <c r="AX28" s="474">
        <v>0</v>
      </c>
      <c r="AY28" s="474">
        <v>0</v>
      </c>
      <c r="AZ28" s="474">
        <v>0</v>
      </c>
      <c r="BA28" s="474"/>
      <c r="BB28" s="474">
        <v>0</v>
      </c>
      <c r="BC28" s="474">
        <v>0</v>
      </c>
      <c r="BD28" s="474">
        <v>0</v>
      </c>
      <c r="BE28" s="474"/>
      <c r="BF28" s="474">
        <v>0</v>
      </c>
      <c r="BG28" s="474">
        <v>0</v>
      </c>
      <c r="BH28" s="474">
        <v>0</v>
      </c>
      <c r="BI28" s="476" t="s">
        <v>641</v>
      </c>
      <c r="BJ28" s="474">
        <v>0</v>
      </c>
      <c r="BK28" s="474">
        <v>0</v>
      </c>
      <c r="BL28" s="474">
        <v>0</v>
      </c>
      <c r="BM28" s="474"/>
      <c r="BN28" s="474">
        <v>0</v>
      </c>
      <c r="BO28" s="474">
        <v>0</v>
      </c>
      <c r="BP28" s="474">
        <v>0</v>
      </c>
      <c r="BQ28" s="474"/>
      <c r="BR28" s="474">
        <v>109.179</v>
      </c>
      <c r="BS28" s="474">
        <v>0</v>
      </c>
      <c r="BT28" s="474">
        <v>109.179</v>
      </c>
      <c r="BU28" s="476" t="s">
        <v>641</v>
      </c>
      <c r="BV28" s="474">
        <v>9604.9892600000003</v>
      </c>
      <c r="BW28" s="474">
        <v>0</v>
      </c>
      <c r="BX28" s="474">
        <v>9604.9892600000003</v>
      </c>
      <c r="BY28" s="474"/>
      <c r="BZ28" s="474">
        <v>0</v>
      </c>
      <c r="CA28" s="474">
        <v>0</v>
      </c>
      <c r="CB28" s="474">
        <v>0</v>
      </c>
      <c r="CC28" s="474"/>
      <c r="CD28" s="474">
        <v>9604.9892600000003</v>
      </c>
      <c r="CE28" s="474">
        <v>0</v>
      </c>
      <c r="CF28" s="474">
        <v>9604.9892600000003</v>
      </c>
      <c r="CG28" s="471"/>
    </row>
    <row r="29" spans="1:85" s="24" customFormat="1" ht="9" customHeight="1">
      <c r="A29" s="476" t="s">
        <v>642</v>
      </c>
      <c r="B29" s="474">
        <v>7610.9372800000001</v>
      </c>
      <c r="C29" s="474">
        <v>2420.0069700000004</v>
      </c>
      <c r="D29" s="474">
        <v>10030.94425</v>
      </c>
      <c r="E29" s="474"/>
      <c r="F29" s="474">
        <v>355</v>
      </c>
      <c r="G29" s="474">
        <v>67.59</v>
      </c>
      <c r="H29" s="474">
        <v>422.59</v>
      </c>
      <c r="I29" s="474"/>
      <c r="J29" s="474">
        <v>15377.52492</v>
      </c>
      <c r="K29" s="474">
        <v>5118.3571300000003</v>
      </c>
      <c r="L29" s="474">
        <v>20495.88205</v>
      </c>
      <c r="M29" s="476" t="s">
        <v>642</v>
      </c>
      <c r="N29" s="474">
        <v>1416.7</v>
      </c>
      <c r="O29" s="474">
        <v>480.18400000000003</v>
      </c>
      <c r="P29" s="474">
        <v>1896.884</v>
      </c>
      <c r="Q29" s="474"/>
      <c r="R29" s="474">
        <v>1000</v>
      </c>
      <c r="S29" s="474">
        <v>372.5</v>
      </c>
      <c r="T29" s="474">
        <v>1372.5</v>
      </c>
      <c r="U29" s="474"/>
      <c r="V29" s="474">
        <v>3365.1787200000003</v>
      </c>
      <c r="W29" s="474">
        <v>1488.0235600000001</v>
      </c>
      <c r="X29" s="474">
        <v>4853.2022800000004</v>
      </c>
      <c r="Y29" s="476" t="s">
        <v>642</v>
      </c>
      <c r="Z29" s="474">
        <v>29.30913</v>
      </c>
      <c r="AA29" s="474">
        <v>0</v>
      </c>
      <c r="AB29" s="474">
        <v>29.30913</v>
      </c>
      <c r="AC29" s="474"/>
      <c r="AD29" s="474">
        <v>5325.0635400000001</v>
      </c>
      <c r="AE29" s="474">
        <v>2093.4391999999998</v>
      </c>
      <c r="AF29" s="474">
        <v>7418.5027399999999</v>
      </c>
      <c r="AG29" s="474"/>
      <c r="AH29" s="474">
        <v>1630.5594900000001</v>
      </c>
      <c r="AI29" s="474">
        <v>67.476060000000004</v>
      </c>
      <c r="AJ29" s="474">
        <v>1698.0355500000001</v>
      </c>
      <c r="AK29" s="476" t="s">
        <v>642</v>
      </c>
      <c r="AL29" s="474">
        <v>360.48240000000004</v>
      </c>
      <c r="AM29" s="474">
        <v>95.355900000000005</v>
      </c>
      <c r="AN29" s="474">
        <v>455.8383</v>
      </c>
      <c r="AO29" s="474"/>
      <c r="AP29" s="474">
        <v>660.93305000000009</v>
      </c>
      <c r="AQ29" s="474">
        <v>100.07344999999999</v>
      </c>
      <c r="AR29" s="474">
        <v>761.00649999999996</v>
      </c>
      <c r="AS29" s="474"/>
      <c r="AT29" s="474">
        <v>17.772040000000001</v>
      </c>
      <c r="AU29" s="474">
        <v>16.615680000000001</v>
      </c>
      <c r="AV29" s="474">
        <v>34.387720000000002</v>
      </c>
      <c r="AW29" s="476" t="s">
        <v>642</v>
      </c>
      <c r="AX29" s="474">
        <v>515.22554000000002</v>
      </c>
      <c r="AY29" s="474">
        <v>7.3788400000000003</v>
      </c>
      <c r="AZ29" s="474">
        <v>522.60437999999999</v>
      </c>
      <c r="BA29" s="474"/>
      <c r="BB29" s="474">
        <v>376.21178999999995</v>
      </c>
      <c r="BC29" s="474">
        <v>14.37321</v>
      </c>
      <c r="BD29" s="474">
        <v>390.58499999999998</v>
      </c>
      <c r="BE29" s="474"/>
      <c r="BF29" s="474">
        <v>4.5321400000000001</v>
      </c>
      <c r="BG29" s="474">
        <v>5.0920299999999994</v>
      </c>
      <c r="BH29" s="474">
        <v>9.6241699999999994</v>
      </c>
      <c r="BI29" s="476" t="s">
        <v>642</v>
      </c>
      <c r="BJ29" s="474">
        <v>1.65574</v>
      </c>
      <c r="BK29" s="474">
        <v>1.4162399999999999</v>
      </c>
      <c r="BL29" s="474">
        <v>3.0719799999999999</v>
      </c>
      <c r="BM29" s="474"/>
      <c r="BN29" s="474">
        <v>0</v>
      </c>
      <c r="BO29" s="474">
        <v>0</v>
      </c>
      <c r="BP29" s="474">
        <v>0</v>
      </c>
      <c r="BQ29" s="474"/>
      <c r="BR29" s="474">
        <v>1676.4828200000002</v>
      </c>
      <c r="BS29" s="474">
        <v>2.4050799999999999</v>
      </c>
      <c r="BT29" s="474">
        <v>1678.8878999999999</v>
      </c>
      <c r="BU29" s="476" t="s">
        <v>642</v>
      </c>
      <c r="BV29" s="474">
        <v>39723.568600000013</v>
      </c>
      <c r="BW29" s="474">
        <v>12350.287350000001</v>
      </c>
      <c r="BX29" s="474">
        <v>52073.855950000012</v>
      </c>
      <c r="BY29" s="474"/>
      <c r="BZ29" s="474">
        <v>15377.52492</v>
      </c>
      <c r="CA29" s="474">
        <v>5118.3571300000003</v>
      </c>
      <c r="CB29" s="474">
        <v>20495.88205</v>
      </c>
      <c r="CC29" s="474"/>
      <c r="CD29" s="474">
        <v>39723.568600000013</v>
      </c>
      <c r="CE29" s="474">
        <v>12350.287350000001</v>
      </c>
      <c r="CF29" s="474">
        <v>52073.855950000012</v>
      </c>
      <c r="CG29" s="471"/>
    </row>
    <row r="30" spans="1:85" s="24" customFormat="1" ht="9" customHeight="1">
      <c r="A30" s="476" t="s">
        <v>632</v>
      </c>
      <c r="B30" s="474">
        <v>0</v>
      </c>
      <c r="C30" s="474">
        <v>0</v>
      </c>
      <c r="D30" s="474">
        <v>0</v>
      </c>
      <c r="E30" s="474"/>
      <c r="F30" s="474">
        <v>0</v>
      </c>
      <c r="G30" s="474">
        <v>0</v>
      </c>
      <c r="H30" s="474">
        <v>0</v>
      </c>
      <c r="I30" s="474"/>
      <c r="J30" s="474">
        <v>0</v>
      </c>
      <c r="K30" s="474">
        <v>0</v>
      </c>
      <c r="L30" s="474">
        <v>0</v>
      </c>
      <c r="M30" s="476" t="s">
        <v>632</v>
      </c>
      <c r="N30" s="474">
        <v>0</v>
      </c>
      <c r="O30" s="474">
        <v>0</v>
      </c>
      <c r="P30" s="474">
        <v>0</v>
      </c>
      <c r="Q30" s="474"/>
      <c r="R30" s="474">
        <v>0</v>
      </c>
      <c r="S30" s="474">
        <v>1603.0807399999999</v>
      </c>
      <c r="T30" s="474">
        <v>1603.0807399999999</v>
      </c>
      <c r="U30" s="474"/>
      <c r="V30" s="474">
        <v>0</v>
      </c>
      <c r="W30" s="474">
        <v>0</v>
      </c>
      <c r="X30" s="474">
        <v>0</v>
      </c>
      <c r="Y30" s="476" t="s">
        <v>632</v>
      </c>
      <c r="Z30" s="474">
        <v>1026.1921299999999</v>
      </c>
      <c r="AA30" s="474">
        <v>78038.323189999996</v>
      </c>
      <c r="AB30" s="474">
        <v>79064.515319999991</v>
      </c>
      <c r="AC30" s="474"/>
      <c r="AD30" s="474">
        <v>0</v>
      </c>
      <c r="AE30" s="474">
        <v>0</v>
      </c>
      <c r="AF30" s="474">
        <v>0</v>
      </c>
      <c r="AG30" s="474"/>
      <c r="AH30" s="474">
        <v>105.86586</v>
      </c>
      <c r="AI30" s="474">
        <v>5576.3465400000005</v>
      </c>
      <c r="AJ30" s="474">
        <v>5682.2124000000003</v>
      </c>
      <c r="AK30" s="476" t="s">
        <v>632</v>
      </c>
      <c r="AL30" s="474">
        <v>1.6590000000000001E-2</v>
      </c>
      <c r="AM30" s="474">
        <v>4384.8407500000003</v>
      </c>
      <c r="AN30" s="474">
        <v>4384.8573399999996</v>
      </c>
      <c r="AO30" s="474"/>
      <c r="AP30" s="474">
        <v>0</v>
      </c>
      <c r="AQ30" s="474">
        <v>0</v>
      </c>
      <c r="AR30" s="474">
        <v>0</v>
      </c>
      <c r="AS30" s="474"/>
      <c r="AT30" s="474">
        <v>0</v>
      </c>
      <c r="AU30" s="474">
        <v>168.02343999999999</v>
      </c>
      <c r="AV30" s="474">
        <v>168.02343999999999</v>
      </c>
      <c r="AW30" s="476" t="s">
        <v>632</v>
      </c>
      <c r="AX30" s="474">
        <v>0</v>
      </c>
      <c r="AY30" s="474">
        <v>0</v>
      </c>
      <c r="AZ30" s="474">
        <v>0</v>
      </c>
      <c r="BA30" s="474"/>
      <c r="BB30" s="474">
        <v>0</v>
      </c>
      <c r="BC30" s="474">
        <v>0</v>
      </c>
      <c r="BD30" s="474">
        <v>0</v>
      </c>
      <c r="BE30" s="474"/>
      <c r="BF30" s="474">
        <v>0</v>
      </c>
      <c r="BG30" s="474">
        <v>0</v>
      </c>
      <c r="BH30" s="474">
        <v>0</v>
      </c>
      <c r="BI30" s="476" t="s">
        <v>632</v>
      </c>
      <c r="BJ30" s="474">
        <v>0</v>
      </c>
      <c r="BK30" s="474">
        <v>0</v>
      </c>
      <c r="BL30" s="474">
        <v>0</v>
      </c>
      <c r="BM30" s="474"/>
      <c r="BN30" s="474">
        <v>-0.21256999999999998</v>
      </c>
      <c r="BO30" s="474">
        <v>6332.0303899999999</v>
      </c>
      <c r="BP30" s="474">
        <v>6331.8178200000002</v>
      </c>
      <c r="BQ30" s="474"/>
      <c r="BR30" s="474">
        <v>0</v>
      </c>
      <c r="BS30" s="474">
        <v>0</v>
      </c>
      <c r="BT30" s="474">
        <v>0</v>
      </c>
      <c r="BU30" s="476" t="s">
        <v>632</v>
      </c>
      <c r="BV30" s="474">
        <v>1131.8620099999998</v>
      </c>
      <c r="BW30" s="474">
        <v>96102.645050000006</v>
      </c>
      <c r="BX30" s="474">
        <v>97234.507060000004</v>
      </c>
      <c r="BY30" s="474"/>
      <c r="BZ30" s="474">
        <v>0</v>
      </c>
      <c r="CA30" s="474">
        <v>0</v>
      </c>
      <c r="CB30" s="474">
        <v>0</v>
      </c>
      <c r="CC30" s="474"/>
      <c r="CD30" s="474">
        <v>1131.8620099999998</v>
      </c>
      <c r="CE30" s="474">
        <v>96102.645050000006</v>
      </c>
      <c r="CF30" s="474">
        <v>97234.507060000004</v>
      </c>
      <c r="CG30" s="471"/>
    </row>
    <row r="31" spans="1:85" s="24" customFormat="1" ht="9" customHeight="1">
      <c r="A31" s="476" t="s">
        <v>643</v>
      </c>
      <c r="B31" s="474">
        <v>0</v>
      </c>
      <c r="C31" s="474">
        <v>1738.7168300000001</v>
      </c>
      <c r="D31" s="474">
        <v>1738.7168300000001</v>
      </c>
      <c r="E31" s="474"/>
      <c r="F31" s="474">
        <v>0</v>
      </c>
      <c r="G31" s="474">
        <v>0</v>
      </c>
      <c r="H31" s="474">
        <v>0</v>
      </c>
      <c r="I31" s="474"/>
      <c r="J31" s="474">
        <v>21294.114590000001</v>
      </c>
      <c r="K31" s="474">
        <v>-16303.83668</v>
      </c>
      <c r="L31" s="474">
        <v>4990.2779099999998</v>
      </c>
      <c r="M31" s="476" t="s">
        <v>643</v>
      </c>
      <c r="N31" s="474">
        <v>0</v>
      </c>
      <c r="O31" s="474">
        <v>0</v>
      </c>
      <c r="P31" s="474">
        <v>0</v>
      </c>
      <c r="Q31" s="474"/>
      <c r="R31" s="474">
        <v>-797.78394000000003</v>
      </c>
      <c r="S31" s="474">
        <v>945.34181000000001</v>
      </c>
      <c r="T31" s="474">
        <v>147.55787000000001</v>
      </c>
      <c r="U31" s="474"/>
      <c r="V31" s="474">
        <v>19770.131809999999</v>
      </c>
      <c r="W31" s="474">
        <v>272.34246000000002</v>
      </c>
      <c r="X31" s="474">
        <v>20042.474269999999</v>
      </c>
      <c r="Y31" s="476" t="s">
        <v>643</v>
      </c>
      <c r="Z31" s="474">
        <v>0</v>
      </c>
      <c r="AA31" s="474">
        <v>0</v>
      </c>
      <c r="AB31" s="474">
        <v>0</v>
      </c>
      <c r="AC31" s="474"/>
      <c r="AD31" s="474">
        <v>5316.8303699999997</v>
      </c>
      <c r="AE31" s="474">
        <v>-2774.2962299999999</v>
      </c>
      <c r="AF31" s="474">
        <v>2542.5341400000002</v>
      </c>
      <c r="AG31" s="474"/>
      <c r="AH31" s="474">
        <v>3086.8574100000001</v>
      </c>
      <c r="AI31" s="474">
        <v>0</v>
      </c>
      <c r="AJ31" s="474">
        <v>3086.8574100000001</v>
      </c>
      <c r="AK31" s="476" t="s">
        <v>643</v>
      </c>
      <c r="AL31" s="474">
        <v>0</v>
      </c>
      <c r="AM31" s="474">
        <v>0</v>
      </c>
      <c r="AN31" s="474">
        <v>0</v>
      </c>
      <c r="AO31" s="474"/>
      <c r="AP31" s="474">
        <v>0</v>
      </c>
      <c r="AQ31" s="474">
        <v>0</v>
      </c>
      <c r="AR31" s="474">
        <v>0</v>
      </c>
      <c r="AS31" s="474"/>
      <c r="AT31" s="474">
        <v>0</v>
      </c>
      <c r="AU31" s="474">
        <v>0</v>
      </c>
      <c r="AV31" s="474">
        <v>0</v>
      </c>
      <c r="AW31" s="476" t="s">
        <v>643</v>
      </c>
      <c r="AX31" s="474">
        <v>0</v>
      </c>
      <c r="AY31" s="474">
        <v>0</v>
      </c>
      <c r="AZ31" s="474">
        <v>0</v>
      </c>
      <c r="BA31" s="474"/>
      <c r="BB31" s="474">
        <v>0</v>
      </c>
      <c r="BC31" s="474">
        <v>0</v>
      </c>
      <c r="BD31" s="474">
        <v>0</v>
      </c>
      <c r="BE31" s="474"/>
      <c r="BF31" s="474">
        <v>0</v>
      </c>
      <c r="BG31" s="474">
        <v>0</v>
      </c>
      <c r="BH31" s="474">
        <v>0</v>
      </c>
      <c r="BI31" s="476" t="s">
        <v>643</v>
      </c>
      <c r="BJ31" s="474">
        <v>0</v>
      </c>
      <c r="BK31" s="474">
        <v>0</v>
      </c>
      <c r="BL31" s="474">
        <v>0</v>
      </c>
      <c r="BM31" s="474"/>
      <c r="BN31" s="474">
        <v>0</v>
      </c>
      <c r="BO31" s="474">
        <v>0</v>
      </c>
      <c r="BP31" s="474">
        <v>0</v>
      </c>
      <c r="BQ31" s="474"/>
      <c r="BR31" s="474">
        <v>0</v>
      </c>
      <c r="BS31" s="474">
        <v>0</v>
      </c>
      <c r="BT31" s="474">
        <v>0</v>
      </c>
      <c r="BU31" s="476" t="s">
        <v>643</v>
      </c>
      <c r="BV31" s="474">
        <v>48670.150239999988</v>
      </c>
      <c r="BW31" s="474">
        <v>-16121.731810000001</v>
      </c>
      <c r="BX31" s="474">
        <v>32548.418429999998</v>
      </c>
      <c r="BY31" s="474"/>
      <c r="BZ31" s="474">
        <v>21294.114590000001</v>
      </c>
      <c r="CA31" s="474">
        <v>-16303.83668</v>
      </c>
      <c r="CB31" s="474">
        <v>4990.2779099999998</v>
      </c>
      <c r="CC31" s="474"/>
      <c r="CD31" s="474">
        <v>48670.150239999988</v>
      </c>
      <c r="CE31" s="474">
        <v>-16121.731810000001</v>
      </c>
      <c r="CF31" s="474">
        <v>32548.418429999998</v>
      </c>
      <c r="CG31" s="471"/>
    </row>
    <row r="32" spans="1:85" s="24" customFormat="1" ht="9" customHeight="1">
      <c r="A32" s="476" t="s">
        <v>548</v>
      </c>
      <c r="B32" s="474">
        <v>301.64897000000002</v>
      </c>
      <c r="C32" s="474">
        <v>0</v>
      </c>
      <c r="D32" s="474">
        <v>301.64897000000002</v>
      </c>
      <c r="E32" s="474"/>
      <c r="F32" s="474">
        <v>1.4230099999999999</v>
      </c>
      <c r="G32" s="474">
        <v>0</v>
      </c>
      <c r="H32" s="474">
        <v>1.4230099999999999</v>
      </c>
      <c r="I32" s="474"/>
      <c r="J32" s="474">
        <v>2576.5018700000001</v>
      </c>
      <c r="K32" s="474">
        <v>0</v>
      </c>
      <c r="L32" s="474">
        <v>2576.5018700000001</v>
      </c>
      <c r="M32" s="476" t="s">
        <v>548</v>
      </c>
      <c r="N32" s="474">
        <v>2.54644</v>
      </c>
      <c r="O32" s="474">
        <v>8.0000000000000007E-5</v>
      </c>
      <c r="P32" s="474">
        <v>2.5465200000000001</v>
      </c>
      <c r="Q32" s="474"/>
      <c r="R32" s="474">
        <v>0.21245000000000003</v>
      </c>
      <c r="S32" s="474">
        <v>0</v>
      </c>
      <c r="T32" s="474">
        <v>0.21245000000000003</v>
      </c>
      <c r="U32" s="474"/>
      <c r="V32" s="474">
        <v>185.98383999999999</v>
      </c>
      <c r="W32" s="474">
        <v>0</v>
      </c>
      <c r="X32" s="474">
        <v>185.98383999999999</v>
      </c>
      <c r="Y32" s="476" t="s">
        <v>548</v>
      </c>
      <c r="Z32" s="474">
        <v>1107.87166</v>
      </c>
      <c r="AA32" s="474">
        <v>0</v>
      </c>
      <c r="AB32" s="474">
        <v>1107.87166</v>
      </c>
      <c r="AC32" s="474"/>
      <c r="AD32" s="474">
        <v>518.12157000000002</v>
      </c>
      <c r="AE32" s="474">
        <v>121.06047</v>
      </c>
      <c r="AF32" s="474">
        <v>639.18204000000003</v>
      </c>
      <c r="AG32" s="474"/>
      <c r="AH32" s="474">
        <v>104.29201</v>
      </c>
      <c r="AI32" s="474">
        <v>0</v>
      </c>
      <c r="AJ32" s="474">
        <v>104.29201</v>
      </c>
      <c r="AK32" s="476" t="s">
        <v>548</v>
      </c>
      <c r="AL32" s="474">
        <v>0.47287000000000001</v>
      </c>
      <c r="AM32" s="474">
        <v>0</v>
      </c>
      <c r="AN32" s="474">
        <v>0.47287000000000001</v>
      </c>
      <c r="AO32" s="474"/>
      <c r="AP32" s="474">
        <v>5.8949499999999997</v>
      </c>
      <c r="AQ32" s="474">
        <v>0</v>
      </c>
      <c r="AR32" s="474">
        <v>5.8949499999999997</v>
      </c>
      <c r="AS32" s="474"/>
      <c r="AT32" s="474">
        <v>2483.1807800000001</v>
      </c>
      <c r="AU32" s="474">
        <v>0</v>
      </c>
      <c r="AV32" s="474">
        <v>2483.1807800000001</v>
      </c>
      <c r="AW32" s="476" t="s">
        <v>548</v>
      </c>
      <c r="AX32" s="474">
        <v>3.2889900000000001</v>
      </c>
      <c r="AY32" s="474">
        <v>0</v>
      </c>
      <c r="AZ32" s="474">
        <v>3.2889900000000001</v>
      </c>
      <c r="BA32" s="474"/>
      <c r="BB32" s="474">
        <v>139.69749999999999</v>
      </c>
      <c r="BC32" s="474">
        <v>0</v>
      </c>
      <c r="BD32" s="474">
        <v>139.69749999999999</v>
      </c>
      <c r="BE32" s="474"/>
      <c r="BF32" s="474">
        <v>0</v>
      </c>
      <c r="BG32" s="474">
        <v>0</v>
      </c>
      <c r="BH32" s="474">
        <v>0</v>
      </c>
      <c r="BI32" s="476" t="s">
        <v>548</v>
      </c>
      <c r="BJ32" s="474">
        <v>0</v>
      </c>
      <c r="BK32" s="474">
        <v>0</v>
      </c>
      <c r="BL32" s="474">
        <v>0</v>
      </c>
      <c r="BM32" s="474"/>
      <c r="BN32" s="474">
        <v>0</v>
      </c>
      <c r="BO32" s="474">
        <v>0</v>
      </c>
      <c r="BP32" s="474">
        <v>0</v>
      </c>
      <c r="BQ32" s="474"/>
      <c r="BR32" s="474">
        <v>0</v>
      </c>
      <c r="BS32" s="474">
        <v>0</v>
      </c>
      <c r="BT32" s="474">
        <v>0</v>
      </c>
      <c r="BU32" s="476" t="s">
        <v>548</v>
      </c>
      <c r="BV32" s="474">
        <v>7431.1369100000002</v>
      </c>
      <c r="BW32" s="474">
        <v>121.06054999999999</v>
      </c>
      <c r="BX32" s="474">
        <v>7552.1974600000003</v>
      </c>
      <c r="BY32" s="474"/>
      <c r="BZ32" s="474">
        <v>2576.5018700000001</v>
      </c>
      <c r="CA32" s="474">
        <v>0</v>
      </c>
      <c r="CB32" s="474">
        <v>2576.5018700000001</v>
      </c>
      <c r="CC32" s="474"/>
      <c r="CD32" s="474">
        <v>7431.1369100000002</v>
      </c>
      <c r="CE32" s="474">
        <v>121.06054999999999</v>
      </c>
      <c r="CF32" s="474">
        <v>7552.1974600000003</v>
      </c>
      <c r="CG32" s="471"/>
    </row>
    <row r="33" spans="1:87" s="24" customFormat="1" ht="5.0999999999999996" customHeight="1">
      <c r="A33" s="476"/>
      <c r="B33" s="474"/>
      <c r="C33" s="474"/>
      <c r="D33" s="474"/>
      <c r="E33" s="474"/>
      <c r="F33" s="474"/>
      <c r="G33" s="474"/>
      <c r="H33" s="474"/>
      <c r="I33" s="474"/>
      <c r="J33" s="474"/>
      <c r="K33" s="474"/>
      <c r="L33" s="474"/>
      <c r="M33" s="476"/>
      <c r="N33" s="474"/>
      <c r="O33" s="474"/>
      <c r="P33" s="474"/>
      <c r="Q33" s="474"/>
      <c r="R33" s="474"/>
      <c r="S33" s="474"/>
      <c r="T33" s="474"/>
      <c r="U33" s="474"/>
      <c r="V33" s="474"/>
      <c r="W33" s="474"/>
      <c r="X33" s="474"/>
      <c r="Y33" s="476"/>
      <c r="Z33" s="474"/>
      <c r="AA33" s="474"/>
      <c r="AB33" s="474"/>
      <c r="AC33" s="474"/>
      <c r="AD33" s="474"/>
      <c r="AE33" s="474"/>
      <c r="AF33" s="474"/>
      <c r="AG33" s="474"/>
      <c r="AH33" s="474"/>
      <c r="AI33" s="474"/>
      <c r="AJ33" s="474"/>
      <c r="AK33" s="476"/>
      <c r="AL33" s="474"/>
      <c r="AM33" s="474"/>
      <c r="AN33" s="474"/>
      <c r="AO33" s="474"/>
      <c r="AP33" s="474"/>
      <c r="AQ33" s="474"/>
      <c r="AR33" s="474"/>
      <c r="AS33" s="474"/>
      <c r="AT33" s="474"/>
      <c r="AU33" s="474"/>
      <c r="AV33" s="474"/>
      <c r="AW33" s="476"/>
      <c r="AX33" s="474"/>
      <c r="AY33" s="474"/>
      <c r="AZ33" s="474"/>
      <c r="BA33" s="474"/>
      <c r="BB33" s="474"/>
      <c r="BC33" s="474"/>
      <c r="BD33" s="474"/>
      <c r="BE33" s="474"/>
      <c r="BF33" s="474"/>
      <c r="BG33" s="474"/>
      <c r="BH33" s="474"/>
      <c r="BI33" s="476"/>
      <c r="BJ33" s="474"/>
      <c r="BK33" s="474"/>
      <c r="BL33" s="474"/>
      <c r="BM33" s="474"/>
      <c r="BN33" s="474"/>
      <c r="BO33" s="474"/>
      <c r="BP33" s="474"/>
      <c r="BQ33" s="474"/>
      <c r="BR33" s="474"/>
      <c r="BS33" s="474"/>
      <c r="BT33" s="474"/>
      <c r="BU33" s="476"/>
      <c r="BV33" s="474"/>
      <c r="BW33" s="474"/>
      <c r="BX33" s="474"/>
      <c r="BY33" s="474"/>
      <c r="BZ33" s="474"/>
      <c r="CA33" s="474"/>
      <c r="CB33" s="474"/>
      <c r="CC33" s="474"/>
      <c r="CD33" s="474"/>
      <c r="CE33" s="474"/>
      <c r="CF33" s="474"/>
      <c r="CG33" s="471"/>
    </row>
    <row r="34" spans="1:87" s="24" customFormat="1" ht="8.1" customHeight="1">
      <c r="A34" s="469" t="s">
        <v>644</v>
      </c>
      <c r="B34" s="470">
        <v>580620.46947000001</v>
      </c>
      <c r="C34" s="470">
        <v>6307.0405799999999</v>
      </c>
      <c r="D34" s="470">
        <v>586927.51004999992</v>
      </c>
      <c r="E34" s="470"/>
      <c r="F34" s="470">
        <v>12670.851189999999</v>
      </c>
      <c r="G34" s="470">
        <v>902.82670999999993</v>
      </c>
      <c r="H34" s="470">
        <v>13573.677900000001</v>
      </c>
      <c r="I34" s="470"/>
      <c r="J34" s="470">
        <v>764900.15682999999</v>
      </c>
      <c r="K34" s="470">
        <v>353176.12964999996</v>
      </c>
      <c r="L34" s="470">
        <v>1118076.28648</v>
      </c>
      <c r="M34" s="469" t="s">
        <v>644</v>
      </c>
      <c r="N34" s="470">
        <v>45496.882549999995</v>
      </c>
      <c r="O34" s="470">
        <v>4912.0406900000007</v>
      </c>
      <c r="P34" s="470">
        <v>50408.923240000004</v>
      </c>
      <c r="Q34" s="470"/>
      <c r="R34" s="470">
        <v>49849.867310000001</v>
      </c>
      <c r="S34" s="470">
        <v>26535.29624</v>
      </c>
      <c r="T34" s="470">
        <v>76385.163549999997</v>
      </c>
      <c r="U34" s="470"/>
      <c r="V34" s="470">
        <v>292263.37118999998</v>
      </c>
      <c r="W34" s="470">
        <v>44922.450259999998</v>
      </c>
      <c r="X34" s="470">
        <v>337185.82144999999</v>
      </c>
      <c r="Y34" s="469" t="s">
        <v>644</v>
      </c>
      <c r="Z34" s="470">
        <v>113617.55456</v>
      </c>
      <c r="AA34" s="470">
        <v>-71600.567420000007</v>
      </c>
      <c r="AB34" s="470">
        <v>42016.987139999997</v>
      </c>
      <c r="AC34" s="470"/>
      <c r="AD34" s="470">
        <v>341864.65298000001</v>
      </c>
      <c r="AE34" s="470">
        <v>42333.557209999999</v>
      </c>
      <c r="AF34" s="470">
        <v>384198.21019000001</v>
      </c>
      <c r="AG34" s="470"/>
      <c r="AH34" s="470">
        <v>209314.62205999999</v>
      </c>
      <c r="AI34" s="470">
        <v>-3381.1459300000001</v>
      </c>
      <c r="AJ34" s="470">
        <v>205933.47613</v>
      </c>
      <c r="AK34" s="469" t="s">
        <v>644</v>
      </c>
      <c r="AL34" s="470">
        <v>17323.752399999998</v>
      </c>
      <c r="AM34" s="470">
        <v>-1237.6143300000001</v>
      </c>
      <c r="AN34" s="470">
        <v>16086.138070000001</v>
      </c>
      <c r="AO34" s="470"/>
      <c r="AP34" s="470">
        <v>77345.545639999997</v>
      </c>
      <c r="AQ34" s="470">
        <v>2153.8240499999997</v>
      </c>
      <c r="AR34" s="470">
        <v>79499.369689999992</v>
      </c>
      <c r="AS34" s="470"/>
      <c r="AT34" s="470">
        <v>25826.95866</v>
      </c>
      <c r="AU34" s="470">
        <v>27590.570760000002</v>
      </c>
      <c r="AV34" s="470">
        <v>53417.529419999999</v>
      </c>
      <c r="AW34" s="469" t="s">
        <v>644</v>
      </c>
      <c r="AX34" s="470">
        <v>31954.742440000002</v>
      </c>
      <c r="AY34" s="470">
        <v>16.00779</v>
      </c>
      <c r="AZ34" s="470">
        <v>31970.750230000001</v>
      </c>
      <c r="BA34" s="470"/>
      <c r="BB34" s="470">
        <v>15508.590410000001</v>
      </c>
      <c r="BC34" s="470">
        <v>489.25579000000005</v>
      </c>
      <c r="BD34" s="470">
        <v>15997.8462</v>
      </c>
      <c r="BE34" s="470"/>
      <c r="BF34" s="470">
        <v>2614.77504</v>
      </c>
      <c r="BG34" s="470">
        <v>1465.1723999999999</v>
      </c>
      <c r="BH34" s="470">
        <v>4079.9474399999999</v>
      </c>
      <c r="BI34" s="469" t="s">
        <v>644</v>
      </c>
      <c r="BJ34" s="470">
        <v>2006.4112</v>
      </c>
      <c r="BK34" s="470">
        <v>1217.5293300000001</v>
      </c>
      <c r="BL34" s="470">
        <v>3223.9405299999999</v>
      </c>
      <c r="BM34" s="470"/>
      <c r="BN34" s="470">
        <v>11676.650240000001</v>
      </c>
      <c r="BO34" s="470">
        <v>-5002.8045999999995</v>
      </c>
      <c r="BP34" s="470">
        <v>6673.8456399999995</v>
      </c>
      <c r="BQ34" s="470"/>
      <c r="BR34" s="470">
        <v>120470.02468999999</v>
      </c>
      <c r="BS34" s="470">
        <v>-85.063919999999996</v>
      </c>
      <c r="BT34" s="470">
        <v>120384.96076999999</v>
      </c>
      <c r="BU34" s="469" t="s">
        <v>644</v>
      </c>
      <c r="BV34" s="470">
        <v>2715325.8788600001</v>
      </c>
      <c r="BW34" s="470">
        <v>430714.50525999995</v>
      </c>
      <c r="BX34" s="470">
        <v>3146040.3841199987</v>
      </c>
      <c r="BY34" s="470"/>
      <c r="BZ34" s="470">
        <v>764900.15682999999</v>
      </c>
      <c r="CA34" s="470">
        <v>355618.14137000003</v>
      </c>
      <c r="CB34" s="470">
        <v>1120518.2982000001</v>
      </c>
      <c r="CC34" s="470"/>
      <c r="CD34" s="470">
        <v>2715325.8788600001</v>
      </c>
      <c r="CE34" s="470">
        <v>433156.51698000001</v>
      </c>
      <c r="CF34" s="470">
        <v>3148482.3958399985</v>
      </c>
      <c r="CG34" s="471"/>
    </row>
    <row r="35" spans="1:87" s="18" customFormat="1" ht="5.0999999999999996" customHeight="1">
      <c r="A35" s="477"/>
      <c r="B35" s="478"/>
      <c r="C35" s="478"/>
      <c r="D35" s="478"/>
      <c r="E35" s="478"/>
      <c r="F35" s="478"/>
      <c r="G35" s="478"/>
      <c r="H35" s="478"/>
      <c r="I35" s="478"/>
      <c r="J35" s="478"/>
      <c r="K35" s="478"/>
      <c r="L35" s="478"/>
      <c r="M35" s="477"/>
      <c r="N35" s="478"/>
      <c r="O35" s="478"/>
      <c r="P35" s="478"/>
      <c r="Q35" s="478"/>
      <c r="R35" s="478"/>
      <c r="S35" s="478"/>
      <c r="T35" s="478"/>
      <c r="U35" s="478"/>
      <c r="V35" s="478"/>
      <c r="W35" s="478"/>
      <c r="X35" s="478"/>
      <c r="Y35" s="477"/>
      <c r="Z35" s="478"/>
      <c r="AA35" s="478"/>
      <c r="AB35" s="478"/>
      <c r="AC35" s="478"/>
      <c r="AD35" s="478"/>
      <c r="AE35" s="478"/>
      <c r="AF35" s="478"/>
      <c r="AG35" s="478"/>
      <c r="AH35" s="478"/>
      <c r="AI35" s="478"/>
      <c r="AJ35" s="478"/>
      <c r="AK35" s="477"/>
      <c r="AL35" s="478"/>
      <c r="AM35" s="478"/>
      <c r="AN35" s="478"/>
      <c r="AO35" s="478"/>
      <c r="AP35" s="478"/>
      <c r="AQ35" s="478"/>
      <c r="AR35" s="478"/>
      <c r="AS35" s="478"/>
      <c r="AT35" s="478"/>
      <c r="AU35" s="478"/>
      <c r="AV35" s="478"/>
      <c r="AW35" s="477"/>
      <c r="AX35" s="478"/>
      <c r="AY35" s="478"/>
      <c r="AZ35" s="478"/>
      <c r="BA35" s="478"/>
      <c r="BB35" s="478"/>
      <c r="BC35" s="478"/>
      <c r="BD35" s="478"/>
      <c r="BE35" s="478"/>
      <c r="BF35" s="478"/>
      <c r="BG35" s="478"/>
      <c r="BH35" s="478"/>
      <c r="BI35" s="477"/>
      <c r="BJ35" s="478"/>
      <c r="BK35" s="478"/>
      <c r="BL35" s="478"/>
      <c r="BM35" s="478"/>
      <c r="BN35" s="478"/>
      <c r="BO35" s="478"/>
      <c r="BP35" s="478"/>
      <c r="BQ35" s="478"/>
      <c r="BR35" s="478"/>
      <c r="BS35" s="478"/>
      <c r="BT35" s="478"/>
      <c r="BU35" s="477"/>
      <c r="BV35" s="478"/>
      <c r="BW35" s="478"/>
      <c r="BX35" s="478"/>
      <c r="BY35" s="478"/>
      <c r="BZ35" s="478"/>
      <c r="CA35" s="478"/>
      <c r="CB35" s="478"/>
      <c r="CC35" s="478"/>
      <c r="CD35" s="478"/>
      <c r="CE35" s="478"/>
      <c r="CF35" s="478"/>
    </row>
    <row r="36" spans="1:87" s="24" customFormat="1" ht="8.1" customHeight="1">
      <c r="A36" s="537" t="s">
        <v>645</v>
      </c>
      <c r="B36" s="470">
        <v>157781.28453</v>
      </c>
      <c r="C36" s="470">
        <v>-3799.7102500000001</v>
      </c>
      <c r="D36" s="470">
        <v>153981.57428</v>
      </c>
      <c r="E36" s="470"/>
      <c r="F36" s="470">
        <v>3807.6487800000004</v>
      </c>
      <c r="G36" s="470">
        <v>188.82773</v>
      </c>
      <c r="H36" s="470">
        <v>3996.47651</v>
      </c>
      <c r="I36" s="470"/>
      <c r="J36" s="470">
        <v>114922.84359999999</v>
      </c>
      <c r="K36" s="470">
        <v>2161.80953</v>
      </c>
      <c r="L36" s="470">
        <v>117084.65312999999</v>
      </c>
      <c r="M36" s="537" t="s">
        <v>645</v>
      </c>
      <c r="N36" s="470">
        <v>32276.033829999997</v>
      </c>
      <c r="O36" s="470">
        <v>-1310.1470300000001</v>
      </c>
      <c r="P36" s="470">
        <v>30965.8868</v>
      </c>
      <c r="Q36" s="470"/>
      <c r="R36" s="470">
        <v>12742.6589</v>
      </c>
      <c r="S36" s="470">
        <v>11868.866759999999</v>
      </c>
      <c r="T36" s="470">
        <v>24611.525659999999</v>
      </c>
      <c r="U36" s="470"/>
      <c r="V36" s="470">
        <v>127765.60166</v>
      </c>
      <c r="W36" s="470">
        <v>-67189.518420000008</v>
      </c>
      <c r="X36" s="470">
        <v>60576.08324</v>
      </c>
      <c r="Y36" s="537" t="s">
        <v>645</v>
      </c>
      <c r="Z36" s="470">
        <v>342.85160000000002</v>
      </c>
      <c r="AA36" s="470">
        <v>-876.00360000000001</v>
      </c>
      <c r="AB36" s="470">
        <v>-533.15200000000004</v>
      </c>
      <c r="AC36" s="470"/>
      <c r="AD36" s="470">
        <v>121878.18665</v>
      </c>
      <c r="AE36" s="470">
        <v>-2946.2438399999996</v>
      </c>
      <c r="AF36" s="470">
        <v>118931.94281000001</v>
      </c>
      <c r="AG36" s="470"/>
      <c r="AH36" s="470">
        <v>47392.033710000003</v>
      </c>
      <c r="AI36" s="470">
        <v>-197.43158000000003</v>
      </c>
      <c r="AJ36" s="470">
        <v>47194.602129999999</v>
      </c>
      <c r="AK36" s="537" t="s">
        <v>645</v>
      </c>
      <c r="AL36" s="470">
        <v>3841.0434100000002</v>
      </c>
      <c r="AM36" s="470">
        <v>327.33436</v>
      </c>
      <c r="AN36" s="470">
        <v>4168.3777700000001</v>
      </c>
      <c r="AO36" s="470"/>
      <c r="AP36" s="470">
        <v>30121.790109999998</v>
      </c>
      <c r="AQ36" s="470">
        <v>-5.6467799999999997</v>
      </c>
      <c r="AR36" s="470">
        <v>30116.143329999999</v>
      </c>
      <c r="AS36" s="470"/>
      <c r="AT36" s="470">
        <v>9340.6557799999991</v>
      </c>
      <c r="AU36" s="470">
        <v>0</v>
      </c>
      <c r="AV36" s="470">
        <v>9340.6557799999991</v>
      </c>
      <c r="AW36" s="537" t="s">
        <v>645</v>
      </c>
      <c r="AX36" s="470">
        <v>14496.999039999999</v>
      </c>
      <c r="AY36" s="470">
        <v>0</v>
      </c>
      <c r="AZ36" s="470">
        <v>14496.999039999999</v>
      </c>
      <c r="BA36" s="470"/>
      <c r="BB36" s="470">
        <v>8744.4998000000014</v>
      </c>
      <c r="BC36" s="470">
        <v>-101.9813</v>
      </c>
      <c r="BD36" s="470">
        <v>8642.5185000000001</v>
      </c>
      <c r="BE36" s="470"/>
      <c r="BF36" s="470">
        <v>-105.77199</v>
      </c>
      <c r="BG36" s="470">
        <v>-467.72658000000001</v>
      </c>
      <c r="BH36" s="470">
        <v>-573.49857000000009</v>
      </c>
      <c r="BI36" s="537" t="s">
        <v>645</v>
      </c>
      <c r="BJ36" s="470">
        <v>0</v>
      </c>
      <c r="BK36" s="470">
        <v>-156.32400000000001</v>
      </c>
      <c r="BL36" s="470">
        <v>-156.32400000000001</v>
      </c>
      <c r="BM36" s="470"/>
      <c r="BN36" s="470">
        <v>513.56698000000006</v>
      </c>
      <c r="BO36" s="470">
        <v>-391.70422000000002</v>
      </c>
      <c r="BP36" s="470">
        <v>121.86276000000001</v>
      </c>
      <c r="BQ36" s="470"/>
      <c r="BR36" s="470">
        <v>45477.485180000003</v>
      </c>
      <c r="BS36" s="470">
        <v>0</v>
      </c>
      <c r="BT36" s="470">
        <v>45477.485180000003</v>
      </c>
      <c r="BU36" s="537" t="s">
        <v>645</v>
      </c>
      <c r="BV36" s="470">
        <v>731339.41156999988</v>
      </c>
      <c r="BW36" s="470">
        <v>-62895.599220000011</v>
      </c>
      <c r="BX36" s="470">
        <v>668443.81235000002</v>
      </c>
      <c r="BY36" s="470"/>
      <c r="BZ36" s="470">
        <v>114922.84359999999</v>
      </c>
      <c r="CA36" s="470">
        <v>2161.80953</v>
      </c>
      <c r="CB36" s="470">
        <v>117084.65312999999</v>
      </c>
      <c r="CC36" s="470"/>
      <c r="CD36" s="470">
        <v>731339.41156999988</v>
      </c>
      <c r="CE36" s="470">
        <v>-62895.599220000011</v>
      </c>
      <c r="CF36" s="470">
        <v>668443.81235000002</v>
      </c>
      <c r="CG36" s="471"/>
    </row>
    <row r="37" spans="1:87" s="18" customFormat="1" ht="5.0999999999999996" customHeight="1">
      <c r="A37" s="476"/>
      <c r="B37" s="478"/>
      <c r="C37" s="478"/>
      <c r="D37" s="478"/>
      <c r="E37" s="478"/>
      <c r="F37" s="478"/>
      <c r="G37" s="478"/>
      <c r="H37" s="478"/>
      <c r="I37" s="478"/>
      <c r="J37" s="478"/>
      <c r="K37" s="478"/>
      <c r="L37" s="478"/>
      <c r="M37" s="476"/>
      <c r="N37" s="478"/>
      <c r="O37" s="478"/>
      <c r="P37" s="478"/>
      <c r="Q37" s="478"/>
      <c r="R37" s="478"/>
      <c r="S37" s="478"/>
      <c r="T37" s="478"/>
      <c r="U37" s="478"/>
      <c r="V37" s="478"/>
      <c r="W37" s="478"/>
      <c r="X37" s="478"/>
      <c r="Y37" s="476"/>
      <c r="Z37" s="478"/>
      <c r="AA37" s="478"/>
      <c r="AB37" s="478"/>
      <c r="AC37" s="478"/>
      <c r="AD37" s="478"/>
      <c r="AE37" s="478"/>
      <c r="AF37" s="478"/>
      <c r="AG37" s="478"/>
      <c r="AH37" s="478"/>
      <c r="AI37" s="478"/>
      <c r="AJ37" s="478"/>
      <c r="AK37" s="476"/>
      <c r="AL37" s="478"/>
      <c r="AM37" s="478"/>
      <c r="AN37" s="478"/>
      <c r="AO37" s="478"/>
      <c r="AP37" s="478"/>
      <c r="AQ37" s="478"/>
      <c r="AR37" s="478"/>
      <c r="AS37" s="478"/>
      <c r="AT37" s="478"/>
      <c r="AU37" s="478"/>
      <c r="AV37" s="478"/>
      <c r="AW37" s="476"/>
      <c r="AX37" s="478"/>
      <c r="AY37" s="478"/>
      <c r="AZ37" s="478"/>
      <c r="BA37" s="478"/>
      <c r="BB37" s="478"/>
      <c r="BC37" s="478"/>
      <c r="BD37" s="478"/>
      <c r="BE37" s="478"/>
      <c r="BF37" s="478"/>
      <c r="BG37" s="478"/>
      <c r="BH37" s="478"/>
      <c r="BI37" s="476"/>
      <c r="BJ37" s="478"/>
      <c r="BK37" s="478"/>
      <c r="BL37" s="478"/>
      <c r="BM37" s="478"/>
      <c r="BN37" s="478"/>
      <c r="BO37" s="478"/>
      <c r="BP37" s="478"/>
      <c r="BQ37" s="478"/>
      <c r="BR37" s="478"/>
      <c r="BS37" s="478"/>
      <c r="BT37" s="478"/>
      <c r="BU37" s="476"/>
      <c r="BV37" s="478"/>
      <c r="BW37" s="478"/>
      <c r="BX37" s="478"/>
      <c r="BY37" s="478"/>
      <c r="BZ37" s="478"/>
      <c r="CA37" s="478"/>
      <c r="CB37" s="478"/>
      <c r="CC37" s="478"/>
      <c r="CD37" s="478"/>
      <c r="CE37" s="478"/>
      <c r="CF37" s="478"/>
    </row>
    <row r="38" spans="1:87" s="24" customFormat="1" ht="8.1" customHeight="1">
      <c r="A38" s="469" t="s">
        <v>646</v>
      </c>
      <c r="B38" s="470">
        <v>422839.18494000001</v>
      </c>
      <c r="C38" s="470">
        <v>10106.750830000001</v>
      </c>
      <c r="D38" s="470">
        <v>432945.93576999998</v>
      </c>
      <c r="E38" s="470"/>
      <c r="F38" s="470">
        <v>8863.2024099999999</v>
      </c>
      <c r="G38" s="470">
        <v>713.99897999999996</v>
      </c>
      <c r="H38" s="470">
        <v>9577.2013900000002</v>
      </c>
      <c r="I38" s="470"/>
      <c r="J38" s="470">
        <v>649977.31322999997</v>
      </c>
      <c r="K38" s="470">
        <v>351014.32011999999</v>
      </c>
      <c r="L38" s="470">
        <v>1000991.63335</v>
      </c>
      <c r="M38" s="469" t="s">
        <v>646</v>
      </c>
      <c r="N38" s="470">
        <v>13220.84872</v>
      </c>
      <c r="O38" s="470">
        <v>6222.1877199999999</v>
      </c>
      <c r="P38" s="470">
        <v>19443.03644</v>
      </c>
      <c r="Q38" s="470"/>
      <c r="R38" s="470">
        <v>37107.208409999999</v>
      </c>
      <c r="S38" s="470">
        <v>14666.429480000001</v>
      </c>
      <c r="T38" s="470">
        <v>51773.637889999998</v>
      </c>
      <c r="U38" s="470"/>
      <c r="V38" s="470">
        <v>164497.76952999999</v>
      </c>
      <c r="W38" s="470">
        <v>112111.96868000001</v>
      </c>
      <c r="X38" s="470">
        <v>276609.73820999998</v>
      </c>
      <c r="Y38" s="469" t="s">
        <v>646</v>
      </c>
      <c r="Z38" s="470">
        <v>113274.70296</v>
      </c>
      <c r="AA38" s="470">
        <v>-70724.563819999996</v>
      </c>
      <c r="AB38" s="470">
        <v>42550.139139999999</v>
      </c>
      <c r="AC38" s="470"/>
      <c r="AD38" s="470">
        <v>219986.46633000002</v>
      </c>
      <c r="AE38" s="470">
        <v>45279.801049999995</v>
      </c>
      <c r="AF38" s="470">
        <v>265266.26737999998</v>
      </c>
      <c r="AG38" s="470"/>
      <c r="AH38" s="470">
        <v>161922.58835000001</v>
      </c>
      <c r="AI38" s="470">
        <v>-3183.7143500000002</v>
      </c>
      <c r="AJ38" s="470">
        <v>158738.87400000001</v>
      </c>
      <c r="AK38" s="469" t="s">
        <v>646</v>
      </c>
      <c r="AL38" s="470">
        <v>13482.708990000001</v>
      </c>
      <c r="AM38" s="470">
        <v>-1564.9486899999999</v>
      </c>
      <c r="AN38" s="470">
        <v>11917.7603</v>
      </c>
      <c r="AO38" s="470"/>
      <c r="AP38" s="470">
        <v>47223.755530000002</v>
      </c>
      <c r="AQ38" s="470">
        <v>2159.4708300000002</v>
      </c>
      <c r="AR38" s="470">
        <v>49383.226360000001</v>
      </c>
      <c r="AS38" s="470"/>
      <c r="AT38" s="470">
        <v>16486.302879999999</v>
      </c>
      <c r="AU38" s="470">
        <v>27590.570760000002</v>
      </c>
      <c r="AV38" s="470">
        <v>44076.873639999998</v>
      </c>
      <c r="AW38" s="469" t="s">
        <v>646</v>
      </c>
      <c r="AX38" s="470">
        <v>17457.743399999999</v>
      </c>
      <c r="AY38" s="470">
        <v>16.00779</v>
      </c>
      <c r="AZ38" s="470">
        <v>17473.751190000003</v>
      </c>
      <c r="BA38" s="470"/>
      <c r="BB38" s="470">
        <v>6764.0906100000002</v>
      </c>
      <c r="BC38" s="470">
        <v>591.23708999999997</v>
      </c>
      <c r="BD38" s="470">
        <v>7355.3276999999998</v>
      </c>
      <c r="BE38" s="470"/>
      <c r="BF38" s="470">
        <v>2720.5470300000002</v>
      </c>
      <c r="BG38" s="470">
        <v>1932.8989799999999</v>
      </c>
      <c r="BH38" s="470">
        <v>4653.4460099999997</v>
      </c>
      <c r="BI38" s="469" t="s">
        <v>646</v>
      </c>
      <c r="BJ38" s="470">
        <v>2006.4112</v>
      </c>
      <c r="BK38" s="470">
        <v>1373.8533300000001</v>
      </c>
      <c r="BL38" s="470">
        <v>3380.2645300000004</v>
      </c>
      <c r="BM38" s="470"/>
      <c r="BN38" s="470">
        <v>11163.083259999999</v>
      </c>
      <c r="BO38" s="470">
        <v>-4611.1003799999999</v>
      </c>
      <c r="BP38" s="470">
        <v>6551.9828799999996</v>
      </c>
      <c r="BQ38" s="470"/>
      <c r="BR38" s="470">
        <v>74992.539510000002</v>
      </c>
      <c r="BS38" s="470">
        <v>-85.063919999999996</v>
      </c>
      <c r="BT38" s="470">
        <v>74907.475590000002</v>
      </c>
      <c r="BU38" s="469" t="s">
        <v>646</v>
      </c>
      <c r="BV38" s="470">
        <v>1983986.4672899998</v>
      </c>
      <c r="BW38" s="470">
        <v>493610.10448000004</v>
      </c>
      <c r="BX38" s="470">
        <v>2477596.5717699998</v>
      </c>
      <c r="BY38" s="470"/>
      <c r="BZ38" s="470">
        <v>649977.31322999997</v>
      </c>
      <c r="CA38" s="470">
        <v>353456.33184</v>
      </c>
      <c r="CB38" s="470">
        <v>1003433.6450700001</v>
      </c>
      <c r="CC38" s="470"/>
      <c r="CD38" s="470">
        <v>1983986.4672899998</v>
      </c>
      <c r="CE38" s="470">
        <v>496052.11620000005</v>
      </c>
      <c r="CF38" s="470">
        <v>2480038.5834900001</v>
      </c>
      <c r="CG38" s="471"/>
      <c r="CH38" s="471"/>
      <c r="CI38" s="471"/>
    </row>
    <row r="39" spans="1:87" s="18" customFormat="1" ht="5.0999999999999996" customHeight="1">
      <c r="A39" s="477"/>
      <c r="B39" s="478"/>
      <c r="C39" s="478"/>
      <c r="D39" s="478"/>
      <c r="E39" s="478"/>
      <c r="F39" s="478"/>
      <c r="G39" s="478"/>
      <c r="H39" s="478"/>
      <c r="I39" s="478"/>
      <c r="J39" s="478"/>
      <c r="K39" s="478"/>
      <c r="L39" s="478"/>
      <c r="M39" s="477"/>
      <c r="N39" s="478"/>
      <c r="O39" s="478"/>
      <c r="P39" s="478"/>
      <c r="Q39" s="478"/>
      <c r="R39" s="478"/>
      <c r="S39" s="478"/>
      <c r="T39" s="478"/>
      <c r="U39" s="478"/>
      <c r="V39" s="478"/>
      <c r="W39" s="478"/>
      <c r="X39" s="478"/>
      <c r="Y39" s="477"/>
      <c r="Z39" s="478"/>
      <c r="AA39" s="478"/>
      <c r="AB39" s="478"/>
      <c r="AC39" s="478"/>
      <c r="AD39" s="478"/>
      <c r="AE39" s="478"/>
      <c r="AF39" s="478"/>
      <c r="AG39" s="478"/>
      <c r="AH39" s="478"/>
      <c r="AI39" s="478"/>
      <c r="AJ39" s="478"/>
      <c r="AK39" s="477"/>
      <c r="AL39" s="478"/>
      <c r="AM39" s="478"/>
      <c r="AN39" s="478"/>
      <c r="AO39" s="478"/>
      <c r="AP39" s="478"/>
      <c r="AQ39" s="478"/>
      <c r="AR39" s="478"/>
      <c r="AS39" s="478"/>
      <c r="AT39" s="478"/>
      <c r="AU39" s="478"/>
      <c r="AV39" s="478"/>
      <c r="AW39" s="477"/>
      <c r="AX39" s="478"/>
      <c r="AY39" s="478"/>
      <c r="AZ39" s="478"/>
      <c r="BA39" s="478"/>
      <c r="BB39" s="478"/>
      <c r="BC39" s="478"/>
      <c r="BD39" s="478"/>
      <c r="BE39" s="478"/>
      <c r="BF39" s="478"/>
      <c r="BG39" s="478"/>
      <c r="BH39" s="478"/>
      <c r="BI39" s="477"/>
      <c r="BJ39" s="478"/>
      <c r="BK39" s="478"/>
      <c r="BL39" s="478"/>
      <c r="BM39" s="478"/>
      <c r="BN39" s="478"/>
      <c r="BO39" s="478"/>
      <c r="BP39" s="478"/>
      <c r="BQ39" s="478"/>
      <c r="BR39" s="478"/>
      <c r="BS39" s="478"/>
      <c r="BT39" s="478"/>
      <c r="BU39" s="477"/>
      <c r="BV39" s="478"/>
      <c r="BW39" s="478"/>
      <c r="BX39" s="478"/>
      <c r="BY39" s="478"/>
      <c r="BZ39" s="478"/>
      <c r="CA39" s="478"/>
      <c r="CB39" s="478"/>
      <c r="CC39" s="478"/>
      <c r="CD39" s="478"/>
      <c r="CE39" s="478"/>
      <c r="CF39" s="478"/>
    </row>
    <row r="40" spans="1:87" s="24" customFormat="1" ht="8.1" customHeight="1">
      <c r="A40" s="469" t="s">
        <v>647</v>
      </c>
      <c r="B40" s="470">
        <v>89578.692739999999</v>
      </c>
      <c r="C40" s="470">
        <v>68497.630099999995</v>
      </c>
      <c r="D40" s="470">
        <v>158076.32284000001</v>
      </c>
      <c r="E40" s="470"/>
      <c r="F40" s="470">
        <v>1283.5314699999999</v>
      </c>
      <c r="G40" s="470">
        <v>144.00961000000001</v>
      </c>
      <c r="H40" s="470">
        <v>1427.54108</v>
      </c>
      <c r="I40" s="470"/>
      <c r="J40" s="470">
        <v>235848.59982</v>
      </c>
      <c r="K40" s="470">
        <v>105148.06429000001</v>
      </c>
      <c r="L40" s="470">
        <v>340996.66411000001</v>
      </c>
      <c r="M40" s="469" t="s">
        <v>647</v>
      </c>
      <c r="N40" s="470">
        <v>13335.61844</v>
      </c>
      <c r="O40" s="470">
        <v>2605.1009800000002</v>
      </c>
      <c r="P40" s="470">
        <v>15940.719419999999</v>
      </c>
      <c r="Q40" s="470"/>
      <c r="R40" s="470">
        <v>11661.820760000001</v>
      </c>
      <c r="S40" s="470">
        <v>7698.8993399999999</v>
      </c>
      <c r="T40" s="470">
        <v>19360.720100000002</v>
      </c>
      <c r="U40" s="470"/>
      <c r="V40" s="470">
        <v>50368.370200000005</v>
      </c>
      <c r="W40" s="470">
        <v>28359.999359999998</v>
      </c>
      <c r="X40" s="470">
        <v>78728.369560000006</v>
      </c>
      <c r="Y40" s="469" t="s">
        <v>647</v>
      </c>
      <c r="Z40" s="470">
        <v>13083.87141</v>
      </c>
      <c r="AA40" s="470">
        <v>1262.38186</v>
      </c>
      <c r="AB40" s="470">
        <v>14346.253269999999</v>
      </c>
      <c r="AC40" s="470"/>
      <c r="AD40" s="470">
        <v>74370.377529999998</v>
      </c>
      <c r="AE40" s="470">
        <v>32144.7111</v>
      </c>
      <c r="AF40" s="470">
        <v>106515.08863</v>
      </c>
      <c r="AG40" s="470"/>
      <c r="AH40" s="470">
        <v>11509.668740000001</v>
      </c>
      <c r="AI40" s="470">
        <v>42.733830000000005</v>
      </c>
      <c r="AJ40" s="470">
        <v>11552.40257</v>
      </c>
      <c r="AK40" s="469" t="s">
        <v>647</v>
      </c>
      <c r="AL40" s="470">
        <v>1381.1347900000001</v>
      </c>
      <c r="AM40" s="470">
        <v>252.16879</v>
      </c>
      <c r="AN40" s="470">
        <v>1633.30358</v>
      </c>
      <c r="AO40" s="470"/>
      <c r="AP40" s="470">
        <v>24785.524829999998</v>
      </c>
      <c r="AQ40" s="470">
        <v>735.42373999999995</v>
      </c>
      <c r="AR40" s="470">
        <v>25520.94857</v>
      </c>
      <c r="AS40" s="470"/>
      <c r="AT40" s="470">
        <v>2158.53388</v>
      </c>
      <c r="AU40" s="470">
        <v>10735.01634</v>
      </c>
      <c r="AV40" s="470">
        <v>12893.550220000001</v>
      </c>
      <c r="AW40" s="469" t="s">
        <v>647</v>
      </c>
      <c r="AX40" s="470">
        <v>9367.4290899999996</v>
      </c>
      <c r="AY40" s="470">
        <v>5.4599999999999996E-3</v>
      </c>
      <c r="AZ40" s="470">
        <v>9367.4345499999999</v>
      </c>
      <c r="BA40" s="470"/>
      <c r="BB40" s="470">
        <v>3491.0359199999998</v>
      </c>
      <c r="BC40" s="470">
        <v>8.9017100000000013</v>
      </c>
      <c r="BD40" s="470">
        <v>3499.9376299999999</v>
      </c>
      <c r="BE40" s="470"/>
      <c r="BF40" s="470">
        <v>403.37950999999998</v>
      </c>
      <c r="BG40" s="470">
        <v>797.07339999999999</v>
      </c>
      <c r="BH40" s="470">
        <v>1200.45291</v>
      </c>
      <c r="BI40" s="469" t="s">
        <v>647</v>
      </c>
      <c r="BJ40" s="470">
        <v>538.83388000000002</v>
      </c>
      <c r="BK40" s="470">
        <v>760.73451999999997</v>
      </c>
      <c r="BL40" s="470">
        <v>1299.5683999999999</v>
      </c>
      <c r="BM40" s="470"/>
      <c r="BN40" s="470">
        <v>1.81508</v>
      </c>
      <c r="BO40" s="470">
        <v>2244.69317</v>
      </c>
      <c r="BP40" s="470">
        <v>2246.5082499999999</v>
      </c>
      <c r="BQ40" s="470"/>
      <c r="BR40" s="470">
        <v>13217.11817</v>
      </c>
      <c r="BS40" s="470">
        <v>22.782420000000002</v>
      </c>
      <c r="BT40" s="470">
        <v>13239.900589999999</v>
      </c>
      <c r="BU40" s="469" t="s">
        <v>647</v>
      </c>
      <c r="BV40" s="470">
        <v>556385.35626000003</v>
      </c>
      <c r="BW40" s="470">
        <v>261460.33001999996</v>
      </c>
      <c r="BX40" s="470">
        <v>817845.68627999991</v>
      </c>
      <c r="BY40" s="470"/>
      <c r="BZ40" s="470">
        <v>235848.59982</v>
      </c>
      <c r="CA40" s="470">
        <v>107563.04140999999</v>
      </c>
      <c r="CB40" s="470">
        <v>343411.64123000001</v>
      </c>
      <c r="CC40" s="470"/>
      <c r="CD40" s="470">
        <v>556385.35626000003</v>
      </c>
      <c r="CE40" s="470">
        <v>263875.30713999993</v>
      </c>
      <c r="CF40" s="470">
        <v>820260.66339999996</v>
      </c>
    </row>
    <row r="41" spans="1:87" s="18" customFormat="1" ht="9" customHeight="1">
      <c r="A41" s="476" t="s">
        <v>648</v>
      </c>
      <c r="B41" s="474">
        <v>0</v>
      </c>
      <c r="C41" s="474">
        <v>0</v>
      </c>
      <c r="D41" s="474">
        <v>0</v>
      </c>
      <c r="E41" s="474"/>
      <c r="F41" s="474">
        <v>0</v>
      </c>
      <c r="G41" s="474">
        <v>0</v>
      </c>
      <c r="H41" s="474">
        <v>0</v>
      </c>
      <c r="I41" s="474"/>
      <c r="J41" s="474">
        <v>0</v>
      </c>
      <c r="K41" s="474">
        <v>506.82794000000001</v>
      </c>
      <c r="L41" s="474">
        <v>506.82794000000001</v>
      </c>
      <c r="M41" s="476" t="s">
        <v>648</v>
      </c>
      <c r="N41" s="474">
        <v>2.8650900000000004</v>
      </c>
      <c r="O41" s="474">
        <v>74.009450000000001</v>
      </c>
      <c r="P41" s="474">
        <v>76.87454000000001</v>
      </c>
      <c r="Q41" s="474"/>
      <c r="R41" s="474">
        <v>54.327829999999999</v>
      </c>
      <c r="S41" s="474">
        <v>0</v>
      </c>
      <c r="T41" s="474">
        <v>54.327829999999999</v>
      </c>
      <c r="U41" s="474"/>
      <c r="V41" s="474">
        <v>0.31639</v>
      </c>
      <c r="W41" s="474">
        <v>0</v>
      </c>
      <c r="X41" s="474">
        <v>0.31639</v>
      </c>
      <c r="Y41" s="476" t="s">
        <v>648</v>
      </c>
      <c r="Z41" s="474">
        <v>0</v>
      </c>
      <c r="AA41" s="474">
        <v>0</v>
      </c>
      <c r="AB41" s="474">
        <v>0</v>
      </c>
      <c r="AC41" s="474"/>
      <c r="AD41" s="474">
        <v>0.45280999999999999</v>
      </c>
      <c r="AE41" s="474">
        <v>0</v>
      </c>
      <c r="AF41" s="474">
        <v>0.45280999999999999</v>
      </c>
      <c r="AG41" s="474"/>
      <c r="AH41" s="474">
        <v>0</v>
      </c>
      <c r="AI41" s="474">
        <v>0</v>
      </c>
      <c r="AJ41" s="474">
        <v>0</v>
      </c>
      <c r="AK41" s="476" t="s">
        <v>648</v>
      </c>
      <c r="AL41" s="474">
        <v>0</v>
      </c>
      <c r="AM41" s="474">
        <v>0</v>
      </c>
      <c r="AN41" s="474">
        <v>0</v>
      </c>
      <c r="AO41" s="474"/>
      <c r="AP41" s="474">
        <v>0</v>
      </c>
      <c r="AQ41" s="474">
        <v>0</v>
      </c>
      <c r="AR41" s="474">
        <v>0</v>
      </c>
      <c r="AS41" s="474"/>
      <c r="AT41" s="474">
        <v>434.97291999999999</v>
      </c>
      <c r="AU41" s="474">
        <v>0</v>
      </c>
      <c r="AV41" s="474">
        <v>434.97291999999999</v>
      </c>
      <c r="AW41" s="476" t="s">
        <v>648</v>
      </c>
      <c r="AX41" s="474">
        <v>0</v>
      </c>
      <c r="AY41" s="474">
        <v>0</v>
      </c>
      <c r="AZ41" s="474">
        <v>0</v>
      </c>
      <c r="BA41" s="474"/>
      <c r="BB41" s="474">
        <v>0</v>
      </c>
      <c r="BC41" s="474">
        <v>0</v>
      </c>
      <c r="BD41" s="474">
        <v>0</v>
      </c>
      <c r="BE41" s="474"/>
      <c r="BF41" s="474">
        <v>0</v>
      </c>
      <c r="BG41" s="474">
        <v>0</v>
      </c>
      <c r="BH41" s="474">
        <v>0</v>
      </c>
      <c r="BI41" s="476" t="s">
        <v>648</v>
      </c>
      <c r="BJ41" s="474">
        <v>0</v>
      </c>
      <c r="BK41" s="474">
        <v>0</v>
      </c>
      <c r="BL41" s="474">
        <v>0</v>
      </c>
      <c r="BM41" s="474"/>
      <c r="BN41" s="474">
        <v>0</v>
      </c>
      <c r="BO41" s="474">
        <v>0</v>
      </c>
      <c r="BP41" s="474">
        <v>0</v>
      </c>
      <c r="BQ41" s="474"/>
      <c r="BR41" s="474">
        <v>0</v>
      </c>
      <c r="BS41" s="474">
        <v>0</v>
      </c>
      <c r="BT41" s="474">
        <v>0</v>
      </c>
      <c r="BU41" s="476" t="s">
        <v>648</v>
      </c>
      <c r="BV41" s="474">
        <v>492.93503999999996</v>
      </c>
      <c r="BW41" s="474">
        <v>580.83739000000003</v>
      </c>
      <c r="BX41" s="474">
        <v>1073.77243</v>
      </c>
      <c r="BY41" s="474"/>
      <c r="BZ41" s="474">
        <v>0</v>
      </c>
      <c r="CA41" s="474">
        <v>506.82794000000001</v>
      </c>
      <c r="CB41" s="474">
        <v>506.82794000000001</v>
      </c>
      <c r="CC41" s="474"/>
      <c r="CD41" s="474">
        <v>492.93503999999996</v>
      </c>
      <c r="CE41" s="474">
        <v>580.83739000000003</v>
      </c>
      <c r="CF41" s="474">
        <v>1073.77243</v>
      </c>
    </row>
    <row r="42" spans="1:87" s="24" customFormat="1" ht="9" customHeight="1">
      <c r="A42" s="476" t="s">
        <v>649</v>
      </c>
      <c r="B42" s="474">
        <v>9957.5866400000014</v>
      </c>
      <c r="C42" s="474">
        <v>10678.16828</v>
      </c>
      <c r="D42" s="474">
        <v>20635.754920000003</v>
      </c>
      <c r="E42" s="474"/>
      <c r="F42" s="474">
        <v>167.73718</v>
      </c>
      <c r="G42" s="474">
        <v>48.563510000000001</v>
      </c>
      <c r="H42" s="474">
        <v>216.30069</v>
      </c>
      <c r="I42" s="474"/>
      <c r="J42" s="474">
        <v>9144.4212299999999</v>
      </c>
      <c r="K42" s="474">
        <v>16113.501630000001</v>
      </c>
      <c r="L42" s="474">
        <v>25257.922859999999</v>
      </c>
      <c r="M42" s="476" t="s">
        <v>649</v>
      </c>
      <c r="N42" s="474">
        <v>1473.8441</v>
      </c>
      <c r="O42" s="474">
        <v>391.44610999999998</v>
      </c>
      <c r="P42" s="474">
        <v>1865.2902099999999</v>
      </c>
      <c r="Q42" s="474"/>
      <c r="R42" s="474">
        <v>3034.1468300000001</v>
      </c>
      <c r="S42" s="474">
        <v>2435.7316299999998</v>
      </c>
      <c r="T42" s="474">
        <v>5469.8784599999999</v>
      </c>
      <c r="U42" s="474"/>
      <c r="V42" s="474">
        <v>3253.8848900000003</v>
      </c>
      <c r="W42" s="474">
        <v>6338.2975400000005</v>
      </c>
      <c r="X42" s="474">
        <v>9592.1824299999989</v>
      </c>
      <c r="Y42" s="476" t="s">
        <v>649</v>
      </c>
      <c r="Z42" s="474">
        <v>1695.2808500000001</v>
      </c>
      <c r="AA42" s="474">
        <v>362.03706</v>
      </c>
      <c r="AB42" s="474">
        <v>2057.3179099999998</v>
      </c>
      <c r="AC42" s="474"/>
      <c r="AD42" s="474">
        <v>3012.08304</v>
      </c>
      <c r="AE42" s="474">
        <v>2680.9324200000001</v>
      </c>
      <c r="AF42" s="474">
        <v>5693.0154599999996</v>
      </c>
      <c r="AG42" s="474"/>
      <c r="AH42" s="474">
        <v>22.5</v>
      </c>
      <c r="AI42" s="474">
        <v>0</v>
      </c>
      <c r="AJ42" s="474">
        <v>22.5</v>
      </c>
      <c r="AK42" s="476" t="s">
        <v>649</v>
      </c>
      <c r="AL42" s="474">
        <v>177.05674999999999</v>
      </c>
      <c r="AM42" s="474">
        <v>138.71820000000002</v>
      </c>
      <c r="AN42" s="474">
        <v>315.77494999999999</v>
      </c>
      <c r="AO42" s="474"/>
      <c r="AP42" s="474">
        <v>129.61052000000001</v>
      </c>
      <c r="AQ42" s="474">
        <v>0</v>
      </c>
      <c r="AR42" s="474">
        <v>129.61052000000001</v>
      </c>
      <c r="AS42" s="474"/>
      <c r="AT42" s="474">
        <v>1524.0880400000001</v>
      </c>
      <c r="AU42" s="474">
        <v>2323.1017999999999</v>
      </c>
      <c r="AV42" s="474">
        <v>3847.18984</v>
      </c>
      <c r="AW42" s="476" t="s">
        <v>649</v>
      </c>
      <c r="AX42" s="474">
        <v>0</v>
      </c>
      <c r="AY42" s="474">
        <v>0</v>
      </c>
      <c r="AZ42" s="474">
        <v>0</v>
      </c>
      <c r="BA42" s="474"/>
      <c r="BB42" s="474">
        <v>15.7075</v>
      </c>
      <c r="BC42" s="474">
        <v>7.1679800000000009</v>
      </c>
      <c r="BD42" s="474">
        <v>22.87548</v>
      </c>
      <c r="BE42" s="474"/>
      <c r="BF42" s="474">
        <v>373.96983</v>
      </c>
      <c r="BG42" s="474">
        <v>650.03277000000003</v>
      </c>
      <c r="BH42" s="474">
        <v>1024.0026</v>
      </c>
      <c r="BI42" s="476" t="s">
        <v>649</v>
      </c>
      <c r="BJ42" s="474">
        <v>533.89353000000006</v>
      </c>
      <c r="BK42" s="474">
        <v>224.30788000000001</v>
      </c>
      <c r="BL42" s="474">
        <v>758.20141000000001</v>
      </c>
      <c r="BM42" s="474"/>
      <c r="BN42" s="474">
        <v>7.2080000000000005E-2</v>
      </c>
      <c r="BO42" s="474">
        <v>72.713070000000002</v>
      </c>
      <c r="BP42" s="474">
        <v>72.785150000000016</v>
      </c>
      <c r="BQ42" s="474"/>
      <c r="BR42" s="474">
        <v>0</v>
      </c>
      <c r="BS42" s="474">
        <v>0</v>
      </c>
      <c r="BT42" s="474">
        <v>0</v>
      </c>
      <c r="BU42" s="476" t="s">
        <v>649</v>
      </c>
      <c r="BV42" s="474">
        <v>34515.883009999998</v>
      </c>
      <c r="BW42" s="474">
        <v>42464.719879999997</v>
      </c>
      <c r="BX42" s="474">
        <v>76980.602890000009</v>
      </c>
      <c r="BY42" s="474"/>
      <c r="BZ42" s="474">
        <v>9144.4212299999999</v>
      </c>
      <c r="CA42" s="474">
        <v>16113.501630000001</v>
      </c>
      <c r="CB42" s="474">
        <v>25257.922859999999</v>
      </c>
      <c r="CC42" s="474"/>
      <c r="CD42" s="474">
        <v>34515.883009999998</v>
      </c>
      <c r="CE42" s="474">
        <v>42464.719879999997</v>
      </c>
      <c r="CF42" s="474">
        <v>76980.602890000009</v>
      </c>
    </row>
    <row r="43" spans="1:87" s="24" customFormat="1" ht="9" customHeight="1">
      <c r="A43" s="476" t="s">
        <v>650</v>
      </c>
      <c r="B43" s="474">
        <v>8.6881500000000003</v>
      </c>
      <c r="C43" s="474">
        <v>81.453119999999998</v>
      </c>
      <c r="D43" s="474">
        <v>90.141270000000006</v>
      </c>
      <c r="E43" s="474"/>
      <c r="F43" s="474">
        <v>207.3</v>
      </c>
      <c r="G43" s="474">
        <v>0</v>
      </c>
      <c r="H43" s="474">
        <v>207.3</v>
      </c>
      <c r="I43" s="474"/>
      <c r="J43" s="474">
        <v>108.34781</v>
      </c>
      <c r="K43" s="474">
        <v>439.59697000000006</v>
      </c>
      <c r="L43" s="474">
        <v>547.94478000000004</v>
      </c>
      <c r="M43" s="476" t="s">
        <v>650</v>
      </c>
      <c r="N43" s="474">
        <v>0</v>
      </c>
      <c r="O43" s="474">
        <v>0</v>
      </c>
      <c r="P43" s="474">
        <v>0</v>
      </c>
      <c r="Q43" s="474"/>
      <c r="R43" s="474">
        <v>329.35611999999998</v>
      </c>
      <c r="S43" s="474">
        <v>31.467130000000001</v>
      </c>
      <c r="T43" s="474">
        <v>360.82324999999997</v>
      </c>
      <c r="U43" s="474"/>
      <c r="V43" s="474">
        <v>350.94223999999997</v>
      </c>
      <c r="W43" s="474">
        <v>532.37985000000003</v>
      </c>
      <c r="X43" s="474">
        <v>883.32209</v>
      </c>
      <c r="Y43" s="476" t="s">
        <v>650</v>
      </c>
      <c r="Z43" s="474">
        <v>787.14370999999994</v>
      </c>
      <c r="AA43" s="474">
        <v>0</v>
      </c>
      <c r="AB43" s="474">
        <v>787.14370999999994</v>
      </c>
      <c r="AC43" s="474"/>
      <c r="AD43" s="474">
        <v>43.284649999999999</v>
      </c>
      <c r="AE43" s="474">
        <v>41.103139999999996</v>
      </c>
      <c r="AF43" s="474">
        <v>84.38779000000001</v>
      </c>
      <c r="AG43" s="474"/>
      <c r="AH43" s="474">
        <v>0</v>
      </c>
      <c r="AI43" s="474">
        <v>0</v>
      </c>
      <c r="AJ43" s="474">
        <v>0</v>
      </c>
      <c r="AK43" s="476" t="s">
        <v>650</v>
      </c>
      <c r="AL43" s="474">
        <v>0</v>
      </c>
      <c r="AM43" s="474">
        <v>0</v>
      </c>
      <c r="AN43" s="474">
        <v>0</v>
      </c>
      <c r="AO43" s="474"/>
      <c r="AP43" s="474">
        <v>0</v>
      </c>
      <c r="AQ43" s="474">
        <v>0</v>
      </c>
      <c r="AR43" s="474">
        <v>0</v>
      </c>
      <c r="AS43" s="474"/>
      <c r="AT43" s="474">
        <v>0</v>
      </c>
      <c r="AU43" s="474">
        <v>0</v>
      </c>
      <c r="AV43" s="474">
        <v>0</v>
      </c>
      <c r="AW43" s="476" t="s">
        <v>650</v>
      </c>
      <c r="AX43" s="474">
        <v>0</v>
      </c>
      <c r="AY43" s="474">
        <v>0</v>
      </c>
      <c r="AZ43" s="474">
        <v>0</v>
      </c>
      <c r="BA43" s="474"/>
      <c r="BB43" s="474">
        <v>0</v>
      </c>
      <c r="BC43" s="474">
        <v>0</v>
      </c>
      <c r="BD43" s="474">
        <v>0</v>
      </c>
      <c r="BE43" s="474"/>
      <c r="BF43" s="474">
        <v>0</v>
      </c>
      <c r="BG43" s="474">
        <v>0</v>
      </c>
      <c r="BH43" s="474">
        <v>0</v>
      </c>
      <c r="BI43" s="476" t="s">
        <v>650</v>
      </c>
      <c r="BJ43" s="474">
        <v>0</v>
      </c>
      <c r="BK43" s="474">
        <v>0</v>
      </c>
      <c r="BL43" s="474">
        <v>0</v>
      </c>
      <c r="BM43" s="474"/>
      <c r="BN43" s="474">
        <v>0</v>
      </c>
      <c r="BO43" s="474">
        <v>0</v>
      </c>
      <c r="BP43" s="474">
        <v>0</v>
      </c>
      <c r="BQ43" s="474"/>
      <c r="BR43" s="474">
        <v>0</v>
      </c>
      <c r="BS43" s="474">
        <v>0</v>
      </c>
      <c r="BT43" s="474">
        <v>0</v>
      </c>
      <c r="BU43" s="476" t="s">
        <v>650</v>
      </c>
      <c r="BV43" s="474">
        <v>1835.06268</v>
      </c>
      <c r="BW43" s="474">
        <v>1126.0002099999999</v>
      </c>
      <c r="BX43" s="474">
        <v>2961.0628900000002</v>
      </c>
      <c r="BY43" s="474"/>
      <c r="BZ43" s="474">
        <v>108.34781</v>
      </c>
      <c r="CA43" s="474">
        <v>439.59697000000006</v>
      </c>
      <c r="CB43" s="474">
        <v>547.94478000000004</v>
      </c>
      <c r="CC43" s="474"/>
      <c r="CD43" s="474">
        <v>1835.06268</v>
      </c>
      <c r="CE43" s="474">
        <v>1126.0002099999999</v>
      </c>
      <c r="CF43" s="474">
        <v>2961.0628900000002</v>
      </c>
    </row>
    <row r="44" spans="1:87" s="24" customFormat="1" ht="9" customHeight="1">
      <c r="A44" s="476" t="s">
        <v>651</v>
      </c>
      <c r="B44" s="474">
        <v>79612.417950000003</v>
      </c>
      <c r="C44" s="474">
        <v>57738.008700000006</v>
      </c>
      <c r="D44" s="474">
        <v>137350.42665000001</v>
      </c>
      <c r="E44" s="474"/>
      <c r="F44" s="474">
        <v>908.49429000000009</v>
      </c>
      <c r="G44" s="474">
        <v>95.446100000000001</v>
      </c>
      <c r="H44" s="474">
        <v>1003.94039</v>
      </c>
      <c r="I44" s="474"/>
      <c r="J44" s="474">
        <v>226595.83077999999</v>
      </c>
      <c r="K44" s="474">
        <v>88088.137749999994</v>
      </c>
      <c r="L44" s="474">
        <v>314683.96852999995</v>
      </c>
      <c r="M44" s="476" t="s">
        <v>651</v>
      </c>
      <c r="N44" s="474">
        <v>11858.909250000001</v>
      </c>
      <c r="O44" s="474">
        <v>2139.6454199999998</v>
      </c>
      <c r="P44" s="474">
        <v>13998.55467</v>
      </c>
      <c r="Q44" s="474"/>
      <c r="R44" s="474">
        <v>8243.9899800000003</v>
      </c>
      <c r="S44" s="474">
        <v>5231.7005799999997</v>
      </c>
      <c r="T44" s="474">
        <v>13475.690560000001</v>
      </c>
      <c r="U44" s="474"/>
      <c r="V44" s="474">
        <v>46763.22668</v>
      </c>
      <c r="W44" s="474">
        <v>21489.321969999997</v>
      </c>
      <c r="X44" s="474">
        <v>68252.548650000012</v>
      </c>
      <c r="Y44" s="476" t="s">
        <v>651</v>
      </c>
      <c r="Z44" s="474">
        <v>10601.44685</v>
      </c>
      <c r="AA44" s="474">
        <v>900.34480000000008</v>
      </c>
      <c r="AB44" s="474">
        <v>11501.791650000001</v>
      </c>
      <c r="AC44" s="474"/>
      <c r="AD44" s="474">
        <v>71314.557029999996</v>
      </c>
      <c r="AE44" s="474">
        <v>29422.67554</v>
      </c>
      <c r="AF44" s="474">
        <v>100737.23256999999</v>
      </c>
      <c r="AG44" s="474"/>
      <c r="AH44" s="474">
        <v>11487.168740000001</v>
      </c>
      <c r="AI44" s="474">
        <v>42.733830000000005</v>
      </c>
      <c r="AJ44" s="474">
        <v>11529.90257</v>
      </c>
      <c r="AK44" s="476" t="s">
        <v>651</v>
      </c>
      <c r="AL44" s="474">
        <v>1204.0780400000001</v>
      </c>
      <c r="AM44" s="474">
        <v>113.45058999999999</v>
      </c>
      <c r="AN44" s="474">
        <v>1317.5286299999998</v>
      </c>
      <c r="AO44" s="474"/>
      <c r="AP44" s="474">
        <v>24655.91431</v>
      </c>
      <c r="AQ44" s="474">
        <v>735.42373999999995</v>
      </c>
      <c r="AR44" s="474">
        <v>25391.338050000002</v>
      </c>
      <c r="AS44" s="474"/>
      <c r="AT44" s="474">
        <v>199.47292000000002</v>
      </c>
      <c r="AU44" s="474">
        <v>8411.9145399999998</v>
      </c>
      <c r="AV44" s="474">
        <v>8611.3874600000017</v>
      </c>
      <c r="AW44" s="476" t="s">
        <v>651</v>
      </c>
      <c r="AX44" s="474">
        <v>9367.4290899999996</v>
      </c>
      <c r="AY44" s="474">
        <v>5.4599999999999996E-3</v>
      </c>
      <c r="AZ44" s="474">
        <v>9367.4345499999999</v>
      </c>
      <c r="BA44" s="474"/>
      <c r="BB44" s="474">
        <v>3475.3284199999998</v>
      </c>
      <c r="BC44" s="474">
        <v>1.73373</v>
      </c>
      <c r="BD44" s="474">
        <v>3477.0621499999997</v>
      </c>
      <c r="BE44" s="474"/>
      <c r="BF44" s="474">
        <v>29.409680000000002</v>
      </c>
      <c r="BG44" s="474">
        <v>147.04062999999999</v>
      </c>
      <c r="BH44" s="474">
        <v>176.45031</v>
      </c>
      <c r="BI44" s="476" t="s">
        <v>651</v>
      </c>
      <c r="BJ44" s="474">
        <v>4.9403500000000005</v>
      </c>
      <c r="BK44" s="474">
        <v>536.42664000000002</v>
      </c>
      <c r="BL44" s="474">
        <v>541.36698999999999</v>
      </c>
      <c r="BM44" s="474"/>
      <c r="BN44" s="474">
        <v>1.7430000000000001</v>
      </c>
      <c r="BO44" s="474">
        <v>2171.9801000000002</v>
      </c>
      <c r="BP44" s="474">
        <v>2173.7231000000002</v>
      </c>
      <c r="BQ44" s="474"/>
      <c r="BR44" s="474">
        <v>13217.11817</v>
      </c>
      <c r="BS44" s="474">
        <v>22.782420000000002</v>
      </c>
      <c r="BT44" s="474">
        <v>13239.900589999999</v>
      </c>
      <c r="BU44" s="476" t="s">
        <v>651</v>
      </c>
      <c r="BV44" s="474">
        <v>519541.47553</v>
      </c>
      <c r="BW44" s="474">
        <v>217288.77253999995</v>
      </c>
      <c r="BX44" s="474">
        <v>736830.24806999997</v>
      </c>
      <c r="BY44" s="474"/>
      <c r="BZ44" s="474">
        <v>226595.83077999999</v>
      </c>
      <c r="CA44" s="474">
        <v>90503.114870000005</v>
      </c>
      <c r="CB44" s="474">
        <v>317098.94564999995</v>
      </c>
      <c r="CC44" s="474"/>
      <c r="CD44" s="474">
        <v>519541.47552999994</v>
      </c>
      <c r="CE44" s="474">
        <v>219703.74965999997</v>
      </c>
      <c r="CF44" s="474">
        <v>739245.22518999991</v>
      </c>
    </row>
    <row r="45" spans="1:87" s="24" customFormat="1" ht="5.0999999999999996" customHeight="1">
      <c r="A45" s="476"/>
      <c r="B45" s="478"/>
      <c r="C45" s="478"/>
      <c r="D45" s="478"/>
      <c r="E45" s="478"/>
      <c r="F45" s="478"/>
      <c r="G45" s="478"/>
      <c r="H45" s="478"/>
      <c r="I45" s="478"/>
      <c r="J45" s="478"/>
      <c r="K45" s="478"/>
      <c r="L45" s="478"/>
      <c r="M45" s="476"/>
      <c r="N45" s="478"/>
      <c r="O45" s="478"/>
      <c r="P45" s="478"/>
      <c r="Q45" s="478"/>
      <c r="R45" s="478"/>
      <c r="S45" s="478"/>
      <c r="T45" s="478"/>
      <c r="U45" s="478"/>
      <c r="V45" s="478"/>
      <c r="W45" s="478"/>
      <c r="X45" s="478"/>
      <c r="Y45" s="476"/>
      <c r="Z45" s="478"/>
      <c r="AA45" s="478"/>
      <c r="AB45" s="478"/>
      <c r="AC45" s="478"/>
      <c r="AD45" s="478"/>
      <c r="AE45" s="478"/>
      <c r="AF45" s="478"/>
      <c r="AG45" s="478"/>
      <c r="AH45" s="478"/>
      <c r="AI45" s="478"/>
      <c r="AJ45" s="478"/>
      <c r="AK45" s="476"/>
      <c r="AL45" s="478"/>
      <c r="AM45" s="478"/>
      <c r="AN45" s="478"/>
      <c r="AO45" s="478"/>
      <c r="AP45" s="478"/>
      <c r="AQ45" s="478"/>
      <c r="AR45" s="478"/>
      <c r="AS45" s="478"/>
      <c r="AT45" s="478"/>
      <c r="AU45" s="478"/>
      <c r="AV45" s="478"/>
      <c r="AW45" s="476"/>
      <c r="AX45" s="478"/>
      <c r="AY45" s="478"/>
      <c r="AZ45" s="478"/>
      <c r="BA45" s="478"/>
      <c r="BB45" s="478"/>
      <c r="BC45" s="478"/>
      <c r="BD45" s="478"/>
      <c r="BE45" s="478"/>
      <c r="BF45" s="478"/>
      <c r="BG45" s="478"/>
      <c r="BH45" s="478"/>
      <c r="BI45" s="476"/>
      <c r="BJ45" s="478"/>
      <c r="BK45" s="478"/>
      <c r="BL45" s="478"/>
      <c r="BM45" s="478"/>
      <c r="BN45" s="478"/>
      <c r="BO45" s="478"/>
      <c r="BP45" s="478"/>
      <c r="BQ45" s="478"/>
      <c r="BR45" s="478"/>
      <c r="BS45" s="478"/>
      <c r="BT45" s="478"/>
      <c r="BU45" s="476"/>
      <c r="BV45" s="478"/>
      <c r="BW45" s="478"/>
      <c r="BX45" s="478"/>
      <c r="BY45" s="478"/>
      <c r="BZ45" s="478"/>
      <c r="CA45" s="478"/>
      <c r="CB45" s="478"/>
      <c r="CC45" s="478"/>
      <c r="CD45" s="478"/>
      <c r="CE45" s="478"/>
      <c r="CF45" s="478"/>
    </row>
    <row r="46" spans="1:87" s="24" customFormat="1" ht="8.1" customHeight="1">
      <c r="A46" s="469" t="s">
        <v>652</v>
      </c>
      <c r="B46" s="470">
        <v>29203.860699999997</v>
      </c>
      <c r="C46" s="470">
        <v>23479.896370000002</v>
      </c>
      <c r="D46" s="470">
        <v>52683.75707</v>
      </c>
      <c r="E46" s="470"/>
      <c r="F46" s="470">
        <v>1040.3141900000001</v>
      </c>
      <c r="G46" s="470">
        <v>180.02848999999998</v>
      </c>
      <c r="H46" s="470">
        <v>1220.34268</v>
      </c>
      <c r="I46" s="470"/>
      <c r="J46" s="470">
        <v>28921.980039999999</v>
      </c>
      <c r="K46" s="470">
        <v>65725.84706</v>
      </c>
      <c r="L46" s="470">
        <v>94647.827099999995</v>
      </c>
      <c r="M46" s="469" t="s">
        <v>652</v>
      </c>
      <c r="N46" s="470">
        <v>985.27650000000006</v>
      </c>
      <c r="O46" s="470">
        <v>2641.1376500000001</v>
      </c>
      <c r="P46" s="470">
        <v>3626.4141500000001</v>
      </c>
      <c r="Q46" s="470"/>
      <c r="R46" s="470">
        <v>5592.6862699999992</v>
      </c>
      <c r="S46" s="470">
        <v>4526.9244699999999</v>
      </c>
      <c r="T46" s="470">
        <v>10119.61074</v>
      </c>
      <c r="U46" s="470"/>
      <c r="V46" s="470">
        <v>23001.146570000001</v>
      </c>
      <c r="W46" s="470">
        <v>15555.239539999999</v>
      </c>
      <c r="X46" s="470">
        <v>38556.386109999999</v>
      </c>
      <c r="Y46" s="469" t="s">
        <v>652</v>
      </c>
      <c r="Z46" s="470">
        <v>1484.20344</v>
      </c>
      <c r="AA46" s="470">
        <v>1.99373</v>
      </c>
      <c r="AB46" s="470">
        <v>1486.1971699999999</v>
      </c>
      <c r="AC46" s="470"/>
      <c r="AD46" s="470">
        <v>32650.746079999997</v>
      </c>
      <c r="AE46" s="470">
        <v>14491.609899999999</v>
      </c>
      <c r="AF46" s="470">
        <v>47142.35598</v>
      </c>
      <c r="AG46" s="470"/>
      <c r="AH46" s="470">
        <v>4974.4262800000006</v>
      </c>
      <c r="AI46" s="470">
        <v>552.88476000000003</v>
      </c>
      <c r="AJ46" s="470">
        <v>5527.3110399999996</v>
      </c>
      <c r="AK46" s="469" t="s">
        <v>652</v>
      </c>
      <c r="AL46" s="470">
        <v>605.67585999999994</v>
      </c>
      <c r="AM46" s="470">
        <v>25.494190000000003</v>
      </c>
      <c r="AN46" s="470">
        <v>631.17005000000006</v>
      </c>
      <c r="AO46" s="470"/>
      <c r="AP46" s="470">
        <v>146.11582000000001</v>
      </c>
      <c r="AQ46" s="470">
        <v>1234.61598</v>
      </c>
      <c r="AR46" s="470">
        <v>1380.7318</v>
      </c>
      <c r="AS46" s="470"/>
      <c r="AT46" s="470">
        <v>227.01430999999999</v>
      </c>
      <c r="AU46" s="470">
        <v>1056.0891000000001</v>
      </c>
      <c r="AV46" s="470">
        <v>1283.1034100000002</v>
      </c>
      <c r="AW46" s="469" t="s">
        <v>652</v>
      </c>
      <c r="AX46" s="470">
        <v>403.48534000000001</v>
      </c>
      <c r="AY46" s="470">
        <v>1.2216000000000002</v>
      </c>
      <c r="AZ46" s="470">
        <v>404.70693999999997</v>
      </c>
      <c r="BA46" s="470"/>
      <c r="BB46" s="470">
        <v>125.42684</v>
      </c>
      <c r="BC46" s="470">
        <v>352.78922000000006</v>
      </c>
      <c r="BD46" s="470">
        <v>478.21605999999997</v>
      </c>
      <c r="BE46" s="470"/>
      <c r="BF46" s="470">
        <v>8.7085100000000004</v>
      </c>
      <c r="BG46" s="470">
        <v>10.179790000000001</v>
      </c>
      <c r="BH46" s="470">
        <v>18.888300000000001</v>
      </c>
      <c r="BI46" s="469" t="s">
        <v>652</v>
      </c>
      <c r="BJ46" s="470">
        <v>4.4135400000000002</v>
      </c>
      <c r="BK46" s="470">
        <v>10.722300000000001</v>
      </c>
      <c r="BL46" s="470">
        <v>15.13584</v>
      </c>
      <c r="BM46" s="470"/>
      <c r="BN46" s="470">
        <v>0.35</v>
      </c>
      <c r="BO46" s="470">
        <v>69.91452000000001</v>
      </c>
      <c r="BP46" s="470">
        <v>70.264520000000005</v>
      </c>
      <c r="BQ46" s="470"/>
      <c r="BR46" s="470">
        <v>4026.6418900000003</v>
      </c>
      <c r="BS46" s="470">
        <v>192.43581</v>
      </c>
      <c r="BT46" s="470">
        <v>4219.0776999999998</v>
      </c>
      <c r="BU46" s="469" t="s">
        <v>652</v>
      </c>
      <c r="BV46" s="470">
        <v>133402.47218000001</v>
      </c>
      <c r="BW46" s="470">
        <v>130109.02447999999</v>
      </c>
      <c r="BX46" s="470">
        <v>263511.49666</v>
      </c>
      <c r="BY46" s="470"/>
      <c r="BZ46" s="470">
        <v>28921.980039999999</v>
      </c>
      <c r="CA46" s="470">
        <v>65701.968789999999</v>
      </c>
      <c r="CB46" s="470">
        <v>94623.948829999994</v>
      </c>
      <c r="CC46" s="470"/>
      <c r="CD46" s="470">
        <v>133402.47218000001</v>
      </c>
      <c r="CE46" s="470">
        <v>130085.14620999999</v>
      </c>
      <c r="CF46" s="470">
        <v>263487.61839000002</v>
      </c>
    </row>
    <row r="47" spans="1:87" s="18" customFormat="1" ht="9" customHeight="1">
      <c r="A47" s="476" t="s">
        <v>653</v>
      </c>
      <c r="B47" s="474">
        <v>1731.9142000000002</v>
      </c>
      <c r="C47" s="474">
        <v>0</v>
      </c>
      <c r="D47" s="474">
        <v>1731.9142000000002</v>
      </c>
      <c r="E47" s="474"/>
      <c r="F47" s="474">
        <v>0.16353000000000001</v>
      </c>
      <c r="G47" s="474">
        <v>0</v>
      </c>
      <c r="H47" s="474">
        <v>0.16353000000000001</v>
      </c>
      <c r="I47" s="474"/>
      <c r="J47" s="474">
        <v>27063.18045</v>
      </c>
      <c r="K47" s="474">
        <v>1348.2613000000001</v>
      </c>
      <c r="L47" s="474">
        <v>28411.441750000002</v>
      </c>
      <c r="M47" s="476" t="s">
        <v>653</v>
      </c>
      <c r="N47" s="474">
        <v>4.3735200000000001</v>
      </c>
      <c r="O47" s="474">
        <v>0</v>
      </c>
      <c r="P47" s="474">
        <v>4.3735200000000001</v>
      </c>
      <c r="Q47" s="474"/>
      <c r="R47" s="474">
        <v>590.72032000000002</v>
      </c>
      <c r="S47" s="474">
        <v>1556.31369</v>
      </c>
      <c r="T47" s="474">
        <v>2147.0340099999999</v>
      </c>
      <c r="U47" s="474"/>
      <c r="V47" s="474">
        <v>5938.0765099999999</v>
      </c>
      <c r="W47" s="474">
        <v>0</v>
      </c>
      <c r="X47" s="474">
        <v>5938.0765099999999</v>
      </c>
      <c r="Y47" s="476" t="s">
        <v>653</v>
      </c>
      <c r="Z47" s="474">
        <v>0</v>
      </c>
      <c r="AA47" s="474">
        <v>0</v>
      </c>
      <c r="AB47" s="474">
        <v>0</v>
      </c>
      <c r="AC47" s="474"/>
      <c r="AD47" s="474">
        <v>14052.51461</v>
      </c>
      <c r="AE47" s="474">
        <v>0</v>
      </c>
      <c r="AF47" s="474">
        <v>14052.51461</v>
      </c>
      <c r="AG47" s="474"/>
      <c r="AH47" s="474">
        <v>2338.0085399999998</v>
      </c>
      <c r="AI47" s="474">
        <v>0</v>
      </c>
      <c r="AJ47" s="474">
        <v>2338.0085399999998</v>
      </c>
      <c r="AK47" s="476" t="s">
        <v>653</v>
      </c>
      <c r="AL47" s="474">
        <v>13.811</v>
      </c>
      <c r="AM47" s="474">
        <v>0</v>
      </c>
      <c r="AN47" s="474">
        <v>13.811</v>
      </c>
      <c r="AO47" s="474"/>
      <c r="AP47" s="474">
        <v>6.9213600000000008</v>
      </c>
      <c r="AQ47" s="474">
        <v>0</v>
      </c>
      <c r="AR47" s="474">
        <v>6.9213600000000008</v>
      </c>
      <c r="AS47" s="474"/>
      <c r="AT47" s="474">
        <v>53.017890000000001</v>
      </c>
      <c r="AU47" s="474">
        <v>0</v>
      </c>
      <c r="AV47" s="474">
        <v>53.017890000000001</v>
      </c>
      <c r="AW47" s="476" t="s">
        <v>653</v>
      </c>
      <c r="AX47" s="474">
        <v>0</v>
      </c>
      <c r="AY47" s="474">
        <v>0</v>
      </c>
      <c r="AZ47" s="474">
        <v>0</v>
      </c>
      <c r="BA47" s="474"/>
      <c r="BB47" s="474">
        <v>0</v>
      </c>
      <c r="BC47" s="474">
        <v>0</v>
      </c>
      <c r="BD47" s="474">
        <v>0</v>
      </c>
      <c r="BE47" s="474"/>
      <c r="BF47" s="474">
        <v>0</v>
      </c>
      <c r="BG47" s="474">
        <v>0</v>
      </c>
      <c r="BH47" s="474">
        <v>0</v>
      </c>
      <c r="BI47" s="476" t="s">
        <v>653</v>
      </c>
      <c r="BJ47" s="474">
        <v>0</v>
      </c>
      <c r="BK47" s="474">
        <v>0</v>
      </c>
      <c r="BL47" s="474">
        <v>0</v>
      </c>
      <c r="BM47" s="474"/>
      <c r="BN47" s="474">
        <v>0</v>
      </c>
      <c r="BO47" s="474">
        <v>0</v>
      </c>
      <c r="BP47" s="474">
        <v>0</v>
      </c>
      <c r="BQ47" s="474"/>
      <c r="BR47" s="474">
        <v>0</v>
      </c>
      <c r="BS47" s="474">
        <v>0</v>
      </c>
      <c r="BT47" s="474">
        <v>0</v>
      </c>
      <c r="BU47" s="476" t="s">
        <v>653</v>
      </c>
      <c r="BV47" s="474">
        <v>51792.70193000001</v>
      </c>
      <c r="BW47" s="474">
        <v>2904.5749900000001</v>
      </c>
      <c r="BX47" s="474">
        <v>54697.276920000011</v>
      </c>
      <c r="BY47" s="474"/>
      <c r="BZ47" s="474">
        <v>27063.18045</v>
      </c>
      <c r="CA47" s="474">
        <v>1348.2613000000001</v>
      </c>
      <c r="CB47" s="474">
        <v>28411.441750000002</v>
      </c>
      <c r="CC47" s="474"/>
      <c r="CD47" s="474">
        <v>51792.70193000001</v>
      </c>
      <c r="CE47" s="474">
        <v>2904.5749900000001</v>
      </c>
      <c r="CF47" s="474">
        <v>54697.276920000011</v>
      </c>
    </row>
    <row r="48" spans="1:87" s="24" customFormat="1" ht="9" customHeight="1">
      <c r="A48" s="476" t="s">
        <v>649</v>
      </c>
      <c r="B48" s="474">
        <v>0</v>
      </c>
      <c r="C48" s="474">
        <v>0</v>
      </c>
      <c r="D48" s="474">
        <v>0</v>
      </c>
      <c r="E48" s="474"/>
      <c r="F48" s="474">
        <v>0</v>
      </c>
      <c r="G48" s="474">
        <v>2.63327</v>
      </c>
      <c r="H48" s="474">
        <v>2.63327</v>
      </c>
      <c r="I48" s="474"/>
      <c r="J48" s="474">
        <v>0</v>
      </c>
      <c r="K48" s="474">
        <v>0</v>
      </c>
      <c r="L48" s="474">
        <v>0</v>
      </c>
      <c r="M48" s="476" t="s">
        <v>649</v>
      </c>
      <c r="N48" s="474">
        <v>19.083749999999998</v>
      </c>
      <c r="O48" s="474">
        <v>0</v>
      </c>
      <c r="P48" s="474">
        <v>19.083749999999998</v>
      </c>
      <c r="Q48" s="474"/>
      <c r="R48" s="474">
        <v>0</v>
      </c>
      <c r="S48" s="474">
        <v>18.131220000000003</v>
      </c>
      <c r="T48" s="474">
        <v>18.131220000000003</v>
      </c>
      <c r="U48" s="474"/>
      <c r="V48" s="474">
        <v>0</v>
      </c>
      <c r="W48" s="474">
        <v>1397.79141</v>
      </c>
      <c r="X48" s="474">
        <v>1397.79141</v>
      </c>
      <c r="Y48" s="476" t="s">
        <v>649</v>
      </c>
      <c r="Z48" s="474">
        <v>0</v>
      </c>
      <c r="AA48" s="474">
        <v>0</v>
      </c>
      <c r="AB48" s="474">
        <v>0</v>
      </c>
      <c r="AC48" s="474"/>
      <c r="AD48" s="474">
        <v>0</v>
      </c>
      <c r="AE48" s="474">
        <v>0</v>
      </c>
      <c r="AF48" s="474">
        <v>0</v>
      </c>
      <c r="AG48" s="474"/>
      <c r="AH48" s="474">
        <v>0</v>
      </c>
      <c r="AI48" s="474">
        <v>0</v>
      </c>
      <c r="AJ48" s="474">
        <v>0</v>
      </c>
      <c r="AK48" s="476" t="s">
        <v>649</v>
      </c>
      <c r="AL48" s="474">
        <v>0</v>
      </c>
      <c r="AM48" s="474">
        <v>0</v>
      </c>
      <c r="AN48" s="474">
        <v>0</v>
      </c>
      <c r="AO48" s="474"/>
      <c r="AP48" s="474">
        <v>0</v>
      </c>
      <c r="AQ48" s="474">
        <v>0</v>
      </c>
      <c r="AR48" s="474">
        <v>0</v>
      </c>
      <c r="AS48" s="474"/>
      <c r="AT48" s="474">
        <v>0</v>
      </c>
      <c r="AU48" s="474">
        <v>472.73115000000001</v>
      </c>
      <c r="AV48" s="474">
        <v>472.73115000000001</v>
      </c>
      <c r="AW48" s="476" t="s">
        <v>649</v>
      </c>
      <c r="AX48" s="474">
        <v>0</v>
      </c>
      <c r="AY48" s="474">
        <v>0</v>
      </c>
      <c r="AZ48" s="474">
        <v>0</v>
      </c>
      <c r="BA48" s="474"/>
      <c r="BB48" s="474">
        <v>0</v>
      </c>
      <c r="BC48" s="474">
        <v>0</v>
      </c>
      <c r="BD48" s="474">
        <v>0</v>
      </c>
      <c r="BE48" s="474"/>
      <c r="BF48" s="474">
        <v>0</v>
      </c>
      <c r="BG48" s="474">
        <v>0</v>
      </c>
      <c r="BH48" s="474">
        <v>0</v>
      </c>
      <c r="BI48" s="476" t="s">
        <v>649</v>
      </c>
      <c r="BJ48" s="474">
        <v>0</v>
      </c>
      <c r="BK48" s="474">
        <v>0</v>
      </c>
      <c r="BL48" s="474">
        <v>0</v>
      </c>
      <c r="BM48" s="474"/>
      <c r="BN48" s="474">
        <v>0</v>
      </c>
      <c r="BO48" s="474">
        <v>0</v>
      </c>
      <c r="BP48" s="474">
        <v>0</v>
      </c>
      <c r="BQ48" s="474"/>
      <c r="BR48" s="474">
        <v>0</v>
      </c>
      <c r="BS48" s="474">
        <v>0</v>
      </c>
      <c r="BT48" s="474">
        <v>0</v>
      </c>
      <c r="BU48" s="476" t="s">
        <v>649</v>
      </c>
      <c r="BV48" s="474">
        <v>19.083749999999998</v>
      </c>
      <c r="BW48" s="474">
        <v>1891.2870500000001</v>
      </c>
      <c r="BX48" s="474">
        <v>1910.3708000000001</v>
      </c>
      <c r="BY48" s="474"/>
      <c r="BZ48" s="474">
        <v>0</v>
      </c>
      <c r="CA48" s="474">
        <v>0</v>
      </c>
      <c r="CB48" s="474">
        <v>0</v>
      </c>
      <c r="CC48" s="474"/>
      <c r="CD48" s="474">
        <v>19.083749999999998</v>
      </c>
      <c r="CE48" s="474">
        <v>1891.2870500000001</v>
      </c>
      <c r="CF48" s="474">
        <v>1910.3708000000001</v>
      </c>
    </row>
    <row r="49" spans="1:85" s="24" customFormat="1" ht="9" customHeight="1">
      <c r="A49" s="476" t="s">
        <v>650</v>
      </c>
      <c r="B49" s="474">
        <v>0</v>
      </c>
      <c r="C49" s="474">
        <v>0</v>
      </c>
      <c r="D49" s="474">
        <v>0</v>
      </c>
      <c r="E49" s="474"/>
      <c r="F49" s="474">
        <v>2.5</v>
      </c>
      <c r="G49" s="474">
        <v>0</v>
      </c>
      <c r="H49" s="474">
        <v>2.5</v>
      </c>
      <c r="I49" s="474"/>
      <c r="J49" s="474">
        <v>92.095640000000003</v>
      </c>
      <c r="K49" s="474">
        <v>370.68685999999997</v>
      </c>
      <c r="L49" s="474">
        <v>462.78250000000003</v>
      </c>
      <c r="M49" s="476" t="s">
        <v>650</v>
      </c>
      <c r="N49" s="474">
        <v>0</v>
      </c>
      <c r="O49" s="474">
        <v>0</v>
      </c>
      <c r="P49" s="474">
        <v>0</v>
      </c>
      <c r="Q49" s="474"/>
      <c r="R49" s="474">
        <v>0</v>
      </c>
      <c r="S49" s="474">
        <v>7.6233600000000008</v>
      </c>
      <c r="T49" s="474">
        <v>7.6233600000000008</v>
      </c>
      <c r="U49" s="474"/>
      <c r="V49" s="474">
        <v>0</v>
      </c>
      <c r="W49" s="474">
        <v>0</v>
      </c>
      <c r="X49" s="474">
        <v>0</v>
      </c>
      <c r="Y49" s="476" t="s">
        <v>650</v>
      </c>
      <c r="Z49" s="474">
        <v>0</v>
      </c>
      <c r="AA49" s="474">
        <v>0</v>
      </c>
      <c r="AB49" s="474">
        <v>0</v>
      </c>
      <c r="AC49" s="474"/>
      <c r="AD49" s="474">
        <v>0</v>
      </c>
      <c r="AE49" s="474">
        <v>0</v>
      </c>
      <c r="AF49" s="474">
        <v>0</v>
      </c>
      <c r="AG49" s="474"/>
      <c r="AH49" s="474">
        <v>0</v>
      </c>
      <c r="AI49" s="474">
        <v>0</v>
      </c>
      <c r="AJ49" s="474">
        <v>0</v>
      </c>
      <c r="AK49" s="476" t="s">
        <v>650</v>
      </c>
      <c r="AL49" s="474">
        <v>0</v>
      </c>
      <c r="AM49" s="474">
        <v>0</v>
      </c>
      <c r="AN49" s="474">
        <v>0</v>
      </c>
      <c r="AO49" s="474"/>
      <c r="AP49" s="474">
        <v>0</v>
      </c>
      <c r="AQ49" s="474">
        <v>0</v>
      </c>
      <c r="AR49" s="474">
        <v>0</v>
      </c>
      <c r="AS49" s="474"/>
      <c r="AT49" s="474">
        <v>2.2323300000000001</v>
      </c>
      <c r="AU49" s="474">
        <v>0</v>
      </c>
      <c r="AV49" s="474">
        <v>2.2323300000000001</v>
      </c>
      <c r="AW49" s="476" t="s">
        <v>650</v>
      </c>
      <c r="AX49" s="474">
        <v>0</v>
      </c>
      <c r="AY49" s="474">
        <v>0</v>
      </c>
      <c r="AZ49" s="474">
        <v>0</v>
      </c>
      <c r="BA49" s="474"/>
      <c r="BB49" s="474">
        <v>0</v>
      </c>
      <c r="BC49" s="474">
        <v>0</v>
      </c>
      <c r="BD49" s="474">
        <v>0</v>
      </c>
      <c r="BE49" s="474"/>
      <c r="BF49" s="474">
        <v>0</v>
      </c>
      <c r="BG49" s="474">
        <v>0</v>
      </c>
      <c r="BH49" s="474">
        <v>0</v>
      </c>
      <c r="BI49" s="476" t="s">
        <v>650</v>
      </c>
      <c r="BJ49" s="474">
        <v>0</v>
      </c>
      <c r="BK49" s="474">
        <v>0</v>
      </c>
      <c r="BL49" s="474">
        <v>0</v>
      </c>
      <c r="BM49" s="474"/>
      <c r="BN49" s="474">
        <v>0</v>
      </c>
      <c r="BO49" s="474">
        <v>0</v>
      </c>
      <c r="BP49" s="474">
        <v>0</v>
      </c>
      <c r="BQ49" s="474"/>
      <c r="BR49" s="474">
        <v>0</v>
      </c>
      <c r="BS49" s="474">
        <v>0</v>
      </c>
      <c r="BT49" s="474">
        <v>0</v>
      </c>
      <c r="BU49" s="476" t="s">
        <v>650</v>
      </c>
      <c r="BV49" s="474">
        <v>96.827970000000008</v>
      </c>
      <c r="BW49" s="474">
        <v>378.31021999999996</v>
      </c>
      <c r="BX49" s="474">
        <v>475.13819000000001</v>
      </c>
      <c r="BY49" s="474"/>
      <c r="BZ49" s="474">
        <v>92.095640000000003</v>
      </c>
      <c r="CA49" s="474">
        <v>370.68685999999997</v>
      </c>
      <c r="CB49" s="474">
        <v>462.78250000000003</v>
      </c>
      <c r="CC49" s="474"/>
      <c r="CD49" s="474">
        <v>96.827970000000008</v>
      </c>
      <c r="CE49" s="474">
        <v>378.31021999999996</v>
      </c>
      <c r="CF49" s="474">
        <v>475.13819000000001</v>
      </c>
    </row>
    <row r="50" spans="1:85" s="24" customFormat="1" ht="9" customHeight="1">
      <c r="A50" s="476" t="s">
        <v>654</v>
      </c>
      <c r="B50" s="474">
        <v>27471.946499999998</v>
      </c>
      <c r="C50" s="474">
        <v>23479.896370000002</v>
      </c>
      <c r="D50" s="474">
        <v>50951.84287</v>
      </c>
      <c r="E50" s="474"/>
      <c r="F50" s="474">
        <v>1037.65066</v>
      </c>
      <c r="G50" s="474">
        <v>177.39521999999999</v>
      </c>
      <c r="H50" s="474">
        <v>1215.0458799999999</v>
      </c>
      <c r="I50" s="474"/>
      <c r="J50" s="474">
        <v>1766.7039500000001</v>
      </c>
      <c r="K50" s="474">
        <v>64006.8989</v>
      </c>
      <c r="L50" s="474">
        <v>65773.602849999996</v>
      </c>
      <c r="M50" s="476" t="s">
        <v>654</v>
      </c>
      <c r="N50" s="474">
        <v>961.81922999999995</v>
      </c>
      <c r="O50" s="474">
        <v>2641.1376500000001</v>
      </c>
      <c r="P50" s="474">
        <v>3602.9568799999997</v>
      </c>
      <c r="Q50" s="474"/>
      <c r="R50" s="474">
        <v>5001.9659499999998</v>
      </c>
      <c r="S50" s="474">
        <v>2944.8562000000002</v>
      </c>
      <c r="T50" s="474">
        <v>7946.82215</v>
      </c>
      <c r="U50" s="474"/>
      <c r="V50" s="474">
        <v>17063.070059999998</v>
      </c>
      <c r="W50" s="474">
        <v>14157.448130000001</v>
      </c>
      <c r="X50" s="474">
        <v>31220.518190000003</v>
      </c>
      <c r="Y50" s="476" t="s">
        <v>654</v>
      </c>
      <c r="Z50" s="474">
        <v>1484.20344</v>
      </c>
      <c r="AA50" s="474">
        <v>1.99373</v>
      </c>
      <c r="AB50" s="474">
        <v>1486.1971699999999</v>
      </c>
      <c r="AC50" s="474"/>
      <c r="AD50" s="474">
        <v>18598.231469999999</v>
      </c>
      <c r="AE50" s="474">
        <v>14491.609899999999</v>
      </c>
      <c r="AF50" s="474">
        <v>33089.841370000002</v>
      </c>
      <c r="AG50" s="474"/>
      <c r="AH50" s="474">
        <v>2636.4177400000003</v>
      </c>
      <c r="AI50" s="474">
        <v>552.88476000000003</v>
      </c>
      <c r="AJ50" s="474">
        <v>3189.3024999999998</v>
      </c>
      <c r="AK50" s="476" t="s">
        <v>654</v>
      </c>
      <c r="AL50" s="474">
        <v>591.86486000000002</v>
      </c>
      <c r="AM50" s="474">
        <v>25.494190000000003</v>
      </c>
      <c r="AN50" s="474">
        <v>617.35905000000002</v>
      </c>
      <c r="AO50" s="474"/>
      <c r="AP50" s="474">
        <v>139.19445999999999</v>
      </c>
      <c r="AQ50" s="474">
        <v>1234.61598</v>
      </c>
      <c r="AR50" s="474">
        <v>1373.81044</v>
      </c>
      <c r="AS50" s="474"/>
      <c r="AT50" s="474">
        <v>171.76409000000001</v>
      </c>
      <c r="AU50" s="474">
        <v>583.35795000000007</v>
      </c>
      <c r="AV50" s="474">
        <v>755.12204000000008</v>
      </c>
      <c r="AW50" s="476" t="s">
        <v>654</v>
      </c>
      <c r="AX50" s="474">
        <v>403.48534000000001</v>
      </c>
      <c r="AY50" s="474">
        <v>1.2216000000000002</v>
      </c>
      <c r="AZ50" s="474">
        <v>404.70693999999997</v>
      </c>
      <c r="BA50" s="474"/>
      <c r="BB50" s="474">
        <v>125.42684</v>
      </c>
      <c r="BC50" s="474">
        <v>352.78922000000006</v>
      </c>
      <c r="BD50" s="474">
        <v>478.21605999999997</v>
      </c>
      <c r="BE50" s="474"/>
      <c r="BF50" s="474">
        <v>8.7085100000000004</v>
      </c>
      <c r="BG50" s="474">
        <v>10.179790000000001</v>
      </c>
      <c r="BH50" s="474">
        <v>18.888300000000001</v>
      </c>
      <c r="BI50" s="476" t="s">
        <v>654</v>
      </c>
      <c r="BJ50" s="474">
        <v>4.4135400000000002</v>
      </c>
      <c r="BK50" s="474">
        <v>10.722300000000001</v>
      </c>
      <c r="BL50" s="474">
        <v>15.13584</v>
      </c>
      <c r="BM50" s="474"/>
      <c r="BN50" s="474">
        <v>0.35</v>
      </c>
      <c r="BO50" s="474">
        <v>69.91452000000001</v>
      </c>
      <c r="BP50" s="474">
        <v>70.264520000000005</v>
      </c>
      <c r="BQ50" s="474"/>
      <c r="BR50" s="474">
        <v>4026.6418900000003</v>
      </c>
      <c r="BS50" s="474">
        <v>192.43581</v>
      </c>
      <c r="BT50" s="474">
        <v>4219.0776999999998</v>
      </c>
      <c r="BU50" s="476" t="s">
        <v>654</v>
      </c>
      <c r="BV50" s="474">
        <v>81493.858529999983</v>
      </c>
      <c r="BW50" s="474">
        <v>124934.85222000002</v>
      </c>
      <c r="BX50" s="474">
        <v>206428.71074999997</v>
      </c>
      <c r="BY50" s="474"/>
      <c r="BZ50" s="474">
        <v>1766.7039500000001</v>
      </c>
      <c r="CA50" s="474">
        <v>63983.020629999999</v>
      </c>
      <c r="CB50" s="474">
        <v>65749.724579999995</v>
      </c>
      <c r="CC50" s="474"/>
      <c r="CD50" s="474">
        <v>81493.858529999983</v>
      </c>
      <c r="CE50" s="474">
        <v>124910.97395000001</v>
      </c>
      <c r="CF50" s="474">
        <v>206404.83247999998</v>
      </c>
    </row>
    <row r="51" spans="1:85" s="24" customFormat="1" ht="6" customHeight="1">
      <c r="A51" s="476"/>
      <c r="B51" s="474"/>
      <c r="C51" s="474"/>
      <c r="D51" s="474"/>
      <c r="E51" s="474"/>
      <c r="F51" s="474"/>
      <c r="G51" s="474"/>
      <c r="H51" s="474"/>
      <c r="I51" s="474"/>
      <c r="J51" s="474"/>
      <c r="K51" s="474"/>
      <c r="L51" s="474"/>
      <c r="M51" s="476"/>
      <c r="N51" s="474"/>
      <c r="O51" s="474"/>
      <c r="P51" s="474"/>
      <c r="Q51" s="474"/>
      <c r="R51" s="474"/>
      <c r="S51" s="474"/>
      <c r="T51" s="474"/>
      <c r="U51" s="474"/>
      <c r="V51" s="474"/>
      <c r="W51" s="474"/>
      <c r="X51" s="474"/>
      <c r="Y51" s="476"/>
      <c r="Z51" s="474"/>
      <c r="AA51" s="474"/>
      <c r="AB51" s="474"/>
      <c r="AC51" s="474"/>
      <c r="AD51" s="474"/>
      <c r="AE51" s="474"/>
      <c r="AF51" s="474"/>
      <c r="AG51" s="474"/>
      <c r="AH51" s="474"/>
      <c r="AI51" s="474"/>
      <c r="AJ51" s="474"/>
      <c r="AK51" s="476"/>
      <c r="AL51" s="474"/>
      <c r="AM51" s="474"/>
      <c r="AN51" s="474"/>
      <c r="AO51" s="474"/>
      <c r="AP51" s="474"/>
      <c r="AQ51" s="474"/>
      <c r="AR51" s="474"/>
      <c r="AS51" s="474"/>
      <c r="AT51" s="474"/>
      <c r="AU51" s="474"/>
      <c r="AV51" s="474"/>
      <c r="AW51" s="476"/>
      <c r="AX51" s="474"/>
      <c r="AY51" s="474"/>
      <c r="AZ51" s="474"/>
      <c r="BA51" s="474"/>
      <c r="BB51" s="474"/>
      <c r="BC51" s="474"/>
      <c r="BD51" s="474"/>
      <c r="BE51" s="474"/>
      <c r="BF51" s="474"/>
      <c r="BG51" s="474"/>
      <c r="BH51" s="474"/>
      <c r="BI51" s="476"/>
      <c r="BJ51" s="474"/>
      <c r="BK51" s="474"/>
      <c r="BL51" s="474"/>
      <c r="BM51" s="474"/>
      <c r="BN51" s="474"/>
      <c r="BO51" s="474"/>
      <c r="BP51" s="474"/>
      <c r="BQ51" s="474"/>
      <c r="BR51" s="474"/>
      <c r="BS51" s="474"/>
      <c r="BT51" s="474"/>
      <c r="BU51" s="476"/>
      <c r="BV51" s="474"/>
      <c r="BW51" s="474"/>
      <c r="BX51" s="474"/>
      <c r="BY51" s="474"/>
      <c r="BZ51" s="474"/>
      <c r="CA51" s="474"/>
      <c r="CB51" s="474"/>
      <c r="CC51" s="474"/>
      <c r="CD51" s="474"/>
      <c r="CE51" s="474"/>
      <c r="CF51" s="474"/>
    </row>
    <row r="52" spans="1:85" s="24" customFormat="1" ht="8.1" customHeight="1">
      <c r="A52" s="469" t="s">
        <v>655</v>
      </c>
      <c r="B52" s="470">
        <v>2941.7187699999999</v>
      </c>
      <c r="C52" s="470">
        <v>9.95594</v>
      </c>
      <c r="D52" s="470">
        <v>2951.674</v>
      </c>
      <c r="E52" s="470"/>
      <c r="F52" s="470">
        <v>0</v>
      </c>
      <c r="G52" s="470">
        <v>0</v>
      </c>
      <c r="H52" s="470">
        <v>0</v>
      </c>
      <c r="I52" s="470"/>
      <c r="J52" s="470">
        <v>-587.28545000000008</v>
      </c>
      <c r="K52" s="470">
        <v>0</v>
      </c>
      <c r="L52" s="470">
        <v>-587.28499999999997</v>
      </c>
      <c r="M52" s="469" t="s">
        <v>655</v>
      </c>
      <c r="N52" s="470">
        <v>3682.3077199999998</v>
      </c>
      <c r="O52" s="470">
        <v>85.154200000000003</v>
      </c>
      <c r="P52" s="470">
        <v>3767.4609999999998</v>
      </c>
      <c r="Q52" s="470"/>
      <c r="R52" s="470">
        <v>0</v>
      </c>
      <c r="S52" s="470">
        <v>0</v>
      </c>
      <c r="T52" s="470">
        <v>0</v>
      </c>
      <c r="U52" s="470"/>
      <c r="V52" s="470">
        <v>0</v>
      </c>
      <c r="W52" s="470">
        <v>1266.2276000000002</v>
      </c>
      <c r="X52" s="470">
        <v>1266.2270000000001</v>
      </c>
      <c r="Y52" s="469" t="s">
        <v>655</v>
      </c>
      <c r="Z52" s="470">
        <v>0</v>
      </c>
      <c r="AA52" s="470">
        <v>0</v>
      </c>
      <c r="AB52" s="470">
        <v>0</v>
      </c>
      <c r="AC52" s="470"/>
      <c r="AD52" s="470">
        <v>0</v>
      </c>
      <c r="AE52" s="470">
        <v>0</v>
      </c>
      <c r="AF52" s="470">
        <v>0</v>
      </c>
      <c r="AG52" s="470"/>
      <c r="AH52" s="470">
        <v>0</v>
      </c>
      <c r="AI52" s="470">
        <v>0</v>
      </c>
      <c r="AJ52" s="470">
        <v>0</v>
      </c>
      <c r="AK52" s="469" t="s">
        <v>655</v>
      </c>
      <c r="AL52" s="470">
        <v>0</v>
      </c>
      <c r="AM52" s="470">
        <v>0</v>
      </c>
      <c r="AN52" s="470">
        <v>0</v>
      </c>
      <c r="AO52" s="470"/>
      <c r="AP52" s="470">
        <v>0</v>
      </c>
      <c r="AQ52" s="470">
        <v>0</v>
      </c>
      <c r="AR52" s="470">
        <v>0</v>
      </c>
      <c r="AS52" s="470"/>
      <c r="AT52" s="470">
        <v>0</v>
      </c>
      <c r="AU52" s="470">
        <v>0</v>
      </c>
      <c r="AV52" s="470">
        <v>0</v>
      </c>
      <c r="AW52" s="469" t="s">
        <v>655</v>
      </c>
      <c r="AX52" s="470">
        <v>0</v>
      </c>
      <c r="AY52" s="470">
        <v>0</v>
      </c>
      <c r="AZ52" s="470">
        <v>0</v>
      </c>
      <c r="BA52" s="470"/>
      <c r="BB52" s="470">
        <v>0</v>
      </c>
      <c r="BC52" s="470">
        <v>0</v>
      </c>
      <c r="BD52" s="470">
        <v>0</v>
      </c>
      <c r="BE52" s="470"/>
      <c r="BF52" s="470">
        <v>0</v>
      </c>
      <c r="BG52" s="470">
        <v>0</v>
      </c>
      <c r="BH52" s="470">
        <v>0</v>
      </c>
      <c r="BI52" s="469" t="s">
        <v>655</v>
      </c>
      <c r="BJ52" s="470">
        <v>0</v>
      </c>
      <c r="BK52" s="470">
        <v>0</v>
      </c>
      <c r="BL52" s="470">
        <v>0</v>
      </c>
      <c r="BM52" s="470"/>
      <c r="BN52" s="470">
        <v>0</v>
      </c>
      <c r="BO52" s="470">
        <v>0</v>
      </c>
      <c r="BP52" s="470">
        <v>0</v>
      </c>
      <c r="BQ52" s="470"/>
      <c r="BR52" s="470">
        <v>0</v>
      </c>
      <c r="BS52" s="470">
        <v>0</v>
      </c>
      <c r="BT52" s="470">
        <v>0</v>
      </c>
      <c r="BU52" s="469" t="s">
        <v>655</v>
      </c>
      <c r="BV52" s="470">
        <v>6036.7410399999999</v>
      </c>
      <c r="BW52" s="470">
        <v>1361.3377400000002</v>
      </c>
      <c r="BX52" s="470">
        <v>7398.0770000000002</v>
      </c>
      <c r="BY52" s="470"/>
      <c r="BZ52" s="470">
        <v>-587.28545000000008</v>
      </c>
      <c r="CA52" s="470">
        <v>0</v>
      </c>
      <c r="CB52" s="470">
        <v>-587.28499999999997</v>
      </c>
      <c r="CC52" s="470"/>
      <c r="CD52" s="470">
        <v>6036.7410399999999</v>
      </c>
      <c r="CE52" s="470">
        <v>1361.3377400000002</v>
      </c>
      <c r="CF52" s="470">
        <v>7398.0770000000002</v>
      </c>
    </row>
    <row r="53" spans="1:85" s="24" customFormat="1" ht="5.0999999999999996" customHeight="1">
      <c r="A53" s="476"/>
      <c r="B53" s="474"/>
      <c r="C53" s="474"/>
      <c r="D53" s="474"/>
      <c r="E53" s="474"/>
      <c r="F53" s="474"/>
      <c r="G53" s="474"/>
      <c r="H53" s="474"/>
      <c r="I53" s="474"/>
      <c r="J53" s="474"/>
      <c r="K53" s="474"/>
      <c r="L53" s="474"/>
      <c r="M53" s="476"/>
      <c r="N53" s="474"/>
      <c r="O53" s="474"/>
      <c r="P53" s="474"/>
      <c r="Q53" s="474"/>
      <c r="R53" s="474"/>
      <c r="S53" s="474"/>
      <c r="T53" s="474"/>
      <c r="U53" s="474"/>
      <c r="V53" s="474"/>
      <c r="W53" s="474"/>
      <c r="X53" s="474"/>
      <c r="Y53" s="476"/>
      <c r="Z53" s="474"/>
      <c r="AA53" s="474"/>
      <c r="AB53" s="474"/>
      <c r="AC53" s="474"/>
      <c r="AD53" s="474"/>
      <c r="AE53" s="474"/>
      <c r="AF53" s="474"/>
      <c r="AG53" s="474"/>
      <c r="AH53" s="474"/>
      <c r="AI53" s="474"/>
      <c r="AJ53" s="474"/>
      <c r="AK53" s="476"/>
      <c r="AL53" s="474"/>
      <c r="AM53" s="474"/>
      <c r="AN53" s="474"/>
      <c r="AO53" s="474"/>
      <c r="AP53" s="474"/>
      <c r="AQ53" s="474"/>
      <c r="AR53" s="474"/>
      <c r="AS53" s="474"/>
      <c r="AT53" s="474"/>
      <c r="AU53" s="474"/>
      <c r="AV53" s="474"/>
      <c r="AW53" s="476"/>
      <c r="AX53" s="474"/>
      <c r="AY53" s="474"/>
      <c r="AZ53" s="474"/>
      <c r="BA53" s="474"/>
      <c r="BB53" s="474"/>
      <c r="BC53" s="474"/>
      <c r="BD53" s="474"/>
      <c r="BE53" s="474"/>
      <c r="BF53" s="474"/>
      <c r="BG53" s="474"/>
      <c r="BH53" s="474"/>
      <c r="BI53" s="476"/>
      <c r="BJ53" s="474"/>
      <c r="BK53" s="474"/>
      <c r="BL53" s="474"/>
      <c r="BM53" s="474"/>
      <c r="BN53" s="474"/>
      <c r="BO53" s="474"/>
      <c r="BP53" s="474"/>
      <c r="BQ53" s="474"/>
      <c r="BR53" s="474"/>
      <c r="BS53" s="474"/>
      <c r="BT53" s="474"/>
      <c r="BU53" s="476"/>
      <c r="BV53" s="474"/>
      <c r="BW53" s="474"/>
      <c r="BX53" s="474"/>
      <c r="BY53" s="474"/>
      <c r="BZ53" s="474"/>
      <c r="CA53" s="474"/>
      <c r="CB53" s="474"/>
      <c r="CC53" s="474"/>
      <c r="CD53" s="474"/>
      <c r="CE53" s="474"/>
      <c r="CF53" s="474"/>
    </row>
    <row r="54" spans="1:85" s="24" customFormat="1" ht="8.1" customHeight="1">
      <c r="A54" s="469" t="s">
        <v>656</v>
      </c>
      <c r="B54" s="470">
        <v>486155.73574999999</v>
      </c>
      <c r="C54" s="470">
        <v>55134.440499999997</v>
      </c>
      <c r="D54" s="470">
        <v>541290.17625000002</v>
      </c>
      <c r="E54" s="470"/>
      <c r="F54" s="470">
        <v>9106.4196899999988</v>
      </c>
      <c r="G54" s="470">
        <v>677.98009999999999</v>
      </c>
      <c r="H54" s="470">
        <v>9784.3997899999995</v>
      </c>
      <c r="I54" s="470"/>
      <c r="J54" s="470">
        <v>856316.64755999995</v>
      </c>
      <c r="K54" s="470">
        <v>390436.53735</v>
      </c>
      <c r="L54" s="470">
        <v>1246753.1849100001</v>
      </c>
      <c r="M54" s="469" t="s">
        <v>656</v>
      </c>
      <c r="N54" s="470">
        <v>29253.498379999997</v>
      </c>
      <c r="O54" s="470">
        <v>6271.3052500000003</v>
      </c>
      <c r="P54" s="470">
        <v>35524.803630000002</v>
      </c>
      <c r="Q54" s="470"/>
      <c r="R54" s="470">
        <v>43176.342899999996</v>
      </c>
      <c r="S54" s="470">
        <v>17838.404350000001</v>
      </c>
      <c r="T54" s="470">
        <v>61014.74725</v>
      </c>
      <c r="U54" s="470"/>
      <c r="V54" s="470">
        <v>191864.99315999998</v>
      </c>
      <c r="W54" s="470">
        <v>126182.9561</v>
      </c>
      <c r="X54" s="470">
        <v>318047.94925999996</v>
      </c>
      <c r="Y54" s="469" t="s">
        <v>656</v>
      </c>
      <c r="Z54" s="470">
        <v>124874.37093</v>
      </c>
      <c r="AA54" s="470">
        <v>-69464.175690000004</v>
      </c>
      <c r="AB54" s="470">
        <v>55410.195240000001</v>
      </c>
      <c r="AC54" s="470"/>
      <c r="AD54" s="470">
        <v>261706.09778000001</v>
      </c>
      <c r="AE54" s="470">
        <v>62932.902249999999</v>
      </c>
      <c r="AF54" s="470">
        <v>324639.00003</v>
      </c>
      <c r="AG54" s="470"/>
      <c r="AH54" s="470">
        <v>168457.83081000001</v>
      </c>
      <c r="AI54" s="470">
        <v>-3693.8652800000004</v>
      </c>
      <c r="AJ54" s="470">
        <v>164763.96552999999</v>
      </c>
      <c r="AK54" s="469" t="s">
        <v>656</v>
      </c>
      <c r="AL54" s="470">
        <v>14258.16792</v>
      </c>
      <c r="AM54" s="470">
        <v>-1338.2740900000001</v>
      </c>
      <c r="AN54" s="470">
        <v>12919.893830000001</v>
      </c>
      <c r="AO54" s="470"/>
      <c r="AP54" s="470">
        <v>71863.164540000012</v>
      </c>
      <c r="AQ54" s="470">
        <v>1660.2785899999999</v>
      </c>
      <c r="AR54" s="470">
        <v>73523.44313</v>
      </c>
      <c r="AS54" s="470"/>
      <c r="AT54" s="470">
        <v>18417.82245</v>
      </c>
      <c r="AU54" s="470">
        <v>37269.498</v>
      </c>
      <c r="AV54" s="470">
        <v>55687.320450000007</v>
      </c>
      <c r="AW54" s="469" t="s">
        <v>656</v>
      </c>
      <c r="AX54" s="470">
        <v>26421.687149999998</v>
      </c>
      <c r="AY54" s="470">
        <v>14.791649999999999</v>
      </c>
      <c r="AZ54" s="470">
        <v>26436.478800000001</v>
      </c>
      <c r="BA54" s="470"/>
      <c r="BB54" s="470">
        <v>10129.699689999999</v>
      </c>
      <c r="BC54" s="470">
        <v>247.34958</v>
      </c>
      <c r="BD54" s="470">
        <v>10377.04927</v>
      </c>
      <c r="BE54" s="470"/>
      <c r="BF54" s="470">
        <v>3115.21803</v>
      </c>
      <c r="BG54" s="470">
        <v>2719.79259</v>
      </c>
      <c r="BH54" s="470">
        <v>5835.01062</v>
      </c>
      <c r="BI54" s="469" t="s">
        <v>656</v>
      </c>
      <c r="BJ54" s="470">
        <v>2540.8315400000001</v>
      </c>
      <c r="BK54" s="470">
        <v>2123.86555</v>
      </c>
      <c r="BL54" s="470">
        <v>4664.6970899999997</v>
      </c>
      <c r="BM54" s="470"/>
      <c r="BN54" s="470">
        <v>11164.548339999999</v>
      </c>
      <c r="BO54" s="470">
        <v>-2436.3217300000001</v>
      </c>
      <c r="BP54" s="470">
        <v>8728.2266099999997</v>
      </c>
      <c r="BQ54" s="470"/>
      <c r="BR54" s="470">
        <v>84183.015790000005</v>
      </c>
      <c r="BS54" s="470">
        <v>-254.71731</v>
      </c>
      <c r="BT54" s="470">
        <v>83928.298479999998</v>
      </c>
      <c r="BU54" s="469" t="s">
        <v>656</v>
      </c>
      <c r="BV54" s="470">
        <v>2413006.0924100005</v>
      </c>
      <c r="BW54" s="470">
        <v>626322.74776000017</v>
      </c>
      <c r="BX54" s="470">
        <v>3039328.8401699997</v>
      </c>
      <c r="BY54" s="470"/>
      <c r="BZ54" s="470">
        <v>856316.64755999995</v>
      </c>
      <c r="CA54" s="470">
        <v>395317.40445999999</v>
      </c>
      <c r="CB54" s="470">
        <v>1251634.0520200001</v>
      </c>
      <c r="CC54" s="470"/>
      <c r="CD54" s="470">
        <v>2413006.0924100005</v>
      </c>
      <c r="CE54" s="470">
        <v>631203.61487000016</v>
      </c>
      <c r="CF54" s="470">
        <v>3044209.7072799997</v>
      </c>
    </row>
    <row r="55" spans="1:85" s="18" customFormat="1" ht="5.0999999999999996" customHeight="1">
      <c r="A55" s="477"/>
      <c r="B55" s="478"/>
      <c r="C55" s="478"/>
      <c r="D55" s="478"/>
      <c r="E55" s="478"/>
      <c r="F55" s="478"/>
      <c r="G55" s="478"/>
      <c r="H55" s="478"/>
      <c r="I55" s="478"/>
      <c r="J55" s="478"/>
      <c r="K55" s="478"/>
      <c r="L55" s="478"/>
      <c r="M55" s="477"/>
      <c r="N55" s="478"/>
      <c r="O55" s="478"/>
      <c r="P55" s="478"/>
      <c r="Q55" s="478"/>
      <c r="R55" s="478"/>
      <c r="S55" s="478"/>
      <c r="T55" s="478"/>
      <c r="U55" s="478"/>
      <c r="V55" s="478"/>
      <c r="W55" s="478"/>
      <c r="X55" s="478"/>
      <c r="Y55" s="477"/>
      <c r="Z55" s="478"/>
      <c r="AA55" s="478"/>
      <c r="AB55" s="478"/>
      <c r="AC55" s="478"/>
      <c r="AD55" s="478"/>
      <c r="AE55" s="478"/>
      <c r="AF55" s="478"/>
      <c r="AG55" s="478"/>
      <c r="AH55" s="478"/>
      <c r="AI55" s="478"/>
      <c r="AJ55" s="478"/>
      <c r="AK55" s="477"/>
      <c r="AL55" s="478"/>
      <c r="AM55" s="478"/>
      <c r="AN55" s="478"/>
      <c r="AO55" s="478"/>
      <c r="AP55" s="478"/>
      <c r="AQ55" s="478"/>
      <c r="AR55" s="478"/>
      <c r="AS55" s="478"/>
      <c r="AT55" s="478"/>
      <c r="AU55" s="478"/>
      <c r="AV55" s="478"/>
      <c r="AW55" s="477"/>
      <c r="AX55" s="478"/>
      <c r="AY55" s="478"/>
      <c r="AZ55" s="478"/>
      <c r="BA55" s="478"/>
      <c r="BB55" s="478"/>
      <c r="BC55" s="478"/>
      <c r="BD55" s="478"/>
      <c r="BE55" s="478"/>
      <c r="BF55" s="478"/>
      <c r="BG55" s="478"/>
      <c r="BH55" s="478"/>
      <c r="BI55" s="477"/>
      <c r="BJ55" s="478"/>
      <c r="BK55" s="478"/>
      <c r="BL55" s="478"/>
      <c r="BM55" s="478"/>
      <c r="BN55" s="478"/>
      <c r="BO55" s="478"/>
      <c r="BP55" s="478"/>
      <c r="BQ55" s="478"/>
      <c r="BR55" s="478"/>
      <c r="BS55" s="478"/>
      <c r="BT55" s="478"/>
      <c r="BU55" s="477"/>
      <c r="BV55" s="478"/>
      <c r="BW55" s="478"/>
      <c r="BX55" s="478"/>
      <c r="BY55" s="478"/>
      <c r="BZ55" s="478"/>
      <c r="CA55" s="478"/>
      <c r="CB55" s="478"/>
      <c r="CC55" s="478"/>
      <c r="CD55" s="478"/>
      <c r="CE55" s="478"/>
      <c r="CF55" s="478"/>
    </row>
    <row r="56" spans="1:85" s="24" customFormat="1" ht="8.1" customHeight="1">
      <c r="A56" s="469" t="s">
        <v>657</v>
      </c>
      <c r="B56" s="470">
        <v>181534.58322999999</v>
      </c>
      <c r="C56" s="470">
        <v>56630.031000000003</v>
      </c>
      <c r="D56" s="470">
        <v>238164.61422999998</v>
      </c>
      <c r="E56" s="470"/>
      <c r="F56" s="470">
        <v>6765.2655300000006</v>
      </c>
      <c r="G56" s="470">
        <v>0</v>
      </c>
      <c r="H56" s="470">
        <v>6765.2655300000006</v>
      </c>
      <c r="I56" s="470"/>
      <c r="J56" s="470">
        <v>302486.53511</v>
      </c>
      <c r="K56" s="470">
        <v>97723.960040000005</v>
      </c>
      <c r="L56" s="470">
        <v>400210.49514999997</v>
      </c>
      <c r="M56" s="469" t="s">
        <v>657</v>
      </c>
      <c r="N56" s="470">
        <v>20066.477739999998</v>
      </c>
      <c r="O56" s="470">
        <v>2922.3215499999997</v>
      </c>
      <c r="P56" s="470">
        <v>22988.799289999999</v>
      </c>
      <c r="Q56" s="470"/>
      <c r="R56" s="470">
        <v>26591.18778</v>
      </c>
      <c r="S56" s="470">
        <v>4756.1620899999998</v>
      </c>
      <c r="T56" s="470">
        <v>31347.349870000002</v>
      </c>
      <c r="U56" s="470"/>
      <c r="V56" s="470">
        <v>119564.20058</v>
      </c>
      <c r="W56" s="470">
        <v>8939.4972799999996</v>
      </c>
      <c r="X56" s="470">
        <v>128503.69786</v>
      </c>
      <c r="Y56" s="469" t="s">
        <v>657</v>
      </c>
      <c r="Z56" s="470">
        <v>10611.68859</v>
      </c>
      <c r="AA56" s="470">
        <v>5558.8230199999998</v>
      </c>
      <c r="AB56" s="470">
        <v>16170.51161</v>
      </c>
      <c r="AC56" s="470"/>
      <c r="AD56" s="470">
        <v>128112.45918999999</v>
      </c>
      <c r="AE56" s="470">
        <v>25763.3014</v>
      </c>
      <c r="AF56" s="470">
        <v>153875.76058999999</v>
      </c>
      <c r="AG56" s="470"/>
      <c r="AH56" s="470">
        <v>103268.27218</v>
      </c>
      <c r="AI56" s="470">
        <v>2160.7385899999999</v>
      </c>
      <c r="AJ56" s="470">
        <v>105429.01076999999</v>
      </c>
      <c r="AK56" s="469" t="s">
        <v>657</v>
      </c>
      <c r="AL56" s="470">
        <v>8926.0784499999991</v>
      </c>
      <c r="AM56" s="470">
        <v>1371.7275400000001</v>
      </c>
      <c r="AN56" s="470">
        <v>10297.805990000001</v>
      </c>
      <c r="AO56" s="470"/>
      <c r="AP56" s="470">
        <v>33669.712340000005</v>
      </c>
      <c r="AQ56" s="470">
        <v>14462.45441</v>
      </c>
      <c r="AR56" s="470">
        <v>48132.166749999997</v>
      </c>
      <c r="AS56" s="470"/>
      <c r="AT56" s="470">
        <v>15221.48885</v>
      </c>
      <c r="AU56" s="470">
        <v>0</v>
      </c>
      <c r="AV56" s="470">
        <v>15221.48885</v>
      </c>
      <c r="AW56" s="469" t="s">
        <v>657</v>
      </c>
      <c r="AX56" s="470">
        <v>12746.34426</v>
      </c>
      <c r="AY56" s="470">
        <v>5000.5225300000002</v>
      </c>
      <c r="AZ56" s="470">
        <v>17746.86679</v>
      </c>
      <c r="BA56" s="470"/>
      <c r="BB56" s="470">
        <v>8161.3905300000006</v>
      </c>
      <c r="BC56" s="470">
        <v>1178.02694</v>
      </c>
      <c r="BD56" s="470">
        <v>9339.4174700000003</v>
      </c>
      <c r="BE56" s="470"/>
      <c r="BF56" s="470">
        <v>1568.6033200000002</v>
      </c>
      <c r="BG56" s="470">
        <v>793.00881000000004</v>
      </c>
      <c r="BH56" s="470">
        <v>2361.61213</v>
      </c>
      <c r="BI56" s="469" t="s">
        <v>657</v>
      </c>
      <c r="BJ56" s="470">
        <v>1695.7496699999999</v>
      </c>
      <c r="BK56" s="470">
        <v>374.12049000000002</v>
      </c>
      <c r="BL56" s="470">
        <v>2069.8701599999999</v>
      </c>
      <c r="BM56" s="470"/>
      <c r="BN56" s="470">
        <v>3182.7368900000001</v>
      </c>
      <c r="BO56" s="470">
        <v>1315.51043</v>
      </c>
      <c r="BP56" s="470">
        <v>4498.2473200000004</v>
      </c>
      <c r="BQ56" s="470"/>
      <c r="BR56" s="470">
        <v>62971.31295</v>
      </c>
      <c r="BS56" s="470">
        <v>1848.7986000000001</v>
      </c>
      <c r="BT56" s="470">
        <v>64820.111549999994</v>
      </c>
      <c r="BU56" s="469" t="s">
        <v>657</v>
      </c>
      <c r="BV56" s="470">
        <v>1047144.08719</v>
      </c>
      <c r="BW56" s="470">
        <v>230799.00472</v>
      </c>
      <c r="BX56" s="470">
        <v>1277943.0919100004</v>
      </c>
      <c r="BY56" s="470"/>
      <c r="BZ56" s="470">
        <v>302486.53511</v>
      </c>
      <c r="CA56" s="470">
        <v>101771.81417</v>
      </c>
      <c r="CB56" s="470">
        <v>404258.34927999997</v>
      </c>
      <c r="CC56" s="470"/>
      <c r="CD56" s="470">
        <v>1047144.0871900001</v>
      </c>
      <c r="CE56" s="470">
        <v>234846.85884999999</v>
      </c>
      <c r="CF56" s="470">
        <v>1281990.9460400003</v>
      </c>
    </row>
    <row r="57" spans="1:85" s="18" customFormat="1" ht="9" customHeight="1">
      <c r="A57" s="476" t="s">
        <v>658</v>
      </c>
      <c r="B57" s="474">
        <v>102003.82106</v>
      </c>
      <c r="C57" s="474">
        <v>1.8670799999999999</v>
      </c>
      <c r="D57" s="474">
        <v>102005.68814</v>
      </c>
      <c r="E57" s="474"/>
      <c r="F57" s="474">
        <v>3973.7974599999998</v>
      </c>
      <c r="G57" s="474">
        <v>0</v>
      </c>
      <c r="H57" s="474">
        <v>3973.7974599999998</v>
      </c>
      <c r="I57" s="474"/>
      <c r="J57" s="474">
        <v>218141.71195</v>
      </c>
      <c r="K57" s="474">
        <v>1955.8379600000001</v>
      </c>
      <c r="L57" s="474">
        <v>220097.54991</v>
      </c>
      <c r="M57" s="476" t="s">
        <v>658</v>
      </c>
      <c r="N57" s="474">
        <v>11257.287710000001</v>
      </c>
      <c r="O57" s="474">
        <v>4.6699800000000007</v>
      </c>
      <c r="P57" s="474">
        <v>11261.957689999999</v>
      </c>
      <c r="Q57" s="474"/>
      <c r="R57" s="474">
        <v>21029.90379</v>
      </c>
      <c r="S57" s="474">
        <v>0</v>
      </c>
      <c r="T57" s="474">
        <v>21029.90379</v>
      </c>
      <c r="U57" s="474"/>
      <c r="V57" s="474">
        <v>66842.288459999996</v>
      </c>
      <c r="W57" s="474">
        <v>30.37218</v>
      </c>
      <c r="X57" s="474">
        <v>66872.660640000002</v>
      </c>
      <c r="Y57" s="476" t="s">
        <v>658</v>
      </c>
      <c r="Z57" s="474">
        <v>8726.9011300000002</v>
      </c>
      <c r="AA57" s="474">
        <v>62.605980000000002</v>
      </c>
      <c r="AB57" s="474">
        <v>8789.5071099999986</v>
      </c>
      <c r="AC57" s="474"/>
      <c r="AD57" s="474">
        <v>58973.561889999997</v>
      </c>
      <c r="AE57" s="474">
        <v>245.53766000000002</v>
      </c>
      <c r="AF57" s="474">
        <v>59219.099549999999</v>
      </c>
      <c r="AG57" s="474"/>
      <c r="AH57" s="474">
        <v>77939.790909999996</v>
      </c>
      <c r="AI57" s="474">
        <v>314.45868000000002</v>
      </c>
      <c r="AJ57" s="474">
        <v>78254.249590000007</v>
      </c>
      <c r="AK57" s="476" t="s">
        <v>658</v>
      </c>
      <c r="AL57" s="474">
        <v>5863.7043600000006</v>
      </c>
      <c r="AM57" s="474">
        <v>0</v>
      </c>
      <c r="AN57" s="474">
        <v>5863.7043600000006</v>
      </c>
      <c r="AO57" s="474"/>
      <c r="AP57" s="474">
        <v>12637.110419999999</v>
      </c>
      <c r="AQ57" s="474">
        <v>6.9975399999999999</v>
      </c>
      <c r="AR57" s="474">
        <v>12644.107960000001</v>
      </c>
      <c r="AS57" s="474"/>
      <c r="AT57" s="474">
        <v>8431.5375100000001</v>
      </c>
      <c r="AU57" s="474">
        <v>0</v>
      </c>
      <c r="AV57" s="474">
        <v>8431.5375100000001</v>
      </c>
      <c r="AW57" s="476" t="s">
        <v>658</v>
      </c>
      <c r="AX57" s="474">
        <v>8310.7952399999995</v>
      </c>
      <c r="AY57" s="474">
        <v>5.2556199999999995</v>
      </c>
      <c r="AZ57" s="474">
        <v>8316.0508600000012</v>
      </c>
      <c r="BA57" s="474"/>
      <c r="BB57" s="474">
        <v>5335.4234299999998</v>
      </c>
      <c r="BC57" s="474">
        <v>0</v>
      </c>
      <c r="BD57" s="474">
        <v>5335.4234299999998</v>
      </c>
      <c r="BE57" s="474"/>
      <c r="BF57" s="474">
        <v>1285.61157</v>
      </c>
      <c r="BG57" s="474">
        <v>458.66582</v>
      </c>
      <c r="BH57" s="474">
        <v>1744.2773900000002</v>
      </c>
      <c r="BI57" s="476" t="s">
        <v>658</v>
      </c>
      <c r="BJ57" s="474">
        <v>1351.30357</v>
      </c>
      <c r="BK57" s="474">
        <v>0</v>
      </c>
      <c r="BL57" s="474">
        <v>1351.30357</v>
      </c>
      <c r="BM57" s="474"/>
      <c r="BN57" s="474">
        <v>2524.4727000000003</v>
      </c>
      <c r="BO57" s="474">
        <v>7.9628000000000005</v>
      </c>
      <c r="BP57" s="474">
        <v>2532.4355</v>
      </c>
      <c r="BQ57" s="474"/>
      <c r="BR57" s="474">
        <v>47419.951979999998</v>
      </c>
      <c r="BS57" s="474">
        <v>51.523350000000001</v>
      </c>
      <c r="BT57" s="474">
        <v>47471.475330000001</v>
      </c>
      <c r="BU57" s="476" t="s">
        <v>658</v>
      </c>
      <c r="BV57" s="474">
        <v>662048.97514000011</v>
      </c>
      <c r="BW57" s="474">
        <v>3145.7546499999999</v>
      </c>
      <c r="BX57" s="474">
        <v>665194.72979000001</v>
      </c>
      <c r="BY57" s="474"/>
      <c r="BZ57" s="474">
        <v>218141.71195</v>
      </c>
      <c r="CA57" s="474">
        <v>4864.0816399999994</v>
      </c>
      <c r="CB57" s="474">
        <v>223005.79359000002</v>
      </c>
      <c r="CC57" s="474"/>
      <c r="CD57" s="474">
        <v>662048.97514000011</v>
      </c>
      <c r="CE57" s="474">
        <v>6053.9983299999994</v>
      </c>
      <c r="CF57" s="474">
        <v>668102.97347000008</v>
      </c>
    </row>
    <row r="58" spans="1:85" s="24" customFormat="1" ht="9" customHeight="1">
      <c r="A58" s="476" t="s">
        <v>659</v>
      </c>
      <c r="B58" s="474">
        <v>145</v>
      </c>
      <c r="C58" s="474">
        <v>0</v>
      </c>
      <c r="D58" s="474">
        <v>145</v>
      </c>
      <c r="E58" s="474"/>
      <c r="F58" s="474">
        <v>35.690349999999995</v>
      </c>
      <c r="G58" s="474">
        <v>0</v>
      </c>
      <c r="H58" s="474">
        <v>35.690349999999995</v>
      </c>
      <c r="I58" s="474"/>
      <c r="J58" s="474">
        <v>0</v>
      </c>
      <c r="K58" s="474">
        <v>467.87286</v>
      </c>
      <c r="L58" s="474">
        <v>467.87286</v>
      </c>
      <c r="M58" s="476" t="s">
        <v>659</v>
      </c>
      <c r="N58" s="474">
        <v>90</v>
      </c>
      <c r="O58" s="474">
        <v>0</v>
      </c>
      <c r="P58" s="474">
        <v>90</v>
      </c>
      <c r="Q58" s="474"/>
      <c r="R58" s="474">
        <v>0</v>
      </c>
      <c r="S58" s="474">
        <v>120.90683</v>
      </c>
      <c r="T58" s="474">
        <v>120.90683</v>
      </c>
      <c r="U58" s="474"/>
      <c r="V58" s="474">
        <v>0</v>
      </c>
      <c r="W58" s="474">
        <v>136.89375000000001</v>
      </c>
      <c r="X58" s="474">
        <v>136.89375000000001</v>
      </c>
      <c r="Y58" s="476" t="s">
        <v>659</v>
      </c>
      <c r="Z58" s="474">
        <v>18.037200000000002</v>
      </c>
      <c r="AA58" s="474">
        <v>0</v>
      </c>
      <c r="AB58" s="474">
        <v>18.037200000000002</v>
      </c>
      <c r="AC58" s="474"/>
      <c r="AD58" s="474">
        <v>116.99999000000001</v>
      </c>
      <c r="AE58" s="474">
        <v>20.098800000000001</v>
      </c>
      <c r="AF58" s="474">
        <v>137.09879000000001</v>
      </c>
      <c r="AG58" s="474"/>
      <c r="AH58" s="474">
        <v>45</v>
      </c>
      <c r="AI58" s="474">
        <v>14.988050000000001</v>
      </c>
      <c r="AJ58" s="474">
        <v>59.988050000000001</v>
      </c>
      <c r="AK58" s="476" t="s">
        <v>659</v>
      </c>
      <c r="AL58" s="474">
        <v>0</v>
      </c>
      <c r="AM58" s="474">
        <v>5.61557</v>
      </c>
      <c r="AN58" s="474">
        <v>5.61557</v>
      </c>
      <c r="AO58" s="474"/>
      <c r="AP58" s="474">
        <v>14.9</v>
      </c>
      <c r="AQ58" s="474">
        <v>29.88</v>
      </c>
      <c r="AR58" s="474">
        <v>44.78</v>
      </c>
      <c r="AS58" s="474"/>
      <c r="AT58" s="474">
        <v>39.951749999999997</v>
      </c>
      <c r="AU58" s="474">
        <v>0</v>
      </c>
      <c r="AV58" s="474">
        <v>39.951749999999997</v>
      </c>
      <c r="AW58" s="476" t="s">
        <v>659</v>
      </c>
      <c r="AX58" s="474">
        <v>0</v>
      </c>
      <c r="AY58" s="474">
        <v>4.0930600000000004</v>
      </c>
      <c r="AZ58" s="474">
        <v>4.0930600000000004</v>
      </c>
      <c r="BA58" s="474"/>
      <c r="BB58" s="474">
        <v>58.404000000000003</v>
      </c>
      <c r="BC58" s="474">
        <v>0</v>
      </c>
      <c r="BD58" s="474">
        <v>58.404000000000003</v>
      </c>
      <c r="BE58" s="474"/>
      <c r="BF58" s="474">
        <v>0</v>
      </c>
      <c r="BG58" s="474">
        <v>5.5709999999999997</v>
      </c>
      <c r="BH58" s="474">
        <v>5.5709999999999997</v>
      </c>
      <c r="BI58" s="476" t="s">
        <v>659</v>
      </c>
      <c r="BJ58" s="474">
        <v>0</v>
      </c>
      <c r="BK58" s="474">
        <v>13.073</v>
      </c>
      <c r="BL58" s="474">
        <v>13.073</v>
      </c>
      <c r="BM58" s="474"/>
      <c r="BN58" s="474">
        <v>9.5879899999999996</v>
      </c>
      <c r="BO58" s="474">
        <v>97.99606</v>
      </c>
      <c r="BP58" s="474">
        <v>107.58405</v>
      </c>
      <c r="BQ58" s="474"/>
      <c r="BR58" s="474">
        <v>62.231000000000002</v>
      </c>
      <c r="BS58" s="474">
        <v>0</v>
      </c>
      <c r="BT58" s="474">
        <v>62.231000000000002</v>
      </c>
      <c r="BU58" s="476" t="s">
        <v>659</v>
      </c>
      <c r="BV58" s="474">
        <v>635.80228</v>
      </c>
      <c r="BW58" s="474">
        <v>916.98898000000008</v>
      </c>
      <c r="BX58" s="474">
        <v>1552.7912599999997</v>
      </c>
      <c r="BY58" s="474"/>
      <c r="BZ58" s="474">
        <v>0</v>
      </c>
      <c r="CA58" s="474">
        <v>467.87286</v>
      </c>
      <c r="CB58" s="474">
        <v>467.87286</v>
      </c>
      <c r="CC58" s="474"/>
      <c r="CD58" s="474">
        <v>635.80228</v>
      </c>
      <c r="CE58" s="474">
        <v>916.98898000000008</v>
      </c>
      <c r="CF58" s="474">
        <v>1552.7912599999997</v>
      </c>
      <c r="CG58" s="471"/>
    </row>
    <row r="59" spans="1:85" s="24" customFormat="1" ht="9" customHeight="1">
      <c r="A59" s="476" t="s">
        <v>660</v>
      </c>
      <c r="B59" s="474">
        <v>74915.011360000004</v>
      </c>
      <c r="C59" s="474">
        <v>56628.163919999999</v>
      </c>
      <c r="D59" s="474">
        <v>131543.17528</v>
      </c>
      <c r="E59" s="474"/>
      <c r="F59" s="474">
        <v>2467.5149900000001</v>
      </c>
      <c r="G59" s="474">
        <v>0</v>
      </c>
      <c r="H59" s="474">
        <v>2467.5149900000001</v>
      </c>
      <c r="I59" s="474"/>
      <c r="J59" s="474">
        <v>68530.836960000001</v>
      </c>
      <c r="K59" s="474">
        <v>94971.660989999989</v>
      </c>
      <c r="L59" s="474">
        <v>163502.49794999999</v>
      </c>
      <c r="M59" s="476" t="s">
        <v>660</v>
      </c>
      <c r="N59" s="474">
        <v>8239.9989999999998</v>
      </c>
      <c r="O59" s="474">
        <v>2783.3451600000003</v>
      </c>
      <c r="P59" s="474">
        <v>11023.344160000001</v>
      </c>
      <c r="Q59" s="474"/>
      <c r="R59" s="474">
        <v>4388.6336100000008</v>
      </c>
      <c r="S59" s="474">
        <v>4435.2552599999999</v>
      </c>
      <c r="T59" s="474">
        <v>8823.8888699999989</v>
      </c>
      <c r="U59" s="474"/>
      <c r="V59" s="474">
        <v>47731.349889999998</v>
      </c>
      <c r="W59" s="474">
        <v>5161.4855099999995</v>
      </c>
      <c r="X59" s="474">
        <v>52892.835399999996</v>
      </c>
      <c r="Y59" s="476" t="s">
        <v>660</v>
      </c>
      <c r="Z59" s="474">
        <v>1214.2433700000001</v>
      </c>
      <c r="AA59" s="474">
        <v>5496.2170400000005</v>
      </c>
      <c r="AB59" s="474">
        <v>6710.4604100000006</v>
      </c>
      <c r="AC59" s="474"/>
      <c r="AD59" s="474">
        <v>66542.346460000001</v>
      </c>
      <c r="AE59" s="474">
        <v>25459.27809</v>
      </c>
      <c r="AF59" s="474">
        <v>92001.624549999993</v>
      </c>
      <c r="AG59" s="474"/>
      <c r="AH59" s="474">
        <v>24489.9241</v>
      </c>
      <c r="AI59" s="474">
        <v>1801.85832</v>
      </c>
      <c r="AJ59" s="474">
        <v>26291.782420000003</v>
      </c>
      <c r="AK59" s="476" t="s">
        <v>660</v>
      </c>
      <c r="AL59" s="474">
        <v>2802.9472700000001</v>
      </c>
      <c r="AM59" s="474">
        <v>1366.1119699999999</v>
      </c>
      <c r="AN59" s="474">
        <v>4169.0592400000005</v>
      </c>
      <c r="AO59" s="474"/>
      <c r="AP59" s="474">
        <v>20677.04279</v>
      </c>
      <c r="AQ59" s="474">
        <v>14425.576869999999</v>
      </c>
      <c r="AR59" s="474">
        <v>35102.619659999997</v>
      </c>
      <c r="AS59" s="474"/>
      <c r="AT59" s="474">
        <v>6360.1251299999994</v>
      </c>
      <c r="AU59" s="474">
        <v>0</v>
      </c>
      <c r="AV59" s="474">
        <v>6360.1251299999994</v>
      </c>
      <c r="AW59" s="476" t="s">
        <v>660</v>
      </c>
      <c r="AX59" s="474">
        <v>4395.0831699999999</v>
      </c>
      <c r="AY59" s="474">
        <v>4991.1738499999992</v>
      </c>
      <c r="AZ59" s="474">
        <v>9386.2570199999991</v>
      </c>
      <c r="BA59" s="474"/>
      <c r="BB59" s="474">
        <v>2727.0429399999998</v>
      </c>
      <c r="BC59" s="474">
        <v>1176.22866</v>
      </c>
      <c r="BD59" s="474">
        <v>3903.2716</v>
      </c>
      <c r="BE59" s="474"/>
      <c r="BF59" s="474">
        <v>126.51497000000001</v>
      </c>
      <c r="BG59" s="474">
        <v>328.58393999999998</v>
      </c>
      <c r="BH59" s="474">
        <v>455.09891000000005</v>
      </c>
      <c r="BI59" s="476" t="s">
        <v>660</v>
      </c>
      <c r="BJ59" s="474">
        <v>217.17161000000002</v>
      </c>
      <c r="BK59" s="474">
        <v>361.02041000000003</v>
      </c>
      <c r="BL59" s="474">
        <v>578.19202000000007</v>
      </c>
      <c r="BM59" s="474"/>
      <c r="BN59" s="474">
        <v>648.53575000000001</v>
      </c>
      <c r="BO59" s="474">
        <v>1209.4456</v>
      </c>
      <c r="BP59" s="474">
        <v>1857.98135</v>
      </c>
      <c r="BQ59" s="474"/>
      <c r="BR59" s="474">
        <v>15287.066929999999</v>
      </c>
      <c r="BS59" s="474">
        <v>1796.81088</v>
      </c>
      <c r="BT59" s="474">
        <v>17083.877809999998</v>
      </c>
      <c r="BU59" s="476" t="s">
        <v>660</v>
      </c>
      <c r="BV59" s="474">
        <v>351761.39029999997</v>
      </c>
      <c r="BW59" s="474">
        <v>222392.21646999998</v>
      </c>
      <c r="BX59" s="474">
        <v>574153.60676999984</v>
      </c>
      <c r="BY59" s="474"/>
      <c r="BZ59" s="474">
        <v>68530.836960000001</v>
      </c>
      <c r="CA59" s="474">
        <v>96109.449110000001</v>
      </c>
      <c r="CB59" s="474">
        <v>164640.28607</v>
      </c>
      <c r="CC59" s="474"/>
      <c r="CD59" s="474">
        <v>351761.39029999997</v>
      </c>
      <c r="CE59" s="474">
        <v>223530.00459</v>
      </c>
      <c r="CF59" s="474">
        <v>575291.39488999988</v>
      </c>
    </row>
    <row r="60" spans="1:85" s="24" customFormat="1" ht="9" customHeight="1">
      <c r="A60" s="476" t="s">
        <v>661</v>
      </c>
      <c r="B60" s="474">
        <v>4470.7508099999995</v>
      </c>
      <c r="C60" s="474">
        <v>0</v>
      </c>
      <c r="D60" s="474">
        <v>4470.7508099999995</v>
      </c>
      <c r="E60" s="474"/>
      <c r="F60" s="474">
        <v>288.26272999999998</v>
      </c>
      <c r="G60" s="474">
        <v>0</v>
      </c>
      <c r="H60" s="474">
        <v>288.26272999999998</v>
      </c>
      <c r="I60" s="474"/>
      <c r="J60" s="474">
        <v>15813.986199999999</v>
      </c>
      <c r="K60" s="474">
        <v>328.58822999999995</v>
      </c>
      <c r="L60" s="474">
        <v>16142.574430000001</v>
      </c>
      <c r="M60" s="476" t="s">
        <v>661</v>
      </c>
      <c r="N60" s="474">
        <v>479.19103000000001</v>
      </c>
      <c r="O60" s="474">
        <v>134.30641</v>
      </c>
      <c r="P60" s="474">
        <v>613.4974400000001</v>
      </c>
      <c r="Q60" s="474"/>
      <c r="R60" s="474">
        <v>1172.6503799999998</v>
      </c>
      <c r="S60" s="474">
        <v>200</v>
      </c>
      <c r="T60" s="474">
        <v>1372.6503799999998</v>
      </c>
      <c r="U60" s="474"/>
      <c r="V60" s="474">
        <v>4990.5622300000005</v>
      </c>
      <c r="W60" s="474">
        <v>3610.74584</v>
      </c>
      <c r="X60" s="474">
        <v>8601.308070000001</v>
      </c>
      <c r="Y60" s="476" t="s">
        <v>661</v>
      </c>
      <c r="Z60" s="474">
        <v>652.50689</v>
      </c>
      <c r="AA60" s="474">
        <v>0</v>
      </c>
      <c r="AB60" s="474">
        <v>652.50689</v>
      </c>
      <c r="AC60" s="474"/>
      <c r="AD60" s="474">
        <v>2479.5508500000001</v>
      </c>
      <c r="AE60" s="474">
        <v>38.386849999999995</v>
      </c>
      <c r="AF60" s="474">
        <v>2517.9377000000004</v>
      </c>
      <c r="AG60" s="474"/>
      <c r="AH60" s="474">
        <v>793.55717000000004</v>
      </c>
      <c r="AI60" s="474">
        <v>29.433540000000001</v>
      </c>
      <c r="AJ60" s="474">
        <v>822.99070999999992</v>
      </c>
      <c r="AK60" s="476" t="s">
        <v>661</v>
      </c>
      <c r="AL60" s="474">
        <v>259.42682000000002</v>
      </c>
      <c r="AM60" s="474">
        <v>0</v>
      </c>
      <c r="AN60" s="474">
        <v>259.42682000000002</v>
      </c>
      <c r="AO60" s="474"/>
      <c r="AP60" s="474">
        <v>340.65913</v>
      </c>
      <c r="AQ60" s="474">
        <v>0</v>
      </c>
      <c r="AR60" s="474">
        <v>340.65913</v>
      </c>
      <c r="AS60" s="474"/>
      <c r="AT60" s="474">
        <v>389.87446</v>
      </c>
      <c r="AU60" s="474">
        <v>0</v>
      </c>
      <c r="AV60" s="474">
        <v>389.87446</v>
      </c>
      <c r="AW60" s="476" t="s">
        <v>661</v>
      </c>
      <c r="AX60" s="474">
        <v>40.465849999999996</v>
      </c>
      <c r="AY60" s="474">
        <v>0</v>
      </c>
      <c r="AZ60" s="474">
        <v>40.465849999999996</v>
      </c>
      <c r="BA60" s="474"/>
      <c r="BB60" s="474">
        <v>40.520160000000004</v>
      </c>
      <c r="BC60" s="474">
        <v>1.7982799999999999</v>
      </c>
      <c r="BD60" s="474">
        <v>42.318440000000002</v>
      </c>
      <c r="BE60" s="474"/>
      <c r="BF60" s="474">
        <v>156.47677999999999</v>
      </c>
      <c r="BG60" s="474">
        <v>0.18805000000000002</v>
      </c>
      <c r="BH60" s="474">
        <v>156.66483000000002</v>
      </c>
      <c r="BI60" s="476" t="s">
        <v>661</v>
      </c>
      <c r="BJ60" s="474">
        <v>127.27449</v>
      </c>
      <c r="BK60" s="474">
        <v>2.7080000000000003E-2</v>
      </c>
      <c r="BL60" s="474">
        <v>127.30157000000001</v>
      </c>
      <c r="BM60" s="474"/>
      <c r="BN60" s="474">
        <v>0.14045000000000002</v>
      </c>
      <c r="BO60" s="474">
        <v>0.10596999999999999</v>
      </c>
      <c r="BP60" s="474">
        <v>0.24642000000000003</v>
      </c>
      <c r="BQ60" s="474"/>
      <c r="BR60" s="474">
        <v>202.06304</v>
      </c>
      <c r="BS60" s="474">
        <v>0.46437</v>
      </c>
      <c r="BT60" s="474">
        <v>202.52741</v>
      </c>
      <c r="BU60" s="476" t="s">
        <v>661</v>
      </c>
      <c r="BV60" s="474">
        <v>32697.919470000001</v>
      </c>
      <c r="BW60" s="474">
        <v>4344.0446199999988</v>
      </c>
      <c r="BX60" s="474">
        <v>37041.964090000009</v>
      </c>
      <c r="BY60" s="474"/>
      <c r="BZ60" s="474">
        <v>15813.986199999999</v>
      </c>
      <c r="CA60" s="474">
        <v>330.41055999999998</v>
      </c>
      <c r="CB60" s="474">
        <v>16144.39676</v>
      </c>
      <c r="CC60" s="474"/>
      <c r="CD60" s="474">
        <v>32697.919470000001</v>
      </c>
      <c r="CE60" s="474">
        <v>4345.8669499999987</v>
      </c>
      <c r="CF60" s="474">
        <v>37043.786420000004</v>
      </c>
    </row>
    <row r="61" spans="1:85" s="24" customFormat="1" ht="5.0999999999999996" customHeight="1">
      <c r="A61" s="476"/>
      <c r="B61" s="474"/>
      <c r="C61" s="474"/>
      <c r="D61" s="474"/>
      <c r="E61" s="474"/>
      <c r="F61" s="474"/>
      <c r="G61" s="474"/>
      <c r="H61" s="474"/>
      <c r="I61" s="474"/>
      <c r="J61" s="474"/>
      <c r="K61" s="474"/>
      <c r="L61" s="474"/>
      <c r="M61" s="476"/>
      <c r="N61" s="474"/>
      <c r="O61" s="474"/>
      <c r="P61" s="474"/>
      <c r="Q61" s="474"/>
      <c r="R61" s="474"/>
      <c r="S61" s="474"/>
      <c r="T61" s="474"/>
      <c r="U61" s="474"/>
      <c r="V61" s="474"/>
      <c r="W61" s="474"/>
      <c r="X61" s="474"/>
      <c r="Y61" s="476"/>
      <c r="Z61" s="474"/>
      <c r="AA61" s="474"/>
      <c r="AB61" s="474"/>
      <c r="AC61" s="474"/>
      <c r="AD61" s="474"/>
      <c r="AE61" s="474"/>
      <c r="AF61" s="474"/>
      <c r="AG61" s="474"/>
      <c r="AH61" s="474"/>
      <c r="AI61" s="474"/>
      <c r="AJ61" s="474"/>
      <c r="AK61" s="476"/>
      <c r="AL61" s="474"/>
      <c r="AM61" s="474"/>
      <c r="AN61" s="474"/>
      <c r="AO61" s="474"/>
      <c r="AP61" s="474"/>
      <c r="AQ61" s="474"/>
      <c r="AR61" s="474"/>
      <c r="AS61" s="474"/>
      <c r="AT61" s="474"/>
      <c r="AU61" s="474"/>
      <c r="AV61" s="474"/>
      <c r="AW61" s="476"/>
      <c r="AX61" s="474"/>
      <c r="AY61" s="474"/>
      <c r="AZ61" s="474"/>
      <c r="BA61" s="474"/>
      <c r="BB61" s="474"/>
      <c r="BC61" s="474"/>
      <c r="BD61" s="474"/>
      <c r="BE61" s="474"/>
      <c r="BF61" s="474"/>
      <c r="BG61" s="474"/>
      <c r="BH61" s="474"/>
      <c r="BI61" s="476"/>
      <c r="BJ61" s="474"/>
      <c r="BK61" s="474"/>
      <c r="BL61" s="474"/>
      <c r="BM61" s="474"/>
      <c r="BN61" s="474"/>
      <c r="BO61" s="474"/>
      <c r="BP61" s="474"/>
      <c r="BQ61" s="474"/>
      <c r="BR61" s="474"/>
      <c r="BS61" s="474"/>
      <c r="BT61" s="474"/>
      <c r="BU61" s="476"/>
      <c r="BV61" s="474"/>
      <c r="BW61" s="474"/>
      <c r="BX61" s="474"/>
      <c r="BY61" s="474"/>
      <c r="BZ61" s="474"/>
      <c r="CA61" s="474"/>
      <c r="CB61" s="474"/>
      <c r="CC61" s="474"/>
      <c r="CD61" s="474"/>
      <c r="CE61" s="474"/>
      <c r="CF61" s="474"/>
    </row>
    <row r="62" spans="1:85" s="24" customFormat="1" ht="8.1" customHeight="1">
      <c r="A62" s="469" t="s">
        <v>662</v>
      </c>
      <c r="B62" s="470">
        <v>304621.15252</v>
      </c>
      <c r="C62" s="470">
        <v>-1495.5905</v>
      </c>
      <c r="D62" s="470">
        <v>303125.56201999995</v>
      </c>
      <c r="E62" s="470"/>
      <c r="F62" s="470">
        <v>2341.15416</v>
      </c>
      <c r="G62" s="470">
        <v>677.98009999999999</v>
      </c>
      <c r="H62" s="470">
        <v>3019.1342599999998</v>
      </c>
      <c r="I62" s="470"/>
      <c r="J62" s="470">
        <v>553830.11245000002</v>
      </c>
      <c r="K62" s="470">
        <v>292712.57731000002</v>
      </c>
      <c r="L62" s="470">
        <v>846542.68975999998</v>
      </c>
      <c r="M62" s="469" t="s">
        <v>662</v>
      </c>
      <c r="N62" s="470">
        <v>9187.0206400000006</v>
      </c>
      <c r="O62" s="470">
        <v>3348.9837000000002</v>
      </c>
      <c r="P62" s="470">
        <v>12536.00434</v>
      </c>
      <c r="Q62" s="470"/>
      <c r="R62" s="470">
        <v>16585.155119999999</v>
      </c>
      <c r="S62" s="470">
        <v>13082.242259999999</v>
      </c>
      <c r="T62" s="470">
        <v>29667.397379999999</v>
      </c>
      <c r="U62" s="470"/>
      <c r="V62" s="470">
        <v>72300.792579999994</v>
      </c>
      <c r="W62" s="470">
        <v>117243.45882</v>
      </c>
      <c r="X62" s="470">
        <v>189544.25140000001</v>
      </c>
      <c r="Y62" s="469" t="s">
        <v>662</v>
      </c>
      <c r="Z62" s="470">
        <v>114262.68234</v>
      </c>
      <c r="AA62" s="470">
        <v>-75022.99871</v>
      </c>
      <c r="AB62" s="470">
        <v>39239.68363</v>
      </c>
      <c r="AC62" s="470"/>
      <c r="AD62" s="470">
        <v>133593.63859000002</v>
      </c>
      <c r="AE62" s="470">
        <v>37169.600850000003</v>
      </c>
      <c r="AF62" s="470">
        <v>170763.23944</v>
      </c>
      <c r="AG62" s="470"/>
      <c r="AH62" s="470">
        <v>65189.55863</v>
      </c>
      <c r="AI62" s="470">
        <v>-5854.6038699999999</v>
      </c>
      <c r="AJ62" s="470">
        <v>59334.954760000001</v>
      </c>
      <c r="AK62" s="469" t="s">
        <v>662</v>
      </c>
      <c r="AL62" s="470">
        <v>5332.0894699999999</v>
      </c>
      <c r="AM62" s="470">
        <v>-2710.0016299999997</v>
      </c>
      <c r="AN62" s="470">
        <v>2622.0878399999997</v>
      </c>
      <c r="AO62" s="470"/>
      <c r="AP62" s="470">
        <v>38193.4522</v>
      </c>
      <c r="AQ62" s="470">
        <v>-12802.17582</v>
      </c>
      <c r="AR62" s="470">
        <v>25391.276379999999</v>
      </c>
      <c r="AS62" s="470"/>
      <c r="AT62" s="470">
        <v>3196.3335999999999</v>
      </c>
      <c r="AU62" s="470">
        <v>37269.498</v>
      </c>
      <c r="AV62" s="470">
        <v>40465.831600000005</v>
      </c>
      <c r="AW62" s="469" t="s">
        <v>662</v>
      </c>
      <c r="AX62" s="470">
        <v>13675.34289</v>
      </c>
      <c r="AY62" s="470">
        <v>-4985.7308800000001</v>
      </c>
      <c r="AZ62" s="470">
        <v>8689.6120099999989</v>
      </c>
      <c r="BA62" s="470"/>
      <c r="BB62" s="470">
        <v>1968.3091600000002</v>
      </c>
      <c r="BC62" s="470">
        <v>-930.67736000000002</v>
      </c>
      <c r="BD62" s="470">
        <v>1037.6318000000001</v>
      </c>
      <c r="BE62" s="470"/>
      <c r="BF62" s="470">
        <v>1546.6147100000001</v>
      </c>
      <c r="BG62" s="470">
        <v>1926.78378</v>
      </c>
      <c r="BH62" s="470">
        <v>3473.39849</v>
      </c>
      <c r="BI62" s="469" t="s">
        <v>662</v>
      </c>
      <c r="BJ62" s="470">
        <v>845.08186999999998</v>
      </c>
      <c r="BK62" s="470">
        <v>1749.74506</v>
      </c>
      <c r="BL62" s="470">
        <v>2594.8269300000002</v>
      </c>
      <c r="BM62" s="470"/>
      <c r="BN62" s="470">
        <v>7981.8114500000001</v>
      </c>
      <c r="BO62" s="470">
        <v>-3751.8321599999999</v>
      </c>
      <c r="BP62" s="470">
        <v>4229.9792900000002</v>
      </c>
      <c r="BQ62" s="470"/>
      <c r="BR62" s="470">
        <v>21211.702839999998</v>
      </c>
      <c r="BS62" s="470">
        <v>-2103.5159100000001</v>
      </c>
      <c r="BT62" s="470">
        <v>19108.18693</v>
      </c>
      <c r="BU62" s="469" t="s">
        <v>662</v>
      </c>
      <c r="BV62" s="470">
        <v>1365862.0052200002</v>
      </c>
      <c r="BW62" s="470">
        <v>395523.74304000003</v>
      </c>
      <c r="BX62" s="470">
        <v>1761385.74826</v>
      </c>
      <c r="BY62" s="470"/>
      <c r="BZ62" s="470">
        <v>553830.11245000002</v>
      </c>
      <c r="CA62" s="470">
        <v>293545.59029000002</v>
      </c>
      <c r="CB62" s="470">
        <v>847375.70273999998</v>
      </c>
      <c r="CC62" s="470"/>
      <c r="CD62" s="470">
        <v>1365862.0052200002</v>
      </c>
      <c r="CE62" s="470">
        <v>396356.75602000003</v>
      </c>
      <c r="CF62" s="470">
        <v>1762218.7612399999</v>
      </c>
    </row>
    <row r="63" spans="1:85" s="18" customFormat="1" ht="5.0999999999999996" customHeight="1">
      <c r="A63" s="476"/>
      <c r="B63" s="478"/>
      <c r="C63" s="478"/>
      <c r="D63" s="478"/>
      <c r="E63" s="478"/>
      <c r="F63" s="478"/>
      <c r="G63" s="478"/>
      <c r="H63" s="478"/>
      <c r="I63" s="478"/>
      <c r="J63" s="478"/>
      <c r="K63" s="478"/>
      <c r="L63" s="478"/>
      <c r="M63" s="476"/>
      <c r="N63" s="478"/>
      <c r="O63" s="478"/>
      <c r="P63" s="478"/>
      <c r="Q63" s="478"/>
      <c r="R63" s="478"/>
      <c r="S63" s="478"/>
      <c r="T63" s="478"/>
      <c r="U63" s="478"/>
      <c r="V63" s="478"/>
      <c r="W63" s="478"/>
      <c r="X63" s="478"/>
      <c r="Y63" s="476"/>
      <c r="Z63" s="478"/>
      <c r="AA63" s="478"/>
      <c r="AB63" s="478"/>
      <c r="AC63" s="478"/>
      <c r="AD63" s="478"/>
      <c r="AE63" s="478"/>
      <c r="AF63" s="478"/>
      <c r="AG63" s="478"/>
      <c r="AH63" s="478"/>
      <c r="AI63" s="478"/>
      <c r="AJ63" s="478"/>
      <c r="AK63" s="476"/>
      <c r="AL63" s="478"/>
      <c r="AM63" s="478"/>
      <c r="AN63" s="478"/>
      <c r="AO63" s="478"/>
      <c r="AP63" s="478"/>
      <c r="AQ63" s="478"/>
      <c r="AR63" s="478"/>
      <c r="AS63" s="478"/>
      <c r="AT63" s="478"/>
      <c r="AU63" s="478"/>
      <c r="AV63" s="478"/>
      <c r="AW63" s="476"/>
      <c r="AX63" s="478"/>
      <c r="AY63" s="478"/>
      <c r="AZ63" s="478"/>
      <c r="BA63" s="478"/>
      <c r="BB63" s="478"/>
      <c r="BC63" s="478"/>
      <c r="BD63" s="478"/>
      <c r="BE63" s="478"/>
      <c r="BF63" s="478"/>
      <c r="BG63" s="478"/>
      <c r="BH63" s="478"/>
      <c r="BI63" s="476"/>
      <c r="BJ63" s="478"/>
      <c r="BK63" s="478"/>
      <c r="BL63" s="478"/>
      <c r="BM63" s="478"/>
      <c r="BN63" s="478"/>
      <c r="BO63" s="478"/>
      <c r="BP63" s="478"/>
      <c r="BQ63" s="478"/>
      <c r="BR63" s="478"/>
      <c r="BS63" s="478"/>
      <c r="BT63" s="478"/>
      <c r="BU63" s="476"/>
      <c r="BV63" s="478"/>
      <c r="BW63" s="478"/>
      <c r="BX63" s="478"/>
      <c r="BY63" s="478"/>
      <c r="BZ63" s="478"/>
      <c r="CA63" s="478"/>
      <c r="CB63" s="478"/>
      <c r="CC63" s="478"/>
      <c r="CD63" s="478"/>
      <c r="CE63" s="478"/>
      <c r="CF63" s="478"/>
    </row>
    <row r="64" spans="1:85" s="24" customFormat="1" ht="8.1" customHeight="1">
      <c r="A64" s="469" t="s">
        <v>663</v>
      </c>
      <c r="B64" s="470">
        <v>35276.011460000002</v>
      </c>
      <c r="C64" s="470">
        <v>14761.79788</v>
      </c>
      <c r="D64" s="470">
        <v>50037.809340000007</v>
      </c>
      <c r="E64" s="470"/>
      <c r="F64" s="470">
        <v>1519.1897900000001</v>
      </c>
      <c r="G64" s="470">
        <v>2.18E-2</v>
      </c>
      <c r="H64" s="470">
        <v>1519.2115900000001</v>
      </c>
      <c r="I64" s="470"/>
      <c r="J64" s="470">
        <v>52796.604909999995</v>
      </c>
      <c r="K64" s="470">
        <v>4333.02988</v>
      </c>
      <c r="L64" s="470">
        <v>57129.634789999996</v>
      </c>
      <c r="M64" s="469" t="s">
        <v>663</v>
      </c>
      <c r="N64" s="470">
        <v>-1967.2800199999999</v>
      </c>
      <c r="O64" s="470">
        <v>-151.58901999999998</v>
      </c>
      <c r="P64" s="470">
        <v>-2118.86904</v>
      </c>
      <c r="Q64" s="470"/>
      <c r="R64" s="470">
        <v>4369.8494900000005</v>
      </c>
      <c r="S64" s="470">
        <v>288.41298</v>
      </c>
      <c r="T64" s="470">
        <v>4658.2624699999997</v>
      </c>
      <c r="U64" s="470"/>
      <c r="V64" s="470">
        <v>6815.90542</v>
      </c>
      <c r="W64" s="470">
        <v>-2087.92076</v>
      </c>
      <c r="X64" s="470">
        <v>4727.9846600000001</v>
      </c>
      <c r="Y64" s="469" t="s">
        <v>663</v>
      </c>
      <c r="Z64" s="470">
        <v>1671.27412</v>
      </c>
      <c r="AA64" s="470">
        <v>-440.30565000000001</v>
      </c>
      <c r="AB64" s="470">
        <v>1230.96847</v>
      </c>
      <c r="AC64" s="470"/>
      <c r="AD64" s="470">
        <v>21784.317179999998</v>
      </c>
      <c r="AE64" s="470">
        <v>2295.8731200000002</v>
      </c>
      <c r="AF64" s="470">
        <v>24080.190300000002</v>
      </c>
      <c r="AG64" s="470"/>
      <c r="AH64" s="470">
        <v>5443.09962</v>
      </c>
      <c r="AI64" s="470">
        <v>0</v>
      </c>
      <c r="AJ64" s="470">
        <v>5443.09962</v>
      </c>
      <c r="AK64" s="469" t="s">
        <v>663</v>
      </c>
      <c r="AL64" s="470">
        <v>437.60464000000002</v>
      </c>
      <c r="AM64" s="470">
        <v>-7.1655100000000003</v>
      </c>
      <c r="AN64" s="470">
        <v>430.43912999999998</v>
      </c>
      <c r="AO64" s="470"/>
      <c r="AP64" s="470">
        <v>2974.1024600000001</v>
      </c>
      <c r="AQ64" s="470">
        <v>0.55747999999999998</v>
      </c>
      <c r="AR64" s="470">
        <v>2974.65994</v>
      </c>
      <c r="AS64" s="470"/>
      <c r="AT64" s="470">
        <v>982.15985999999998</v>
      </c>
      <c r="AU64" s="470">
        <v>0</v>
      </c>
      <c r="AV64" s="470">
        <v>982.15985999999998</v>
      </c>
      <c r="AW64" s="469" t="s">
        <v>663</v>
      </c>
      <c r="AX64" s="470">
        <v>2042.03448</v>
      </c>
      <c r="AY64" s="470">
        <v>0</v>
      </c>
      <c r="AZ64" s="470">
        <v>2042.03448</v>
      </c>
      <c r="BA64" s="470"/>
      <c r="BB64" s="470">
        <v>885.93624</v>
      </c>
      <c r="BC64" s="470">
        <v>0</v>
      </c>
      <c r="BD64" s="470">
        <v>885.93624</v>
      </c>
      <c r="BE64" s="470"/>
      <c r="BF64" s="470">
        <v>-501.82486999999998</v>
      </c>
      <c r="BG64" s="470">
        <v>-116.02093000000001</v>
      </c>
      <c r="BH64" s="470">
        <v>-617.84580000000005</v>
      </c>
      <c r="BI64" s="469" t="s">
        <v>663</v>
      </c>
      <c r="BJ64" s="470">
        <v>1684.5114699999999</v>
      </c>
      <c r="BK64" s="470">
        <v>-16.551869999999997</v>
      </c>
      <c r="BL64" s="470">
        <v>1667.9596000000001</v>
      </c>
      <c r="BM64" s="470"/>
      <c r="BN64" s="470">
        <v>1072.4447700000001</v>
      </c>
      <c r="BO64" s="470">
        <v>1395.7170599999999</v>
      </c>
      <c r="BP64" s="470">
        <v>2468.16183</v>
      </c>
      <c r="BQ64" s="470"/>
      <c r="BR64" s="470">
        <v>3383.74523</v>
      </c>
      <c r="BS64" s="470">
        <v>0</v>
      </c>
      <c r="BT64" s="470">
        <v>3383.74523</v>
      </c>
      <c r="BU64" s="469" t="s">
        <v>663</v>
      </c>
      <c r="BV64" s="470">
        <v>140669.68625</v>
      </c>
      <c r="BW64" s="470">
        <v>20255.856460000006</v>
      </c>
      <c r="BX64" s="470">
        <v>160925.54271000007</v>
      </c>
      <c r="BY64" s="470"/>
      <c r="BZ64" s="470">
        <v>52796.604909999995</v>
      </c>
      <c r="CA64" s="470">
        <v>4711.8328000000001</v>
      </c>
      <c r="CB64" s="470">
        <v>57508.437709999998</v>
      </c>
      <c r="CC64" s="470"/>
      <c r="CD64" s="470">
        <v>140669.68625</v>
      </c>
      <c r="CE64" s="470">
        <v>20634.659380000005</v>
      </c>
      <c r="CF64" s="470">
        <v>161304.34563000005</v>
      </c>
    </row>
    <row r="65" spans="1:85" s="18" customFormat="1" ht="9" customHeight="1">
      <c r="A65" s="476" t="s">
        <v>664</v>
      </c>
      <c r="B65" s="474">
        <v>-1148.8718000000001</v>
      </c>
      <c r="C65" s="474">
        <v>6552.8425499999994</v>
      </c>
      <c r="D65" s="474">
        <v>5403.9707500000004</v>
      </c>
      <c r="E65" s="474"/>
      <c r="F65" s="474">
        <v>-9.6042900000000007</v>
      </c>
      <c r="G65" s="474">
        <v>-2.9999999999999997E-5</v>
      </c>
      <c r="H65" s="474">
        <v>-9.6043199999999995</v>
      </c>
      <c r="I65" s="474"/>
      <c r="J65" s="474">
        <v>-1564.9834799999999</v>
      </c>
      <c r="K65" s="474">
        <v>2106.1120899999996</v>
      </c>
      <c r="L65" s="474">
        <v>541.12860999999998</v>
      </c>
      <c r="M65" s="476" t="s">
        <v>664</v>
      </c>
      <c r="N65" s="474">
        <v>513.26219000000003</v>
      </c>
      <c r="O65" s="474">
        <v>-265.66336999999999</v>
      </c>
      <c r="P65" s="474">
        <v>247.59882000000002</v>
      </c>
      <c r="Q65" s="474"/>
      <c r="R65" s="474">
        <v>16.713560000000001</v>
      </c>
      <c r="S65" s="474">
        <v>295.58883000000003</v>
      </c>
      <c r="T65" s="474">
        <v>312.30239</v>
      </c>
      <c r="U65" s="474"/>
      <c r="V65" s="474">
        <v>-394.61472000000003</v>
      </c>
      <c r="W65" s="474">
        <v>-2264.1209800000001</v>
      </c>
      <c r="X65" s="474">
        <v>-2658.7357000000002</v>
      </c>
      <c r="Y65" s="476" t="s">
        <v>664</v>
      </c>
      <c r="Z65" s="474">
        <v>369.70197000000002</v>
      </c>
      <c r="AA65" s="474">
        <v>-440.30565000000001</v>
      </c>
      <c r="AB65" s="474">
        <v>-70.603680000000011</v>
      </c>
      <c r="AC65" s="474"/>
      <c r="AD65" s="474">
        <v>-336.94590000000005</v>
      </c>
      <c r="AE65" s="474">
        <v>2181.5844700000002</v>
      </c>
      <c r="AF65" s="474">
        <v>1844.6385700000001</v>
      </c>
      <c r="AG65" s="474"/>
      <c r="AH65" s="474">
        <v>0</v>
      </c>
      <c r="AI65" s="474">
        <v>0</v>
      </c>
      <c r="AJ65" s="474">
        <v>0</v>
      </c>
      <c r="AK65" s="476" t="s">
        <v>664</v>
      </c>
      <c r="AL65" s="474">
        <v>-19.849810000000002</v>
      </c>
      <c r="AM65" s="474">
        <v>-7.1655100000000003</v>
      </c>
      <c r="AN65" s="474">
        <v>-27.015319999999999</v>
      </c>
      <c r="AO65" s="474"/>
      <c r="AP65" s="474">
        <v>0</v>
      </c>
      <c r="AQ65" s="474">
        <v>0</v>
      </c>
      <c r="AR65" s="474">
        <v>0</v>
      </c>
      <c r="AS65" s="474"/>
      <c r="AT65" s="474">
        <v>42.888200000000005</v>
      </c>
      <c r="AU65" s="474">
        <v>0</v>
      </c>
      <c r="AV65" s="474">
        <v>42.888200000000005</v>
      </c>
      <c r="AW65" s="476" t="s">
        <v>664</v>
      </c>
      <c r="AX65" s="474">
        <v>0</v>
      </c>
      <c r="AY65" s="474">
        <v>0</v>
      </c>
      <c r="AZ65" s="474">
        <v>0</v>
      </c>
      <c r="BA65" s="474"/>
      <c r="BB65" s="474">
        <v>0</v>
      </c>
      <c r="BC65" s="474">
        <v>0</v>
      </c>
      <c r="BD65" s="474">
        <v>0</v>
      </c>
      <c r="BE65" s="474"/>
      <c r="BF65" s="474">
        <v>-530.74408999999991</v>
      </c>
      <c r="BG65" s="474">
        <v>-36.148879999999998</v>
      </c>
      <c r="BH65" s="474">
        <v>-566.89296999999999</v>
      </c>
      <c r="BI65" s="476" t="s">
        <v>664</v>
      </c>
      <c r="BJ65" s="474">
        <v>1538.8033700000001</v>
      </c>
      <c r="BK65" s="474">
        <v>-17.269659999999998</v>
      </c>
      <c r="BL65" s="474">
        <v>1521.5337099999999</v>
      </c>
      <c r="BM65" s="474"/>
      <c r="BN65" s="474">
        <v>0.48729</v>
      </c>
      <c r="BO65" s="474">
        <v>363.84795000000003</v>
      </c>
      <c r="BP65" s="474">
        <v>364.33524</v>
      </c>
      <c r="BQ65" s="474"/>
      <c r="BR65" s="474">
        <v>0</v>
      </c>
      <c r="BS65" s="474">
        <v>0</v>
      </c>
      <c r="BT65" s="474">
        <v>0</v>
      </c>
      <c r="BU65" s="476" t="s">
        <v>664</v>
      </c>
      <c r="BV65" s="474">
        <v>-1523.7575099999999</v>
      </c>
      <c r="BW65" s="474">
        <v>8469.301809999999</v>
      </c>
      <c r="BX65" s="474">
        <v>6945.5442999999996</v>
      </c>
      <c r="BY65" s="474"/>
      <c r="BZ65" s="474">
        <v>-1564.9834799999999</v>
      </c>
      <c r="CA65" s="474">
        <v>2106.1120899999996</v>
      </c>
      <c r="CB65" s="474">
        <v>541.12860999999998</v>
      </c>
      <c r="CC65" s="474"/>
      <c r="CD65" s="474">
        <v>-1523.7575099999999</v>
      </c>
      <c r="CE65" s="474">
        <v>8469.301809999999</v>
      </c>
      <c r="CF65" s="474">
        <v>6945.5442999999996</v>
      </c>
    </row>
    <row r="66" spans="1:85" s="24" customFormat="1" ht="9" customHeight="1">
      <c r="A66" s="476" t="s">
        <v>665</v>
      </c>
      <c r="B66" s="474">
        <v>0</v>
      </c>
      <c r="C66" s="474">
        <v>0</v>
      </c>
      <c r="D66" s="474">
        <v>0</v>
      </c>
      <c r="E66" s="474"/>
      <c r="F66" s="474">
        <v>0</v>
      </c>
      <c r="G66" s="474">
        <v>0</v>
      </c>
      <c r="H66" s="474">
        <v>0</v>
      </c>
      <c r="I66" s="474"/>
      <c r="J66" s="474">
        <v>0</v>
      </c>
      <c r="K66" s="474">
        <v>0</v>
      </c>
      <c r="L66" s="474">
        <v>0</v>
      </c>
      <c r="M66" s="476" t="s">
        <v>665</v>
      </c>
      <c r="N66" s="474">
        <v>0</v>
      </c>
      <c r="O66" s="474">
        <v>0</v>
      </c>
      <c r="P66" s="474">
        <v>0</v>
      </c>
      <c r="Q66" s="474"/>
      <c r="R66" s="474">
        <v>0</v>
      </c>
      <c r="S66" s="474">
        <v>0</v>
      </c>
      <c r="T66" s="474">
        <v>0</v>
      </c>
      <c r="U66" s="474"/>
      <c r="V66" s="474">
        <v>0</v>
      </c>
      <c r="W66" s="474">
        <v>0</v>
      </c>
      <c r="X66" s="474">
        <v>0</v>
      </c>
      <c r="Y66" s="476" t="s">
        <v>665</v>
      </c>
      <c r="Z66" s="474">
        <v>0</v>
      </c>
      <c r="AA66" s="474">
        <v>0</v>
      </c>
      <c r="AB66" s="474">
        <v>0</v>
      </c>
      <c r="AC66" s="474"/>
      <c r="AD66" s="474">
        <v>0</v>
      </c>
      <c r="AE66" s="474">
        <v>58.495700000000006</v>
      </c>
      <c r="AF66" s="474">
        <v>58.495700000000006</v>
      </c>
      <c r="AG66" s="474"/>
      <c r="AH66" s="474">
        <v>0</v>
      </c>
      <c r="AI66" s="474">
        <v>0</v>
      </c>
      <c r="AJ66" s="474">
        <v>0</v>
      </c>
      <c r="AK66" s="476" t="s">
        <v>665</v>
      </c>
      <c r="AL66" s="474">
        <v>0</v>
      </c>
      <c r="AM66" s="474">
        <v>0</v>
      </c>
      <c r="AN66" s="474">
        <v>0</v>
      </c>
      <c r="AO66" s="474"/>
      <c r="AP66" s="474">
        <v>0</v>
      </c>
      <c r="AQ66" s="474">
        <v>0</v>
      </c>
      <c r="AR66" s="474">
        <v>0</v>
      </c>
      <c r="AS66" s="474"/>
      <c r="AT66" s="474">
        <v>0</v>
      </c>
      <c r="AU66" s="474">
        <v>0</v>
      </c>
      <c r="AV66" s="474">
        <v>0</v>
      </c>
      <c r="AW66" s="476" t="s">
        <v>665</v>
      </c>
      <c r="AX66" s="474">
        <v>0</v>
      </c>
      <c r="AY66" s="474">
        <v>0</v>
      </c>
      <c r="AZ66" s="474">
        <v>0</v>
      </c>
      <c r="BA66" s="474"/>
      <c r="BB66" s="474">
        <v>0</v>
      </c>
      <c r="BC66" s="474">
        <v>0</v>
      </c>
      <c r="BD66" s="474">
        <v>0</v>
      </c>
      <c r="BE66" s="474"/>
      <c r="BF66" s="474">
        <v>0</v>
      </c>
      <c r="BG66" s="474">
        <v>0</v>
      </c>
      <c r="BH66" s="474">
        <v>0</v>
      </c>
      <c r="BI66" s="476" t="s">
        <v>665</v>
      </c>
      <c r="BJ66" s="474">
        <v>0</v>
      </c>
      <c r="BK66" s="474">
        <v>0</v>
      </c>
      <c r="BL66" s="474">
        <v>0</v>
      </c>
      <c r="BM66" s="474"/>
      <c r="BN66" s="474">
        <v>0</v>
      </c>
      <c r="BO66" s="474">
        <v>0</v>
      </c>
      <c r="BP66" s="474">
        <v>0</v>
      </c>
      <c r="BQ66" s="474"/>
      <c r="BR66" s="474">
        <v>0</v>
      </c>
      <c r="BS66" s="474">
        <v>0</v>
      </c>
      <c r="BT66" s="474">
        <v>0</v>
      </c>
      <c r="BU66" s="476" t="s">
        <v>665</v>
      </c>
      <c r="BV66" s="474">
        <v>0</v>
      </c>
      <c r="BW66" s="474">
        <v>58.495700000000006</v>
      </c>
      <c r="BX66" s="474">
        <v>58.495700000000006</v>
      </c>
      <c r="BY66" s="474"/>
      <c r="BZ66" s="474">
        <v>0</v>
      </c>
      <c r="CA66" s="474">
        <v>0</v>
      </c>
      <c r="CB66" s="474">
        <v>0</v>
      </c>
      <c r="CC66" s="474"/>
      <c r="CD66" s="474">
        <v>0</v>
      </c>
      <c r="CE66" s="474">
        <v>58.495700000000006</v>
      </c>
      <c r="CF66" s="474">
        <v>58.495700000000006</v>
      </c>
      <c r="CG66" s="471"/>
    </row>
    <row r="67" spans="1:85" s="24" customFormat="1" ht="9" customHeight="1">
      <c r="A67" s="476" t="s">
        <v>666</v>
      </c>
      <c r="B67" s="474">
        <v>6607.7365199999995</v>
      </c>
      <c r="C67" s="474">
        <v>7351.9087800000007</v>
      </c>
      <c r="D67" s="474">
        <v>13959.6453</v>
      </c>
      <c r="E67" s="474"/>
      <c r="F67" s="474">
        <v>26.96322</v>
      </c>
      <c r="G67" s="474">
        <v>0</v>
      </c>
      <c r="H67" s="474">
        <v>26.96322</v>
      </c>
      <c r="I67" s="474"/>
      <c r="J67" s="474">
        <v>0</v>
      </c>
      <c r="K67" s="474">
        <v>-0.68171999999999999</v>
      </c>
      <c r="L67" s="474">
        <v>-0.68171999999999999</v>
      </c>
      <c r="M67" s="476" t="s">
        <v>666</v>
      </c>
      <c r="N67" s="474">
        <v>180.79348999999999</v>
      </c>
      <c r="O67" s="474">
        <v>99.77376000000001</v>
      </c>
      <c r="P67" s="474">
        <v>280.56725</v>
      </c>
      <c r="Q67" s="474"/>
      <c r="R67" s="474">
        <v>218.29137</v>
      </c>
      <c r="S67" s="474">
        <v>-7.1758500000000005</v>
      </c>
      <c r="T67" s="474">
        <v>211.11552000000003</v>
      </c>
      <c r="U67" s="474"/>
      <c r="V67" s="474">
        <v>-189.97268</v>
      </c>
      <c r="W67" s="474">
        <v>119.80976000000001</v>
      </c>
      <c r="X67" s="474">
        <v>-70.16292</v>
      </c>
      <c r="Y67" s="476" t="s">
        <v>666</v>
      </c>
      <c r="Z67" s="474">
        <v>910.57858999999996</v>
      </c>
      <c r="AA67" s="474">
        <v>0</v>
      </c>
      <c r="AB67" s="474">
        <v>910.57858999999996</v>
      </c>
      <c r="AC67" s="474"/>
      <c r="AD67" s="474">
        <v>446.54912000000002</v>
      </c>
      <c r="AE67" s="474">
        <v>54.390309999999999</v>
      </c>
      <c r="AF67" s="474">
        <v>500.93943000000002</v>
      </c>
      <c r="AG67" s="474"/>
      <c r="AH67" s="474">
        <v>0</v>
      </c>
      <c r="AI67" s="474">
        <v>0</v>
      </c>
      <c r="AJ67" s="474">
        <v>0</v>
      </c>
      <c r="AK67" s="476" t="s">
        <v>666</v>
      </c>
      <c r="AL67" s="474">
        <v>44.833270000000006</v>
      </c>
      <c r="AM67" s="474">
        <v>0</v>
      </c>
      <c r="AN67" s="474">
        <v>44.833270000000006</v>
      </c>
      <c r="AO67" s="474"/>
      <c r="AP67" s="474">
        <v>553.87702999999999</v>
      </c>
      <c r="AQ67" s="474">
        <v>0.55747999999999998</v>
      </c>
      <c r="AR67" s="474">
        <v>554.43451000000005</v>
      </c>
      <c r="AS67" s="474"/>
      <c r="AT67" s="474">
        <v>-390.81</v>
      </c>
      <c r="AU67" s="474">
        <v>0</v>
      </c>
      <c r="AV67" s="474">
        <v>-390.81</v>
      </c>
      <c r="AW67" s="476" t="s">
        <v>666</v>
      </c>
      <c r="AX67" s="474">
        <v>144.63612000000001</v>
      </c>
      <c r="AY67" s="474">
        <v>0</v>
      </c>
      <c r="AZ67" s="474">
        <v>144.63612000000001</v>
      </c>
      <c r="BA67" s="474"/>
      <c r="BB67" s="474">
        <v>0</v>
      </c>
      <c r="BC67" s="474">
        <v>0</v>
      </c>
      <c r="BD67" s="474">
        <v>0</v>
      </c>
      <c r="BE67" s="474"/>
      <c r="BF67" s="474">
        <v>0</v>
      </c>
      <c r="BG67" s="474">
        <v>0</v>
      </c>
      <c r="BH67" s="474">
        <v>0</v>
      </c>
      <c r="BI67" s="476" t="s">
        <v>666</v>
      </c>
      <c r="BJ67" s="474">
        <v>8.1157400000000006</v>
      </c>
      <c r="BK67" s="474">
        <v>0.71778999999999993</v>
      </c>
      <c r="BL67" s="474">
        <v>8.8335300000000014</v>
      </c>
      <c r="BM67" s="474"/>
      <c r="BN67" s="474">
        <v>0</v>
      </c>
      <c r="BO67" s="474">
        <v>1031.5398299999999</v>
      </c>
      <c r="BP67" s="474">
        <v>1031.5398299999999</v>
      </c>
      <c r="BQ67" s="474"/>
      <c r="BR67" s="474">
        <v>257.75616000000002</v>
      </c>
      <c r="BS67" s="474">
        <v>0</v>
      </c>
      <c r="BT67" s="474">
        <v>257.75616000000002</v>
      </c>
      <c r="BU67" s="476" t="s">
        <v>666</v>
      </c>
      <c r="BV67" s="474">
        <v>8819.3479499999976</v>
      </c>
      <c r="BW67" s="474">
        <v>8650.8401400000021</v>
      </c>
      <c r="BX67" s="474">
        <v>17470.188089999996</v>
      </c>
      <c r="BY67" s="474"/>
      <c r="BZ67" s="474">
        <v>0</v>
      </c>
      <c r="CA67" s="474">
        <v>-0.68171999999999999</v>
      </c>
      <c r="CB67" s="474">
        <v>-0.68171999999999999</v>
      </c>
      <c r="CC67" s="474"/>
      <c r="CD67" s="474">
        <v>8819.3479499999976</v>
      </c>
      <c r="CE67" s="474">
        <v>8650.8401400000021</v>
      </c>
      <c r="CF67" s="474">
        <v>17470.188089999996</v>
      </c>
      <c r="CG67" s="471"/>
    </row>
    <row r="68" spans="1:85" s="24" customFormat="1" ht="9" customHeight="1">
      <c r="A68" s="476" t="s">
        <v>667</v>
      </c>
      <c r="B68" s="474">
        <v>1280.4594100000002</v>
      </c>
      <c r="C68" s="474">
        <v>0</v>
      </c>
      <c r="D68" s="474">
        <v>1280.4594100000002</v>
      </c>
      <c r="E68" s="474"/>
      <c r="F68" s="474">
        <v>265.21447999999998</v>
      </c>
      <c r="G68" s="474">
        <v>0</v>
      </c>
      <c r="H68" s="474">
        <v>265.21447999999998</v>
      </c>
      <c r="I68" s="474"/>
      <c r="J68" s="474">
        <v>361.33072999999996</v>
      </c>
      <c r="K68" s="474">
        <v>0</v>
      </c>
      <c r="L68" s="474">
        <v>361.33072999999996</v>
      </c>
      <c r="M68" s="476" t="s">
        <v>667</v>
      </c>
      <c r="N68" s="474">
        <v>-4289.4185099999995</v>
      </c>
      <c r="O68" s="474">
        <v>0</v>
      </c>
      <c r="P68" s="474">
        <v>-4289.4185099999995</v>
      </c>
      <c r="Q68" s="474"/>
      <c r="R68" s="474">
        <v>449.48677000000004</v>
      </c>
      <c r="S68" s="474">
        <v>0</v>
      </c>
      <c r="T68" s="474">
        <v>449.48677000000004</v>
      </c>
      <c r="U68" s="474"/>
      <c r="V68" s="474">
        <v>1186.8624199999999</v>
      </c>
      <c r="W68" s="474">
        <v>0</v>
      </c>
      <c r="X68" s="474">
        <v>1186.8624199999999</v>
      </c>
      <c r="Y68" s="476" t="s">
        <v>667</v>
      </c>
      <c r="Z68" s="474">
        <v>0</v>
      </c>
      <c r="AA68" s="474">
        <v>0</v>
      </c>
      <c r="AB68" s="474">
        <v>0</v>
      </c>
      <c r="AC68" s="474"/>
      <c r="AD68" s="474">
        <v>-126.80458999999999</v>
      </c>
      <c r="AE68" s="474">
        <v>0</v>
      </c>
      <c r="AF68" s="474">
        <v>-126.80458999999999</v>
      </c>
      <c r="AG68" s="474"/>
      <c r="AH68" s="474">
        <v>0.95216000000000001</v>
      </c>
      <c r="AI68" s="474">
        <v>0</v>
      </c>
      <c r="AJ68" s="474">
        <v>0.95216000000000001</v>
      </c>
      <c r="AK68" s="476" t="s">
        <v>667</v>
      </c>
      <c r="AL68" s="474">
        <v>12.375950000000001</v>
      </c>
      <c r="AM68" s="474">
        <v>0</v>
      </c>
      <c r="AN68" s="474">
        <v>12.375950000000001</v>
      </c>
      <c r="AO68" s="474"/>
      <c r="AP68" s="474">
        <v>0</v>
      </c>
      <c r="AQ68" s="474">
        <v>0</v>
      </c>
      <c r="AR68" s="474">
        <v>0</v>
      </c>
      <c r="AS68" s="474"/>
      <c r="AT68" s="474">
        <v>114.54652</v>
      </c>
      <c r="AU68" s="474">
        <v>0</v>
      </c>
      <c r="AV68" s="474">
        <v>114.54652</v>
      </c>
      <c r="AW68" s="476" t="s">
        <v>667</v>
      </c>
      <c r="AX68" s="474">
        <v>0</v>
      </c>
      <c r="AY68" s="474">
        <v>0</v>
      </c>
      <c r="AZ68" s="474">
        <v>0</v>
      </c>
      <c r="BA68" s="474"/>
      <c r="BB68" s="474">
        <v>0</v>
      </c>
      <c r="BC68" s="474">
        <v>0</v>
      </c>
      <c r="BD68" s="474">
        <v>0</v>
      </c>
      <c r="BE68" s="474"/>
      <c r="BF68" s="474">
        <v>0</v>
      </c>
      <c r="BG68" s="474">
        <v>0</v>
      </c>
      <c r="BH68" s="474">
        <v>0</v>
      </c>
      <c r="BI68" s="476" t="s">
        <v>667</v>
      </c>
      <c r="BJ68" s="474">
        <v>0</v>
      </c>
      <c r="BK68" s="474">
        <v>0</v>
      </c>
      <c r="BL68" s="474">
        <v>0</v>
      </c>
      <c r="BM68" s="474"/>
      <c r="BN68" s="474">
        <v>0</v>
      </c>
      <c r="BO68" s="474">
        <v>0</v>
      </c>
      <c r="BP68" s="474">
        <v>0</v>
      </c>
      <c r="BQ68" s="474"/>
      <c r="BR68" s="474">
        <v>0</v>
      </c>
      <c r="BS68" s="474">
        <v>0</v>
      </c>
      <c r="BT68" s="474">
        <v>0</v>
      </c>
      <c r="BU68" s="476" t="s">
        <v>667</v>
      </c>
      <c r="BV68" s="474">
        <v>-744.99465999999984</v>
      </c>
      <c r="BW68" s="474">
        <v>0</v>
      </c>
      <c r="BX68" s="474">
        <v>-744.99465999999984</v>
      </c>
      <c r="BY68" s="474"/>
      <c r="BZ68" s="474">
        <v>361.33072999999996</v>
      </c>
      <c r="CA68" s="474">
        <v>0</v>
      </c>
      <c r="CB68" s="474">
        <v>361.33072999999996</v>
      </c>
      <c r="CC68" s="474"/>
      <c r="CD68" s="474">
        <v>-744.99465999999984</v>
      </c>
      <c r="CE68" s="474">
        <v>0</v>
      </c>
      <c r="CF68" s="474">
        <v>-744.99465999999984</v>
      </c>
    </row>
    <row r="69" spans="1:85" s="24" customFormat="1" ht="9" customHeight="1">
      <c r="A69" s="476" t="s">
        <v>668</v>
      </c>
      <c r="B69" s="474">
        <v>1256.51072</v>
      </c>
      <c r="C69" s="474">
        <v>857.04655000000002</v>
      </c>
      <c r="D69" s="474">
        <v>2113.5572700000002</v>
      </c>
      <c r="E69" s="474"/>
      <c r="F69" s="474">
        <v>765.31160999999997</v>
      </c>
      <c r="G69" s="474">
        <v>2.1830000000000002E-2</v>
      </c>
      <c r="H69" s="474">
        <v>765.33344000000011</v>
      </c>
      <c r="I69" s="474"/>
      <c r="J69" s="474">
        <v>11414.330599999999</v>
      </c>
      <c r="K69" s="474">
        <v>2227.5995099999996</v>
      </c>
      <c r="L69" s="474">
        <v>13641.930109999999</v>
      </c>
      <c r="M69" s="476" t="s">
        <v>668</v>
      </c>
      <c r="N69" s="474">
        <v>329.47442000000001</v>
      </c>
      <c r="O69" s="474">
        <v>14.30059</v>
      </c>
      <c r="P69" s="474">
        <v>343.77501000000001</v>
      </c>
      <c r="Q69" s="474"/>
      <c r="R69" s="474">
        <v>30.46471</v>
      </c>
      <c r="S69" s="474">
        <v>0</v>
      </c>
      <c r="T69" s="474">
        <v>30.46471</v>
      </c>
      <c r="U69" s="474"/>
      <c r="V69" s="474">
        <v>481.52804000000003</v>
      </c>
      <c r="W69" s="474">
        <v>56.390459999999997</v>
      </c>
      <c r="X69" s="474">
        <v>537.91849999999999</v>
      </c>
      <c r="Y69" s="476" t="s">
        <v>668</v>
      </c>
      <c r="Z69" s="474">
        <v>0</v>
      </c>
      <c r="AA69" s="474">
        <v>0</v>
      </c>
      <c r="AB69" s="474">
        <v>0</v>
      </c>
      <c r="AC69" s="474"/>
      <c r="AD69" s="474">
        <v>733.62621999999999</v>
      </c>
      <c r="AE69" s="474">
        <v>1.4026400000000001</v>
      </c>
      <c r="AF69" s="474">
        <v>735.02886000000001</v>
      </c>
      <c r="AG69" s="474"/>
      <c r="AH69" s="474">
        <v>119.09035</v>
      </c>
      <c r="AI69" s="474">
        <v>0</v>
      </c>
      <c r="AJ69" s="474">
        <v>119.09035</v>
      </c>
      <c r="AK69" s="476" t="s">
        <v>668</v>
      </c>
      <c r="AL69" s="474">
        <v>0</v>
      </c>
      <c r="AM69" s="474">
        <v>0</v>
      </c>
      <c r="AN69" s="474">
        <v>0</v>
      </c>
      <c r="AO69" s="474"/>
      <c r="AP69" s="474">
        <v>-319.44760000000002</v>
      </c>
      <c r="AQ69" s="474">
        <v>0</v>
      </c>
      <c r="AR69" s="474">
        <v>-319.44760000000002</v>
      </c>
      <c r="AS69" s="474"/>
      <c r="AT69" s="474">
        <v>0</v>
      </c>
      <c r="AU69" s="474">
        <v>0</v>
      </c>
      <c r="AV69" s="474">
        <v>0</v>
      </c>
      <c r="AW69" s="476" t="s">
        <v>668</v>
      </c>
      <c r="AX69" s="474">
        <v>235.84184999999999</v>
      </c>
      <c r="AY69" s="474">
        <v>0</v>
      </c>
      <c r="AZ69" s="474">
        <v>235.84184999999999</v>
      </c>
      <c r="BA69" s="474"/>
      <c r="BB69" s="474">
        <v>492.85111999999998</v>
      </c>
      <c r="BC69" s="474">
        <v>0</v>
      </c>
      <c r="BD69" s="474">
        <v>492.85111999999998</v>
      </c>
      <c r="BE69" s="474"/>
      <c r="BF69" s="474">
        <v>0</v>
      </c>
      <c r="BG69" s="474">
        <v>-79.872050000000002</v>
      </c>
      <c r="BH69" s="474">
        <v>-79.872050000000002</v>
      </c>
      <c r="BI69" s="476" t="s">
        <v>668</v>
      </c>
      <c r="BJ69" s="474">
        <v>0</v>
      </c>
      <c r="BK69" s="474">
        <v>0</v>
      </c>
      <c r="BL69" s="474">
        <v>0</v>
      </c>
      <c r="BM69" s="474"/>
      <c r="BN69" s="474">
        <v>0</v>
      </c>
      <c r="BO69" s="474">
        <v>0.32928000000000002</v>
      </c>
      <c r="BP69" s="474">
        <v>0.32928000000000002</v>
      </c>
      <c r="BQ69" s="474"/>
      <c r="BR69" s="474">
        <v>114.63606</v>
      </c>
      <c r="BS69" s="474">
        <v>0</v>
      </c>
      <c r="BT69" s="474">
        <v>114.63606</v>
      </c>
      <c r="BU69" s="476" t="s">
        <v>668</v>
      </c>
      <c r="BV69" s="474">
        <v>15654.218100000002</v>
      </c>
      <c r="BW69" s="474">
        <v>3077.2188099999994</v>
      </c>
      <c r="BX69" s="474">
        <v>18731.43691</v>
      </c>
      <c r="BY69" s="474"/>
      <c r="BZ69" s="474">
        <v>11414.330599999999</v>
      </c>
      <c r="CA69" s="474">
        <v>2227.5995099999996</v>
      </c>
      <c r="CB69" s="474">
        <v>13641.930109999999</v>
      </c>
      <c r="CC69" s="474"/>
      <c r="CD69" s="474">
        <v>15654.218100000002</v>
      </c>
      <c r="CE69" s="474">
        <v>3077.2188099999994</v>
      </c>
      <c r="CF69" s="474">
        <v>18731.43691</v>
      </c>
    </row>
    <row r="70" spans="1:85" s="24" customFormat="1" ht="9" customHeight="1">
      <c r="A70" s="476" t="s">
        <v>669</v>
      </c>
      <c r="B70" s="474">
        <v>12402.475259999999</v>
      </c>
      <c r="C70" s="474">
        <v>0</v>
      </c>
      <c r="D70" s="474">
        <v>12402.475259999999</v>
      </c>
      <c r="E70" s="474"/>
      <c r="F70" s="474">
        <v>266.49509999999998</v>
      </c>
      <c r="G70" s="474">
        <v>0</v>
      </c>
      <c r="H70" s="474">
        <v>266.49509999999998</v>
      </c>
      <c r="I70" s="474"/>
      <c r="J70" s="474">
        <v>11657.44563</v>
      </c>
      <c r="K70" s="474">
        <v>0</v>
      </c>
      <c r="L70" s="474">
        <v>11657.44563</v>
      </c>
      <c r="M70" s="476" t="s">
        <v>669</v>
      </c>
      <c r="N70" s="474">
        <v>510.76817</v>
      </c>
      <c r="O70" s="474">
        <v>0</v>
      </c>
      <c r="P70" s="474">
        <v>510.76817</v>
      </c>
      <c r="Q70" s="474"/>
      <c r="R70" s="474">
        <v>1134.54368</v>
      </c>
      <c r="S70" s="474">
        <v>0</v>
      </c>
      <c r="T70" s="474">
        <v>1134.54368</v>
      </c>
      <c r="U70" s="474"/>
      <c r="V70" s="474">
        <v>2299.7401500000001</v>
      </c>
      <c r="W70" s="474">
        <v>0</v>
      </c>
      <c r="X70" s="474">
        <v>2299.7401500000001</v>
      </c>
      <c r="Y70" s="476" t="s">
        <v>669</v>
      </c>
      <c r="Z70" s="474">
        <v>366.10095000000001</v>
      </c>
      <c r="AA70" s="474">
        <v>0</v>
      </c>
      <c r="AB70" s="474">
        <v>366.10095000000001</v>
      </c>
      <c r="AC70" s="474"/>
      <c r="AD70" s="474">
        <v>5236.2056700000003</v>
      </c>
      <c r="AE70" s="474">
        <v>0</v>
      </c>
      <c r="AF70" s="474">
        <v>5236.2056700000003</v>
      </c>
      <c r="AG70" s="474"/>
      <c r="AH70" s="474">
        <v>1694.1916200000001</v>
      </c>
      <c r="AI70" s="474">
        <v>0</v>
      </c>
      <c r="AJ70" s="474">
        <v>1694.1916200000001</v>
      </c>
      <c r="AK70" s="476" t="s">
        <v>669</v>
      </c>
      <c r="AL70" s="474">
        <v>184.75004000000001</v>
      </c>
      <c r="AM70" s="474">
        <v>0</v>
      </c>
      <c r="AN70" s="474">
        <v>184.75004000000001</v>
      </c>
      <c r="AO70" s="474"/>
      <c r="AP70" s="474">
        <v>794.45418000000006</v>
      </c>
      <c r="AQ70" s="474">
        <v>0</v>
      </c>
      <c r="AR70" s="474">
        <v>794.45418000000006</v>
      </c>
      <c r="AS70" s="474"/>
      <c r="AT70" s="474">
        <v>209.16539</v>
      </c>
      <c r="AU70" s="474">
        <v>0</v>
      </c>
      <c r="AV70" s="474">
        <v>209.16539</v>
      </c>
      <c r="AW70" s="476" t="s">
        <v>669</v>
      </c>
      <c r="AX70" s="474">
        <v>195.54329000000001</v>
      </c>
      <c r="AY70" s="474">
        <v>0</v>
      </c>
      <c r="AZ70" s="474">
        <v>195.54329000000001</v>
      </c>
      <c r="BA70" s="474"/>
      <c r="BB70" s="474">
        <v>275.98460999999998</v>
      </c>
      <c r="BC70" s="474">
        <v>0</v>
      </c>
      <c r="BD70" s="474">
        <v>275.98460999999998</v>
      </c>
      <c r="BE70" s="474"/>
      <c r="BF70" s="474">
        <v>28.534299999999998</v>
      </c>
      <c r="BG70" s="474">
        <v>0</v>
      </c>
      <c r="BH70" s="474">
        <v>28.534299999999998</v>
      </c>
      <c r="BI70" s="476" t="s">
        <v>669</v>
      </c>
      <c r="BJ70" s="474">
        <v>81.019469999999998</v>
      </c>
      <c r="BK70" s="474">
        <v>0</v>
      </c>
      <c r="BL70" s="474">
        <v>81.019469999999998</v>
      </c>
      <c r="BM70" s="474"/>
      <c r="BN70" s="474">
        <v>107.92339</v>
      </c>
      <c r="BO70" s="474">
        <v>0</v>
      </c>
      <c r="BP70" s="474">
        <v>107.92339</v>
      </c>
      <c r="BQ70" s="474"/>
      <c r="BR70" s="474">
        <v>1392.6882700000001</v>
      </c>
      <c r="BS70" s="474">
        <v>0</v>
      </c>
      <c r="BT70" s="474">
        <v>1392.6882700000001</v>
      </c>
      <c r="BU70" s="476" t="s">
        <v>669</v>
      </c>
      <c r="BV70" s="474">
        <v>38838.029170000002</v>
      </c>
      <c r="BW70" s="474">
        <v>0</v>
      </c>
      <c r="BX70" s="474">
        <v>38838.029170000002</v>
      </c>
      <c r="BY70" s="474"/>
      <c r="BZ70" s="474">
        <v>11657.44563</v>
      </c>
      <c r="CA70" s="474">
        <v>71.731769999999997</v>
      </c>
      <c r="CB70" s="474">
        <v>11729.1774</v>
      </c>
      <c r="CC70" s="474"/>
      <c r="CD70" s="474">
        <v>38838.029170000002</v>
      </c>
      <c r="CE70" s="474">
        <v>71.731769999999997</v>
      </c>
      <c r="CF70" s="474">
        <v>38909.76094</v>
      </c>
    </row>
    <row r="71" spans="1:85" s="24" customFormat="1" ht="9" customHeight="1">
      <c r="A71" s="476" t="s">
        <v>670</v>
      </c>
      <c r="B71" s="474">
        <v>14877.701349999999</v>
      </c>
      <c r="C71" s="474">
        <v>0</v>
      </c>
      <c r="D71" s="474">
        <v>14877.701349999999</v>
      </c>
      <c r="E71" s="474"/>
      <c r="F71" s="474">
        <v>204.80967000000001</v>
      </c>
      <c r="G71" s="474">
        <v>0</v>
      </c>
      <c r="H71" s="474">
        <v>204.80967000000001</v>
      </c>
      <c r="I71" s="474"/>
      <c r="J71" s="474">
        <v>30928.48143</v>
      </c>
      <c r="K71" s="474">
        <v>0</v>
      </c>
      <c r="L71" s="474">
        <v>30928.48143</v>
      </c>
      <c r="M71" s="476" t="s">
        <v>670</v>
      </c>
      <c r="N71" s="474">
        <v>787.84021999999993</v>
      </c>
      <c r="O71" s="474">
        <v>0</v>
      </c>
      <c r="P71" s="474">
        <v>787.84021999999993</v>
      </c>
      <c r="Q71" s="474"/>
      <c r="R71" s="474">
        <v>2520.3494000000001</v>
      </c>
      <c r="S71" s="474">
        <v>0</v>
      </c>
      <c r="T71" s="474">
        <v>2520.3494000000001</v>
      </c>
      <c r="U71" s="474"/>
      <c r="V71" s="474">
        <v>3432.3622099999998</v>
      </c>
      <c r="W71" s="474">
        <v>0</v>
      </c>
      <c r="X71" s="474">
        <v>3432.3622099999998</v>
      </c>
      <c r="Y71" s="476" t="s">
        <v>670</v>
      </c>
      <c r="Z71" s="474">
        <v>24.892610000000001</v>
      </c>
      <c r="AA71" s="474">
        <v>0</v>
      </c>
      <c r="AB71" s="474">
        <v>24.892610000000001</v>
      </c>
      <c r="AC71" s="474"/>
      <c r="AD71" s="474">
        <v>15831.686659999999</v>
      </c>
      <c r="AE71" s="474">
        <v>0</v>
      </c>
      <c r="AF71" s="474">
        <v>15831.686659999999</v>
      </c>
      <c r="AG71" s="474"/>
      <c r="AH71" s="474">
        <v>3628.8654900000001</v>
      </c>
      <c r="AI71" s="474">
        <v>0</v>
      </c>
      <c r="AJ71" s="474">
        <v>3628.8654900000001</v>
      </c>
      <c r="AK71" s="476" t="s">
        <v>670</v>
      </c>
      <c r="AL71" s="474">
        <v>215.49519000000001</v>
      </c>
      <c r="AM71" s="474">
        <v>0</v>
      </c>
      <c r="AN71" s="474">
        <v>215.49519000000001</v>
      </c>
      <c r="AO71" s="474"/>
      <c r="AP71" s="474">
        <v>1945.2188500000002</v>
      </c>
      <c r="AQ71" s="474">
        <v>0</v>
      </c>
      <c r="AR71" s="474">
        <v>1945.2188500000002</v>
      </c>
      <c r="AS71" s="474"/>
      <c r="AT71" s="474">
        <v>1006.36975</v>
      </c>
      <c r="AU71" s="474">
        <v>0</v>
      </c>
      <c r="AV71" s="474">
        <v>1006.36975</v>
      </c>
      <c r="AW71" s="476" t="s">
        <v>670</v>
      </c>
      <c r="AX71" s="474">
        <v>1466.01322</v>
      </c>
      <c r="AY71" s="474">
        <v>0</v>
      </c>
      <c r="AZ71" s="474">
        <v>1466.01322</v>
      </c>
      <c r="BA71" s="474"/>
      <c r="BB71" s="474">
        <v>117.10051000000001</v>
      </c>
      <c r="BC71" s="474">
        <v>0</v>
      </c>
      <c r="BD71" s="474">
        <v>117.10051000000001</v>
      </c>
      <c r="BE71" s="474"/>
      <c r="BF71" s="474">
        <v>0.38492000000000004</v>
      </c>
      <c r="BG71" s="474">
        <v>0</v>
      </c>
      <c r="BH71" s="474">
        <v>0.38492000000000004</v>
      </c>
      <c r="BI71" s="476" t="s">
        <v>670</v>
      </c>
      <c r="BJ71" s="474">
        <v>56.572890000000001</v>
      </c>
      <c r="BK71" s="474">
        <v>0</v>
      </c>
      <c r="BL71" s="474">
        <v>56.572890000000001</v>
      </c>
      <c r="BM71" s="474"/>
      <c r="BN71" s="474">
        <v>964.03408999999999</v>
      </c>
      <c r="BO71" s="474">
        <v>0</v>
      </c>
      <c r="BP71" s="474">
        <v>964.03408999999999</v>
      </c>
      <c r="BQ71" s="474"/>
      <c r="BR71" s="474">
        <v>1618.6647399999999</v>
      </c>
      <c r="BS71" s="474">
        <v>0</v>
      </c>
      <c r="BT71" s="474">
        <v>1618.6647399999999</v>
      </c>
      <c r="BU71" s="476" t="s">
        <v>670</v>
      </c>
      <c r="BV71" s="474">
        <v>79626.843199999974</v>
      </c>
      <c r="BW71" s="474">
        <v>0</v>
      </c>
      <c r="BX71" s="474">
        <v>79626.843199999974</v>
      </c>
      <c r="BY71" s="474"/>
      <c r="BZ71" s="474">
        <v>30928.48143</v>
      </c>
      <c r="CA71" s="474">
        <v>307.07115000000005</v>
      </c>
      <c r="CB71" s="474">
        <v>31235.55258</v>
      </c>
      <c r="CC71" s="474"/>
      <c r="CD71" s="474">
        <v>79626.843199999974</v>
      </c>
      <c r="CE71" s="474">
        <v>307.07115000000005</v>
      </c>
      <c r="CF71" s="474">
        <v>79933.914349999977</v>
      </c>
    </row>
    <row r="72" spans="1:85" s="24" customFormat="1" ht="5.0999999999999996" customHeight="1">
      <c r="A72" s="476"/>
      <c r="B72" s="474"/>
      <c r="C72" s="474"/>
      <c r="D72" s="474"/>
      <c r="E72" s="474"/>
      <c r="F72" s="474"/>
      <c r="G72" s="474"/>
      <c r="H72" s="474"/>
      <c r="I72" s="474"/>
      <c r="J72" s="474"/>
      <c r="K72" s="474"/>
      <c r="L72" s="474"/>
      <c r="M72" s="476"/>
      <c r="N72" s="474"/>
      <c r="O72" s="474"/>
      <c r="P72" s="474"/>
      <c r="Q72" s="474"/>
      <c r="R72" s="474"/>
      <c r="S72" s="474"/>
      <c r="T72" s="474"/>
      <c r="U72" s="474"/>
      <c r="V72" s="474"/>
      <c r="W72" s="474"/>
      <c r="X72" s="474"/>
      <c r="Y72" s="476"/>
      <c r="Z72" s="474"/>
      <c r="AA72" s="474"/>
      <c r="AB72" s="474"/>
      <c r="AC72" s="474"/>
      <c r="AD72" s="474"/>
      <c r="AE72" s="474"/>
      <c r="AF72" s="474"/>
      <c r="AG72" s="474"/>
      <c r="AH72" s="474"/>
      <c r="AI72" s="474"/>
      <c r="AJ72" s="474"/>
      <c r="AK72" s="476"/>
      <c r="AL72" s="474"/>
      <c r="AM72" s="474"/>
      <c r="AN72" s="474"/>
      <c r="AO72" s="474"/>
      <c r="AP72" s="474"/>
      <c r="AQ72" s="474"/>
      <c r="AR72" s="474"/>
      <c r="AS72" s="474"/>
      <c r="AT72" s="474"/>
      <c r="AU72" s="474"/>
      <c r="AV72" s="474"/>
      <c r="AW72" s="476"/>
      <c r="AX72" s="474"/>
      <c r="AY72" s="474"/>
      <c r="AZ72" s="474"/>
      <c r="BA72" s="474"/>
      <c r="BB72" s="474"/>
      <c r="BC72" s="474"/>
      <c r="BD72" s="474"/>
      <c r="BE72" s="474"/>
      <c r="BF72" s="474"/>
      <c r="BG72" s="474"/>
      <c r="BH72" s="474"/>
      <c r="BI72" s="476"/>
      <c r="BJ72" s="474"/>
      <c r="BK72" s="474"/>
      <c r="BL72" s="474"/>
      <c r="BM72" s="474"/>
      <c r="BN72" s="474"/>
      <c r="BO72" s="474"/>
      <c r="BP72" s="474"/>
      <c r="BQ72" s="474"/>
      <c r="BR72" s="474"/>
      <c r="BS72" s="474"/>
      <c r="BT72" s="474"/>
      <c r="BU72" s="476"/>
      <c r="BV72" s="474"/>
      <c r="BW72" s="474"/>
      <c r="BX72" s="474"/>
      <c r="BY72" s="474"/>
      <c r="BZ72" s="474"/>
      <c r="CA72" s="474"/>
      <c r="CB72" s="474"/>
      <c r="CC72" s="474"/>
      <c r="CD72" s="474"/>
      <c r="CE72" s="474"/>
      <c r="CF72" s="474"/>
    </row>
    <row r="73" spans="1:85" s="18" customFormat="1" ht="9.75" customHeight="1">
      <c r="A73" s="469" t="s">
        <v>671</v>
      </c>
      <c r="B73" s="470">
        <v>-2214.9054999999998</v>
      </c>
      <c r="C73" s="470">
        <v>-141.88826999999998</v>
      </c>
      <c r="D73" s="470">
        <v>-2356.7937700000002</v>
      </c>
      <c r="E73" s="470"/>
      <c r="F73" s="470">
        <v>155.89258999999998</v>
      </c>
      <c r="G73" s="470">
        <v>-29.121029999999998</v>
      </c>
      <c r="H73" s="470">
        <v>126.77155999999999</v>
      </c>
      <c r="I73" s="470"/>
      <c r="J73" s="470">
        <v>-11263.343359999999</v>
      </c>
      <c r="K73" s="470">
        <v>6271.4304599999996</v>
      </c>
      <c r="L73" s="470">
        <v>-4991.9129000000003</v>
      </c>
      <c r="M73" s="469" t="s">
        <v>671</v>
      </c>
      <c r="N73" s="470">
        <v>-5498.6377899999998</v>
      </c>
      <c r="O73" s="470">
        <v>-11.806929999999999</v>
      </c>
      <c r="P73" s="470">
        <v>-5510.4447199999995</v>
      </c>
      <c r="Q73" s="470"/>
      <c r="R73" s="470">
        <v>-1318.69967</v>
      </c>
      <c r="S73" s="470">
        <v>-827.11320000000012</v>
      </c>
      <c r="T73" s="470">
        <v>-2145.8128700000002</v>
      </c>
      <c r="U73" s="470"/>
      <c r="V73" s="470">
        <v>-1157.46487</v>
      </c>
      <c r="W73" s="470">
        <v>6293.61294</v>
      </c>
      <c r="X73" s="470">
        <v>5136.1480700000002</v>
      </c>
      <c r="Y73" s="469" t="s">
        <v>671</v>
      </c>
      <c r="Z73" s="470">
        <v>399.72032999999999</v>
      </c>
      <c r="AA73" s="470">
        <v>0</v>
      </c>
      <c r="AB73" s="470">
        <v>399.72032999999999</v>
      </c>
      <c r="AC73" s="470"/>
      <c r="AD73" s="470">
        <v>1310.2235800000001</v>
      </c>
      <c r="AE73" s="470">
        <v>1136.93616</v>
      </c>
      <c r="AF73" s="470">
        <v>2447.1597400000001</v>
      </c>
      <c r="AG73" s="470"/>
      <c r="AH73" s="470">
        <v>-6940.70309</v>
      </c>
      <c r="AI73" s="470">
        <v>-712.96536000000003</v>
      </c>
      <c r="AJ73" s="470">
        <v>-7653.6684500000001</v>
      </c>
      <c r="AK73" s="469" t="s">
        <v>671</v>
      </c>
      <c r="AL73" s="470">
        <v>1486.1443000000002</v>
      </c>
      <c r="AM73" s="470">
        <v>83.842680000000001</v>
      </c>
      <c r="AN73" s="470">
        <v>1569.9869799999999</v>
      </c>
      <c r="AO73" s="470"/>
      <c r="AP73" s="470">
        <v>480.50646</v>
      </c>
      <c r="AQ73" s="470">
        <v>20.677199999999999</v>
      </c>
      <c r="AR73" s="470">
        <v>501.18366000000003</v>
      </c>
      <c r="AS73" s="470"/>
      <c r="AT73" s="470">
        <v>-476.44208000000003</v>
      </c>
      <c r="AU73" s="470">
        <v>0</v>
      </c>
      <c r="AV73" s="470">
        <v>-476.44208000000003</v>
      </c>
      <c r="AW73" s="469" t="s">
        <v>671</v>
      </c>
      <c r="AX73" s="470">
        <v>1974.4617800000001</v>
      </c>
      <c r="AY73" s="470">
        <v>622.39532999999994</v>
      </c>
      <c r="AZ73" s="470">
        <v>2596.8571099999999</v>
      </c>
      <c r="BA73" s="470"/>
      <c r="BB73" s="470">
        <v>72.200930000000014</v>
      </c>
      <c r="BC73" s="470">
        <v>108.44843</v>
      </c>
      <c r="BD73" s="470">
        <v>180.64936</v>
      </c>
      <c r="BE73" s="470"/>
      <c r="BF73" s="470">
        <v>0</v>
      </c>
      <c r="BG73" s="470">
        <v>0</v>
      </c>
      <c r="BH73" s="470">
        <v>0</v>
      </c>
      <c r="BI73" s="469" t="s">
        <v>671</v>
      </c>
      <c r="BJ73" s="470">
        <v>4.9454700000000003</v>
      </c>
      <c r="BK73" s="470">
        <v>0</v>
      </c>
      <c r="BL73" s="470">
        <v>4.9454700000000003</v>
      </c>
      <c r="BM73" s="470"/>
      <c r="BN73" s="470">
        <v>1.051E-2</v>
      </c>
      <c r="BO73" s="470">
        <v>-25.627200000000002</v>
      </c>
      <c r="BP73" s="470">
        <v>-25.616690000000002</v>
      </c>
      <c r="BQ73" s="470"/>
      <c r="BR73" s="470">
        <v>-562.50037999999995</v>
      </c>
      <c r="BS73" s="470">
        <v>865.62023999999997</v>
      </c>
      <c r="BT73" s="470">
        <v>303.11985999999996</v>
      </c>
      <c r="BU73" s="469" t="s">
        <v>671</v>
      </c>
      <c r="BV73" s="470">
        <v>-23548.590789999998</v>
      </c>
      <c r="BW73" s="470">
        <v>13654.441449999998</v>
      </c>
      <c r="BX73" s="470">
        <v>-9894.1493400000018</v>
      </c>
      <c r="BY73" s="470"/>
      <c r="BZ73" s="470">
        <v>-11263.343359999999</v>
      </c>
      <c r="CA73" s="470">
        <v>6270.4026299999996</v>
      </c>
      <c r="CB73" s="470">
        <v>-4992.9407300000003</v>
      </c>
      <c r="CC73" s="470"/>
      <c r="CD73" s="470">
        <v>-23548.590789999998</v>
      </c>
      <c r="CE73" s="470">
        <v>13653.413619999999</v>
      </c>
      <c r="CF73" s="470">
        <v>-9895.1771700000027</v>
      </c>
    </row>
    <row r="74" spans="1:85" s="24" customFormat="1" ht="5.0999999999999996" customHeight="1">
      <c r="A74" s="476"/>
      <c r="B74" s="474"/>
      <c r="C74" s="474"/>
      <c r="D74" s="474"/>
      <c r="E74" s="474"/>
      <c r="F74" s="474"/>
      <c r="G74" s="474"/>
      <c r="H74" s="474"/>
      <c r="I74" s="474"/>
      <c r="J74" s="474"/>
      <c r="K74" s="474"/>
      <c r="L74" s="474"/>
      <c r="M74" s="476"/>
      <c r="N74" s="474"/>
      <c r="O74" s="474"/>
      <c r="P74" s="474"/>
      <c r="Q74" s="474"/>
      <c r="R74" s="474"/>
      <c r="S74" s="474"/>
      <c r="T74" s="474"/>
      <c r="U74" s="474"/>
      <c r="V74" s="474"/>
      <c r="W74" s="474"/>
      <c r="X74" s="474"/>
      <c r="Y74" s="476"/>
      <c r="Z74" s="474"/>
      <c r="AA74" s="474"/>
      <c r="AB74" s="474"/>
      <c r="AC74" s="474"/>
      <c r="AD74" s="474"/>
      <c r="AE74" s="474"/>
      <c r="AF74" s="474"/>
      <c r="AG74" s="474"/>
      <c r="AH74" s="474"/>
      <c r="AI74" s="474"/>
      <c r="AJ74" s="474"/>
      <c r="AK74" s="476"/>
      <c r="AL74" s="474"/>
      <c r="AM74" s="474"/>
      <c r="AN74" s="474"/>
      <c r="AO74" s="474"/>
      <c r="AP74" s="474"/>
      <c r="AQ74" s="474"/>
      <c r="AR74" s="474"/>
      <c r="AS74" s="474"/>
      <c r="AT74" s="474"/>
      <c r="AU74" s="474"/>
      <c r="AV74" s="474"/>
      <c r="AW74" s="476"/>
      <c r="AX74" s="474"/>
      <c r="AY74" s="474"/>
      <c r="AZ74" s="474"/>
      <c r="BA74" s="474"/>
      <c r="BB74" s="474"/>
      <c r="BC74" s="474"/>
      <c r="BD74" s="474"/>
      <c r="BE74" s="474"/>
      <c r="BF74" s="474"/>
      <c r="BG74" s="474"/>
      <c r="BH74" s="474"/>
      <c r="BI74" s="476"/>
      <c r="BJ74" s="474"/>
      <c r="BK74" s="474"/>
      <c r="BL74" s="474"/>
      <c r="BM74" s="474"/>
      <c r="BN74" s="474"/>
      <c r="BO74" s="474"/>
      <c r="BP74" s="474"/>
      <c r="BQ74" s="474"/>
      <c r="BR74" s="474"/>
      <c r="BS74" s="474"/>
      <c r="BT74" s="474"/>
      <c r="BU74" s="476"/>
      <c r="BV74" s="474"/>
      <c r="BW74" s="474"/>
      <c r="BX74" s="474"/>
      <c r="BY74" s="474"/>
      <c r="BZ74" s="474"/>
      <c r="CA74" s="474"/>
      <c r="CB74" s="474"/>
      <c r="CC74" s="474"/>
      <c r="CD74" s="474"/>
      <c r="CE74" s="474"/>
      <c r="CF74" s="474"/>
      <c r="CG74" s="471"/>
    </row>
    <row r="75" spans="1:85" s="24" customFormat="1" ht="9" customHeight="1">
      <c r="A75" s="537" t="s">
        <v>672</v>
      </c>
      <c r="B75" s="470">
        <v>267130.23556</v>
      </c>
      <c r="C75" s="470">
        <v>-16399.27665</v>
      </c>
      <c r="D75" s="470">
        <v>250730.95890999999</v>
      </c>
      <c r="E75" s="470"/>
      <c r="F75" s="470">
        <v>977.85695999999996</v>
      </c>
      <c r="G75" s="470">
        <v>648.83726999999999</v>
      </c>
      <c r="H75" s="470">
        <v>1626.6942300000001</v>
      </c>
      <c r="I75" s="470"/>
      <c r="J75" s="470">
        <v>489770.16418000002</v>
      </c>
      <c r="K75" s="470">
        <v>294650.97788999998</v>
      </c>
      <c r="L75" s="470">
        <v>784421.14207000006</v>
      </c>
      <c r="M75" s="537" t="s">
        <v>672</v>
      </c>
      <c r="N75" s="470">
        <v>5655.6628700000001</v>
      </c>
      <c r="O75" s="470">
        <v>3488.7657899999999</v>
      </c>
      <c r="P75" s="470">
        <v>9144.4286599999996</v>
      </c>
      <c r="Q75" s="470"/>
      <c r="R75" s="470">
        <v>10896.605960000001</v>
      </c>
      <c r="S75" s="470">
        <v>11966.71608</v>
      </c>
      <c r="T75" s="470">
        <v>22863.322039999999</v>
      </c>
      <c r="U75" s="470"/>
      <c r="V75" s="470">
        <v>64327.422290000002</v>
      </c>
      <c r="W75" s="470">
        <v>125624.99252</v>
      </c>
      <c r="X75" s="470">
        <v>189952.41481000002</v>
      </c>
      <c r="Y75" s="537" t="s">
        <v>672</v>
      </c>
      <c r="Z75" s="470">
        <v>112991.12854999999</v>
      </c>
      <c r="AA75" s="470">
        <v>-74582.693060000005</v>
      </c>
      <c r="AB75" s="470">
        <v>38408.435490000003</v>
      </c>
      <c r="AC75" s="470"/>
      <c r="AD75" s="470">
        <v>113119.54498999999</v>
      </c>
      <c r="AE75" s="470">
        <v>36010.663890000003</v>
      </c>
      <c r="AF75" s="470">
        <v>149130.20887999999</v>
      </c>
      <c r="AG75" s="470"/>
      <c r="AH75" s="470">
        <v>52805.755920000003</v>
      </c>
      <c r="AI75" s="470">
        <v>-6567.5692300000001</v>
      </c>
      <c r="AJ75" s="470">
        <v>46238.186689999995</v>
      </c>
      <c r="AK75" s="537" t="s">
        <v>672</v>
      </c>
      <c r="AL75" s="470">
        <v>6380.6291300000003</v>
      </c>
      <c r="AM75" s="470">
        <v>-2618.9934399999997</v>
      </c>
      <c r="AN75" s="470">
        <v>3761.6356900000001</v>
      </c>
      <c r="AO75" s="470"/>
      <c r="AP75" s="470">
        <v>35699.856200000002</v>
      </c>
      <c r="AQ75" s="470">
        <v>-12782.0561</v>
      </c>
      <c r="AR75" s="470">
        <v>22917.8001</v>
      </c>
      <c r="AS75" s="470"/>
      <c r="AT75" s="470">
        <v>1737.7316600000001</v>
      </c>
      <c r="AU75" s="470">
        <v>37269.498</v>
      </c>
      <c r="AV75" s="470">
        <v>39007.229659999997</v>
      </c>
      <c r="AW75" s="537" t="s">
        <v>672</v>
      </c>
      <c r="AX75" s="470">
        <v>13607.770189999999</v>
      </c>
      <c r="AY75" s="470">
        <v>-4363.3355499999998</v>
      </c>
      <c r="AZ75" s="470">
        <v>9244.4346400000013</v>
      </c>
      <c r="BA75" s="470"/>
      <c r="BB75" s="470">
        <v>1154.57385</v>
      </c>
      <c r="BC75" s="470">
        <v>-822.2289300000001</v>
      </c>
      <c r="BD75" s="470">
        <v>332.34492</v>
      </c>
      <c r="BE75" s="470"/>
      <c r="BF75" s="470">
        <v>2048.4395800000002</v>
      </c>
      <c r="BG75" s="470">
        <v>2042.8047099999999</v>
      </c>
      <c r="BH75" s="470">
        <v>4091.2442900000001</v>
      </c>
      <c r="BI75" s="537" t="s">
        <v>672</v>
      </c>
      <c r="BJ75" s="470">
        <v>-834.48413000000005</v>
      </c>
      <c r="BK75" s="470">
        <v>1766.2969300000002</v>
      </c>
      <c r="BL75" s="470">
        <v>931.81280000000004</v>
      </c>
      <c r="BM75" s="470"/>
      <c r="BN75" s="470">
        <v>6909.3771900000002</v>
      </c>
      <c r="BO75" s="470">
        <v>-5173.1764199999998</v>
      </c>
      <c r="BP75" s="470">
        <v>1736.2007699999999</v>
      </c>
      <c r="BQ75" s="470"/>
      <c r="BR75" s="470">
        <v>17265.45723</v>
      </c>
      <c r="BS75" s="470">
        <v>-1237.8956699999999</v>
      </c>
      <c r="BT75" s="470">
        <v>16027.56156</v>
      </c>
      <c r="BU75" s="537" t="s">
        <v>672</v>
      </c>
      <c r="BV75" s="470">
        <v>1201643.7281800001</v>
      </c>
      <c r="BW75" s="470">
        <v>388922.32803000003</v>
      </c>
      <c r="BX75" s="470">
        <v>1590566.0562100001</v>
      </c>
      <c r="BY75" s="470"/>
      <c r="BZ75" s="470">
        <v>489770.16418000002</v>
      </c>
      <c r="CA75" s="470">
        <v>295104.16012000002</v>
      </c>
      <c r="CB75" s="470">
        <v>784874.32429999998</v>
      </c>
      <c r="CC75" s="470"/>
      <c r="CD75" s="470">
        <v>1201643.7281800001</v>
      </c>
      <c r="CE75" s="470">
        <v>389375.51026000007</v>
      </c>
      <c r="CF75" s="470">
        <v>1591019.23844</v>
      </c>
    </row>
    <row r="76" spans="1:85" s="24" customFormat="1" ht="5.0999999999999996" customHeight="1">
      <c r="A76" s="477"/>
      <c r="B76" s="474"/>
      <c r="C76" s="474"/>
      <c r="D76" s="474"/>
      <c r="E76" s="474"/>
      <c r="F76" s="474"/>
      <c r="G76" s="474"/>
      <c r="H76" s="474"/>
      <c r="I76" s="474"/>
      <c r="J76" s="474"/>
      <c r="K76" s="474"/>
      <c r="L76" s="474"/>
      <c r="M76" s="477"/>
      <c r="N76" s="474"/>
      <c r="O76" s="474"/>
      <c r="P76" s="474"/>
      <c r="Q76" s="474"/>
      <c r="R76" s="474"/>
      <c r="S76" s="474"/>
      <c r="T76" s="474"/>
      <c r="U76" s="474"/>
      <c r="V76" s="474"/>
      <c r="W76" s="474"/>
      <c r="X76" s="474"/>
      <c r="Y76" s="477"/>
      <c r="Z76" s="474"/>
      <c r="AA76" s="474"/>
      <c r="AB76" s="474"/>
      <c r="AC76" s="474"/>
      <c r="AD76" s="474"/>
      <c r="AE76" s="474"/>
      <c r="AF76" s="474"/>
      <c r="AG76" s="474"/>
      <c r="AH76" s="474"/>
      <c r="AI76" s="474"/>
      <c r="AJ76" s="474"/>
      <c r="AK76" s="477"/>
      <c r="AL76" s="474"/>
      <c r="AM76" s="474"/>
      <c r="AN76" s="474"/>
      <c r="AO76" s="474"/>
      <c r="AP76" s="474"/>
      <c r="AQ76" s="474"/>
      <c r="AR76" s="474"/>
      <c r="AS76" s="474"/>
      <c r="AT76" s="474"/>
      <c r="AU76" s="474"/>
      <c r="AV76" s="474"/>
      <c r="AW76" s="477"/>
      <c r="AX76" s="474"/>
      <c r="AY76" s="474"/>
      <c r="AZ76" s="474"/>
      <c r="BA76" s="474"/>
      <c r="BB76" s="474"/>
      <c r="BC76" s="474"/>
      <c r="BD76" s="474"/>
      <c r="BE76" s="474"/>
      <c r="BF76" s="474"/>
      <c r="BG76" s="474"/>
      <c r="BH76" s="474"/>
      <c r="BI76" s="477"/>
      <c r="BJ76" s="474"/>
      <c r="BK76" s="474"/>
      <c r="BL76" s="474"/>
      <c r="BM76" s="474"/>
      <c r="BN76" s="474"/>
      <c r="BO76" s="474"/>
      <c r="BP76" s="474"/>
      <c r="BQ76" s="474"/>
      <c r="BR76" s="474"/>
      <c r="BS76" s="474"/>
      <c r="BT76" s="474"/>
      <c r="BU76" s="477"/>
      <c r="BV76" s="474"/>
      <c r="BW76" s="474"/>
      <c r="BX76" s="474"/>
      <c r="BY76" s="474"/>
      <c r="BZ76" s="474"/>
      <c r="CA76" s="474"/>
      <c r="CB76" s="474"/>
      <c r="CC76" s="474"/>
      <c r="CD76" s="474"/>
      <c r="CE76" s="474"/>
      <c r="CF76" s="474"/>
    </row>
    <row r="77" spans="1:85" s="18" customFormat="1" ht="8.4" customHeight="1">
      <c r="A77" s="476" t="s">
        <v>673</v>
      </c>
      <c r="B77" s="474">
        <v>67697.358909999995</v>
      </c>
      <c r="C77" s="474">
        <v>0</v>
      </c>
      <c r="D77" s="474">
        <v>67697.358909999995</v>
      </c>
      <c r="E77" s="474"/>
      <c r="F77" s="474">
        <v>370</v>
      </c>
      <c r="G77" s="474">
        <v>0</v>
      </c>
      <c r="H77" s="474">
        <v>370</v>
      </c>
      <c r="I77" s="474"/>
      <c r="J77" s="474">
        <v>192334.71100000001</v>
      </c>
      <c r="K77" s="474">
        <v>0</v>
      </c>
      <c r="L77" s="474">
        <v>192334.71100000001</v>
      </c>
      <c r="M77" s="476" t="s">
        <v>673</v>
      </c>
      <c r="N77" s="474">
        <v>1160.71578</v>
      </c>
      <c r="O77" s="474">
        <v>4.4481500000000009</v>
      </c>
      <c r="P77" s="474">
        <v>1165.1639299999999</v>
      </c>
      <c r="Q77" s="474"/>
      <c r="R77" s="474">
        <v>5213.1620000000003</v>
      </c>
      <c r="S77" s="474">
        <v>0</v>
      </c>
      <c r="T77" s="474">
        <v>5213.1620000000003</v>
      </c>
      <c r="U77" s="474"/>
      <c r="V77" s="474">
        <v>39293.207729999995</v>
      </c>
      <c r="W77" s="474">
        <v>0</v>
      </c>
      <c r="X77" s="474">
        <v>39293.207729999995</v>
      </c>
      <c r="Y77" s="476" t="s">
        <v>673</v>
      </c>
      <c r="Z77" s="474">
        <v>11148.21996</v>
      </c>
      <c r="AA77" s="474">
        <v>0</v>
      </c>
      <c r="AB77" s="474">
        <v>11148.21996</v>
      </c>
      <c r="AC77" s="474"/>
      <c r="AD77" s="474">
        <v>34893.962749999999</v>
      </c>
      <c r="AE77" s="474">
        <v>0</v>
      </c>
      <c r="AF77" s="474">
        <v>34893.962749999999</v>
      </c>
      <c r="AG77" s="474"/>
      <c r="AH77" s="474">
        <v>11766.352999999999</v>
      </c>
      <c r="AI77" s="474">
        <v>0</v>
      </c>
      <c r="AJ77" s="474">
        <v>11766.352999999999</v>
      </c>
      <c r="AK77" s="476" t="s">
        <v>673</v>
      </c>
      <c r="AL77" s="474">
        <v>300</v>
      </c>
      <c r="AM77" s="474">
        <v>0</v>
      </c>
      <c r="AN77" s="474">
        <v>300</v>
      </c>
      <c r="AO77" s="474"/>
      <c r="AP77" s="474">
        <v>5711.9127699999999</v>
      </c>
      <c r="AQ77" s="474">
        <v>0</v>
      </c>
      <c r="AR77" s="474">
        <v>5711.9127699999999</v>
      </c>
      <c r="AS77" s="474"/>
      <c r="AT77" s="474">
        <v>10563.95433</v>
      </c>
      <c r="AU77" s="474">
        <v>0</v>
      </c>
      <c r="AV77" s="474">
        <v>10563.95433</v>
      </c>
      <c r="AW77" s="476" t="s">
        <v>673</v>
      </c>
      <c r="AX77" s="474">
        <v>3006.8541099999998</v>
      </c>
      <c r="AY77" s="474">
        <v>0</v>
      </c>
      <c r="AZ77" s="474">
        <v>3006.8541099999998</v>
      </c>
      <c r="BA77" s="474"/>
      <c r="BB77" s="474">
        <v>132.93799999999999</v>
      </c>
      <c r="BC77" s="474">
        <v>0</v>
      </c>
      <c r="BD77" s="474">
        <v>132.93799999999999</v>
      </c>
      <c r="BE77" s="474"/>
      <c r="BF77" s="474">
        <v>1441.40149</v>
      </c>
      <c r="BG77" s="474">
        <v>0</v>
      </c>
      <c r="BH77" s="474">
        <v>1441.40149</v>
      </c>
      <c r="BI77" s="476" t="s">
        <v>673</v>
      </c>
      <c r="BJ77" s="474">
        <v>0</v>
      </c>
      <c r="BK77" s="474">
        <v>0</v>
      </c>
      <c r="BL77" s="474">
        <v>0</v>
      </c>
      <c r="BM77" s="474"/>
      <c r="BN77" s="474">
        <v>413.17075</v>
      </c>
      <c r="BO77" s="474">
        <v>0</v>
      </c>
      <c r="BP77" s="474">
        <v>413.17075</v>
      </c>
      <c r="BQ77" s="474"/>
      <c r="BR77" s="474">
        <v>4541.4120300000004</v>
      </c>
      <c r="BS77" s="474">
        <v>0</v>
      </c>
      <c r="BT77" s="474">
        <v>4541.4120300000004</v>
      </c>
      <c r="BU77" s="476" t="s">
        <v>673</v>
      </c>
      <c r="BV77" s="474">
        <v>389989.33461000002</v>
      </c>
      <c r="BW77" s="474">
        <v>4.4481500000000009</v>
      </c>
      <c r="BX77" s="474">
        <v>389993.78276000009</v>
      </c>
      <c r="BY77" s="474"/>
      <c r="BZ77" s="474">
        <v>192334.71100000001</v>
      </c>
      <c r="CA77" s="474">
        <v>453.18230999999997</v>
      </c>
      <c r="CB77" s="474">
        <v>192787.89331000001</v>
      </c>
      <c r="CC77" s="474"/>
      <c r="CD77" s="474">
        <v>389989.33461000002</v>
      </c>
      <c r="CE77" s="474">
        <v>457.63045999999997</v>
      </c>
      <c r="CF77" s="474">
        <v>390446.96507000009</v>
      </c>
    </row>
    <row r="78" spans="1:85" s="18" customFormat="1" ht="3.15" customHeight="1">
      <c r="A78" s="476"/>
      <c r="B78" s="474"/>
      <c r="C78" s="474"/>
      <c r="D78" s="474"/>
      <c r="E78" s="474"/>
      <c r="F78" s="474"/>
      <c r="G78" s="474"/>
      <c r="H78" s="474"/>
      <c r="I78" s="474"/>
      <c r="J78" s="474"/>
      <c r="K78" s="474"/>
      <c r="L78" s="474"/>
      <c r="M78" s="476"/>
      <c r="N78" s="474"/>
      <c r="O78" s="474"/>
      <c r="P78" s="474"/>
      <c r="Q78" s="474"/>
      <c r="R78" s="474"/>
      <c r="S78" s="474"/>
      <c r="T78" s="474"/>
      <c r="U78" s="474"/>
      <c r="V78" s="474"/>
      <c r="W78" s="474"/>
      <c r="X78" s="474"/>
      <c r="Y78" s="476"/>
      <c r="Z78" s="474"/>
      <c r="AA78" s="474"/>
      <c r="AB78" s="474"/>
      <c r="AC78" s="474"/>
      <c r="AD78" s="474"/>
      <c r="AE78" s="474"/>
      <c r="AF78" s="474"/>
      <c r="AG78" s="474"/>
      <c r="AH78" s="474"/>
      <c r="AI78" s="474"/>
      <c r="AJ78" s="474"/>
      <c r="AK78" s="476"/>
      <c r="AL78" s="474"/>
      <c r="AM78" s="474"/>
      <c r="AN78" s="474"/>
      <c r="AO78" s="474"/>
      <c r="AP78" s="474"/>
      <c r="AQ78" s="474"/>
      <c r="AR78" s="474"/>
      <c r="AS78" s="474"/>
      <c r="AT78" s="474"/>
      <c r="AU78" s="474"/>
      <c r="AV78" s="474"/>
      <c r="AW78" s="476"/>
      <c r="AX78" s="474"/>
      <c r="AY78" s="474"/>
      <c r="AZ78" s="474"/>
      <c r="BA78" s="474"/>
      <c r="BB78" s="474"/>
      <c r="BC78" s="474"/>
      <c r="BD78" s="474"/>
      <c r="BE78" s="474"/>
      <c r="BF78" s="474"/>
      <c r="BG78" s="474"/>
      <c r="BH78" s="474"/>
      <c r="BI78" s="476"/>
      <c r="BJ78" s="474"/>
      <c r="BK78" s="474"/>
      <c r="BL78" s="474"/>
      <c r="BM78" s="474"/>
      <c r="BN78" s="474"/>
      <c r="BO78" s="474"/>
      <c r="BP78" s="474"/>
      <c r="BQ78" s="474"/>
      <c r="BR78" s="474"/>
      <c r="BS78" s="474"/>
      <c r="BT78" s="474"/>
      <c r="BU78" s="476"/>
      <c r="BV78" s="474"/>
      <c r="BW78" s="474"/>
      <c r="BX78" s="474"/>
      <c r="BY78" s="474"/>
      <c r="BZ78" s="474"/>
      <c r="CA78" s="474"/>
      <c r="CB78" s="474"/>
      <c r="CC78" s="474"/>
      <c r="CD78" s="474"/>
      <c r="CE78" s="474"/>
      <c r="CF78" s="474"/>
    </row>
    <row r="79" spans="1:85" s="24" customFormat="1" ht="8.1" customHeight="1">
      <c r="A79" s="477" t="s">
        <v>674</v>
      </c>
      <c r="B79" s="478">
        <v>199432.87665000002</v>
      </c>
      <c r="C79" s="478">
        <v>-16399.27665</v>
      </c>
      <c r="D79" s="478">
        <v>183033.60000000001</v>
      </c>
      <c r="E79" s="478"/>
      <c r="F79" s="478">
        <v>607.85695999999996</v>
      </c>
      <c r="G79" s="478">
        <v>648.83726999999999</v>
      </c>
      <c r="H79" s="478">
        <v>1256.6942300000001</v>
      </c>
      <c r="I79" s="478"/>
      <c r="J79" s="478">
        <v>297435.45318000001</v>
      </c>
      <c r="K79" s="478">
        <v>294650.97788999998</v>
      </c>
      <c r="L79" s="478">
        <v>592086.43107000005</v>
      </c>
      <c r="M79" s="477" t="s">
        <v>674</v>
      </c>
      <c r="N79" s="478">
        <v>4494.9470899999997</v>
      </c>
      <c r="O79" s="478">
        <v>3484.3176400000002</v>
      </c>
      <c r="P79" s="478">
        <v>7979.2647300000008</v>
      </c>
      <c r="Q79" s="478"/>
      <c r="R79" s="478">
        <v>5683.4439599999996</v>
      </c>
      <c r="S79" s="478">
        <v>11966.71608</v>
      </c>
      <c r="T79" s="478">
        <v>17650.160039999999</v>
      </c>
      <c r="U79" s="478"/>
      <c r="V79" s="478">
        <v>25034.21456</v>
      </c>
      <c r="W79" s="478">
        <v>125624.99252</v>
      </c>
      <c r="X79" s="478">
        <v>150659.20708000002</v>
      </c>
      <c r="Y79" s="477" t="s">
        <v>674</v>
      </c>
      <c r="Z79" s="478">
        <v>101842.90859000001</v>
      </c>
      <c r="AA79" s="478">
        <v>-74582.693060000005</v>
      </c>
      <c r="AB79" s="478">
        <v>27260.215530000001</v>
      </c>
      <c r="AC79" s="478"/>
      <c r="AD79" s="478">
        <v>78225.582239999989</v>
      </c>
      <c r="AE79" s="478">
        <v>36010.663890000003</v>
      </c>
      <c r="AF79" s="478">
        <v>114236.24613</v>
      </c>
      <c r="AG79" s="478"/>
      <c r="AH79" s="478">
        <v>41039.40292</v>
      </c>
      <c r="AI79" s="478">
        <v>-6567.5692300000001</v>
      </c>
      <c r="AJ79" s="478">
        <v>34471.833689999999</v>
      </c>
      <c r="AK79" s="477" t="s">
        <v>674</v>
      </c>
      <c r="AL79" s="478">
        <v>6080.6291300000003</v>
      </c>
      <c r="AM79" s="478">
        <v>-2618.9934399999997</v>
      </c>
      <c r="AN79" s="478">
        <v>3461.6356900000001</v>
      </c>
      <c r="AO79" s="478"/>
      <c r="AP79" s="478">
        <v>29987.943429999999</v>
      </c>
      <c r="AQ79" s="478">
        <v>-12782.0561</v>
      </c>
      <c r="AR79" s="478">
        <v>17205.887329999998</v>
      </c>
      <c r="AS79" s="478"/>
      <c r="AT79" s="478">
        <v>-8826.2226699999992</v>
      </c>
      <c r="AU79" s="478">
        <v>37269.498</v>
      </c>
      <c r="AV79" s="478">
        <v>28443.275329999997</v>
      </c>
      <c r="AW79" s="477" t="s">
        <v>674</v>
      </c>
      <c r="AX79" s="478">
        <v>10600.916080000001</v>
      </c>
      <c r="AY79" s="478">
        <v>-4363.3355499999998</v>
      </c>
      <c r="AZ79" s="478">
        <v>6237.5805300000002</v>
      </c>
      <c r="BA79" s="478"/>
      <c r="BB79" s="478">
        <v>1021.63585</v>
      </c>
      <c r="BC79" s="478">
        <v>-822.2289300000001</v>
      </c>
      <c r="BD79" s="478">
        <v>199.40692000000001</v>
      </c>
      <c r="BE79" s="478"/>
      <c r="BF79" s="478">
        <v>607.03809000000001</v>
      </c>
      <c r="BG79" s="478">
        <v>2042.8047099999999</v>
      </c>
      <c r="BH79" s="478">
        <v>2649.8427999999999</v>
      </c>
      <c r="BI79" s="477" t="s">
        <v>674</v>
      </c>
      <c r="BJ79" s="478">
        <v>-834.48413000000005</v>
      </c>
      <c r="BK79" s="478">
        <v>1766.2969300000002</v>
      </c>
      <c r="BL79" s="478">
        <v>931.81280000000004</v>
      </c>
      <c r="BM79" s="478"/>
      <c r="BN79" s="478">
        <v>6496.2064400000008</v>
      </c>
      <c r="BO79" s="478">
        <v>-5173.1764199999998</v>
      </c>
      <c r="BP79" s="478">
        <v>1323.0300199999999</v>
      </c>
      <c r="BQ79" s="478"/>
      <c r="BR79" s="478">
        <v>12724.045199999999</v>
      </c>
      <c r="BS79" s="478">
        <v>-1237.8956699999999</v>
      </c>
      <c r="BT79" s="478">
        <v>11486.149529999999</v>
      </c>
      <c r="BU79" s="477" t="s">
        <v>674</v>
      </c>
      <c r="BV79" s="478">
        <v>811654.39357000007</v>
      </c>
      <c r="BW79" s="478">
        <v>388917.87988000008</v>
      </c>
      <c r="BX79" s="478">
        <v>1200572.27345</v>
      </c>
      <c r="BY79" s="478"/>
      <c r="BZ79" s="478">
        <v>297435.45318000001</v>
      </c>
      <c r="CA79" s="478">
        <v>294650.97781000001</v>
      </c>
      <c r="CB79" s="478">
        <v>592086.43099000002</v>
      </c>
      <c r="CC79" s="478"/>
      <c r="CD79" s="478">
        <v>811654.39357000007</v>
      </c>
      <c r="CE79" s="478">
        <v>388917.87980000011</v>
      </c>
      <c r="CF79" s="478">
        <v>1200572.2733700001</v>
      </c>
    </row>
    <row r="80" spans="1:85" s="18" customFormat="1" ht="4.6500000000000004" customHeight="1" thickBot="1">
      <c r="A80" s="570"/>
      <c r="B80" s="542"/>
      <c r="C80" s="542"/>
      <c r="D80" s="542"/>
      <c r="E80" s="542"/>
      <c r="F80" s="542"/>
      <c r="G80" s="542"/>
      <c r="H80" s="542"/>
      <c r="I80" s="542"/>
      <c r="J80" s="542"/>
      <c r="K80" s="542"/>
      <c r="L80" s="542"/>
      <c r="M80" s="489"/>
      <c r="N80" s="489"/>
      <c r="O80" s="489"/>
      <c r="P80" s="489"/>
      <c r="Q80" s="489"/>
      <c r="R80" s="489"/>
      <c r="S80" s="489"/>
      <c r="T80" s="489"/>
      <c r="U80" s="489"/>
      <c r="V80" s="489"/>
      <c r="W80" s="489"/>
      <c r="X80" s="489"/>
      <c r="Y80" s="489"/>
      <c r="Z80" s="571"/>
      <c r="AA80" s="571"/>
      <c r="AB80" s="571"/>
      <c r="AC80" s="571"/>
      <c r="AD80" s="571"/>
      <c r="AE80" s="571"/>
      <c r="AF80" s="571"/>
      <c r="AG80" s="571"/>
      <c r="AH80" s="571"/>
      <c r="AI80" s="571"/>
      <c r="AJ80" s="571"/>
      <c r="AK80" s="489"/>
      <c r="AL80" s="571"/>
      <c r="AM80" s="571"/>
      <c r="AN80" s="571"/>
      <c r="AO80" s="571"/>
      <c r="AP80" s="571"/>
      <c r="AQ80" s="571"/>
      <c r="AR80" s="571"/>
      <c r="AS80" s="571"/>
      <c r="AT80" s="571"/>
      <c r="AU80" s="571"/>
      <c r="AV80" s="571"/>
      <c r="AW80" s="489"/>
      <c r="AX80" s="489"/>
      <c r="AY80" s="489"/>
      <c r="AZ80" s="489"/>
      <c r="BA80" s="489"/>
      <c r="BB80" s="571"/>
      <c r="BC80" s="571"/>
      <c r="BD80" s="571"/>
      <c r="BE80" s="571"/>
      <c r="BF80" s="571"/>
      <c r="BG80" s="571"/>
      <c r="BH80" s="571"/>
      <c r="BI80" s="489"/>
      <c r="BJ80" s="571"/>
      <c r="BK80" s="571"/>
      <c r="BL80" s="571"/>
      <c r="BM80" s="571"/>
      <c r="BN80" s="571"/>
      <c r="BO80" s="571"/>
      <c r="BP80" s="571"/>
      <c r="BQ80" s="571"/>
      <c r="BR80" s="489"/>
      <c r="BS80" s="489"/>
      <c r="BT80" s="489"/>
      <c r="BU80" s="489"/>
      <c r="BV80" s="489"/>
      <c r="BW80" s="489"/>
      <c r="BX80" s="489"/>
      <c r="BY80" s="489"/>
      <c r="BZ80" s="489"/>
      <c r="CA80" s="489"/>
      <c r="CB80" s="489"/>
      <c r="CC80" s="489"/>
      <c r="CD80" s="489"/>
      <c r="CE80" s="489"/>
      <c r="CF80" s="489"/>
    </row>
    <row r="81" spans="1:84" s="30" customFormat="1" ht="16.5" customHeight="1" thickTop="1">
      <c r="A81" s="30" t="s">
        <v>565</v>
      </c>
      <c r="B81" s="572"/>
      <c r="M81" s="30" t="s">
        <v>565</v>
      </c>
      <c r="Y81" s="30" t="s">
        <v>565</v>
      </c>
      <c r="AK81" s="30" t="s">
        <v>565</v>
      </c>
      <c r="AW81" s="30" t="s">
        <v>565</v>
      </c>
      <c r="BI81" s="30" t="s">
        <v>565</v>
      </c>
      <c r="BU81" s="30" t="s">
        <v>565</v>
      </c>
    </row>
    <row r="82" spans="1:84" ht="12.15" customHeight="1">
      <c r="A82" s="545" t="s">
        <v>49</v>
      </c>
      <c r="B82" s="573"/>
      <c r="C82" s="573"/>
      <c r="D82" s="573"/>
      <c r="E82" s="573"/>
      <c r="F82" s="573"/>
      <c r="G82" s="573"/>
      <c r="H82" s="573"/>
      <c r="I82" s="573"/>
      <c r="J82" s="573"/>
      <c r="K82" s="573"/>
      <c r="L82" s="573"/>
      <c r="M82" s="492"/>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3"/>
      <c r="AL82" s="573"/>
      <c r="AM82" s="573"/>
      <c r="AN82" s="573"/>
      <c r="AO82" s="573"/>
      <c r="AP82" s="573"/>
      <c r="AQ82" s="573"/>
      <c r="AR82" s="573"/>
      <c r="AS82" s="573"/>
      <c r="AT82" s="573"/>
      <c r="AU82" s="573"/>
      <c r="AV82" s="573"/>
      <c r="AW82" s="545"/>
      <c r="AX82" s="573"/>
      <c r="AY82" s="573"/>
      <c r="AZ82" s="573"/>
      <c r="BA82" s="573"/>
      <c r="BB82" s="573"/>
      <c r="BC82" s="573"/>
      <c r="BD82" s="573"/>
      <c r="BE82" s="573"/>
      <c r="BF82" s="573"/>
      <c r="BG82" s="573"/>
      <c r="BH82" s="573"/>
      <c r="BI82" s="18"/>
      <c r="BJ82" s="573"/>
      <c r="BK82" s="573"/>
      <c r="BL82" s="573"/>
      <c r="BM82" s="573"/>
      <c r="BN82" s="573"/>
      <c r="BO82" s="573"/>
      <c r="BP82" s="573"/>
      <c r="BQ82" s="573"/>
      <c r="BR82" s="573"/>
      <c r="BS82" s="573"/>
      <c r="BT82" s="573"/>
      <c r="BU82" s="30"/>
      <c r="BV82" s="573"/>
      <c r="BW82" s="573"/>
      <c r="BX82" s="573"/>
      <c r="BY82" s="573"/>
      <c r="BZ82" s="573"/>
      <c r="CA82" s="573"/>
      <c r="CB82" s="573"/>
      <c r="CC82" s="573"/>
      <c r="CD82" s="573"/>
      <c r="CE82" s="573"/>
      <c r="CF82" s="573"/>
    </row>
    <row r="83" spans="1:84" ht="12.15" customHeight="1">
      <c r="B83" s="574"/>
      <c r="C83" s="574"/>
      <c r="D83" s="574"/>
      <c r="E83" s="574"/>
      <c r="F83" s="574"/>
      <c r="G83" s="574"/>
      <c r="H83" s="574"/>
      <c r="I83" s="574"/>
      <c r="J83" s="574"/>
      <c r="K83" s="574"/>
      <c r="L83" s="574"/>
      <c r="M83" s="492"/>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574"/>
      <c r="BB83" s="574"/>
      <c r="BC83" s="574"/>
      <c r="BD83" s="574"/>
      <c r="BE83" s="574"/>
      <c r="BF83" s="574"/>
      <c r="BG83" s="574"/>
      <c r="BH83" s="574"/>
      <c r="BI83" s="574"/>
      <c r="BJ83" s="574"/>
      <c r="BK83" s="574"/>
      <c r="BL83" s="574"/>
      <c r="BM83" s="574"/>
      <c r="BN83" s="574"/>
      <c r="BO83" s="574"/>
      <c r="BP83" s="574"/>
      <c r="BQ83" s="574"/>
      <c r="BR83" s="574"/>
      <c r="BS83" s="574"/>
      <c r="BT83" s="574"/>
      <c r="BU83" s="574"/>
      <c r="BV83" s="574"/>
      <c r="BW83" s="574"/>
      <c r="BX83" s="574"/>
      <c r="BY83" s="574"/>
      <c r="BZ83" s="574"/>
      <c r="CA83" s="574"/>
      <c r="CB83" s="574"/>
      <c r="CC83" s="574"/>
      <c r="CD83" s="574"/>
      <c r="CE83" s="574"/>
      <c r="CF83" s="574"/>
    </row>
    <row r="84" spans="1:84" ht="12.15" customHeight="1">
      <c r="B84" s="574"/>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574"/>
      <c r="BA84" s="574"/>
      <c r="BB84" s="574"/>
      <c r="BC84" s="574"/>
      <c r="BD84" s="574"/>
      <c r="BE84" s="574"/>
      <c r="BF84" s="574"/>
      <c r="BG84" s="574"/>
      <c r="BH84" s="574"/>
      <c r="BI84" s="574"/>
      <c r="BJ84" s="574"/>
      <c r="BK84" s="574"/>
      <c r="BL84" s="574"/>
      <c r="BM84" s="574"/>
      <c r="BN84" s="574"/>
      <c r="BO84" s="574"/>
      <c r="BP84" s="574"/>
      <c r="BQ84" s="574"/>
      <c r="BR84" s="574"/>
      <c r="BS84" s="574"/>
      <c r="BT84" s="574"/>
      <c r="BU84" s="574"/>
      <c r="BV84" s="575"/>
      <c r="BW84" s="575"/>
      <c r="BX84" s="575"/>
      <c r="BY84" s="575"/>
      <c r="BZ84" s="575"/>
      <c r="CA84" s="575"/>
      <c r="CB84" s="575"/>
      <c r="CC84" s="575"/>
      <c r="CD84" s="575"/>
      <c r="CE84" s="575"/>
      <c r="CF84" s="575"/>
    </row>
    <row r="85" spans="1:84" ht="12.15" customHeight="1">
      <c r="B85" s="574"/>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4"/>
      <c r="AL85" s="574"/>
      <c r="AM85" s="574"/>
      <c r="AN85" s="574"/>
      <c r="AO85" s="574"/>
      <c r="AP85" s="574"/>
      <c r="AQ85" s="574"/>
      <c r="AR85" s="574"/>
      <c r="AS85" s="574"/>
      <c r="AT85" s="574"/>
      <c r="AU85" s="574"/>
      <c r="AV85" s="574"/>
      <c r="AW85" s="574"/>
      <c r="AX85" s="574"/>
      <c r="AY85" s="574"/>
      <c r="AZ85" s="574"/>
      <c r="BA85" s="574"/>
      <c r="BB85" s="574"/>
      <c r="BC85" s="574"/>
      <c r="BD85" s="574"/>
      <c r="BE85" s="574"/>
      <c r="BF85" s="574"/>
      <c r="BG85" s="574"/>
      <c r="BH85" s="574"/>
      <c r="BI85" s="574"/>
      <c r="BJ85" s="574"/>
      <c r="BK85" s="574"/>
      <c r="BL85" s="574"/>
      <c r="BM85" s="574"/>
      <c r="BN85" s="574"/>
      <c r="BO85" s="574"/>
      <c r="BP85" s="574"/>
      <c r="BQ85" s="574"/>
      <c r="BR85" s="574"/>
      <c r="BS85" s="574"/>
      <c r="BT85" s="574"/>
      <c r="BU85" s="574"/>
      <c r="BV85" s="574"/>
      <c r="BW85" s="574"/>
      <c r="BX85" s="574"/>
      <c r="BY85" s="574"/>
      <c r="BZ85" s="574"/>
      <c r="CA85" s="574"/>
      <c r="CB85" s="574"/>
      <c r="CC85" s="574"/>
      <c r="CD85" s="574"/>
      <c r="CE85" s="574"/>
      <c r="CF85" s="574"/>
    </row>
    <row r="86" spans="1:84" ht="12.15" customHeight="1"/>
    <row r="87" spans="1:84" ht="12.15" customHeight="1"/>
    <row r="88" spans="1:84" ht="12.15" customHeight="1"/>
    <row r="89" spans="1:84" ht="12.15" customHeight="1"/>
    <row r="90" spans="1:84" ht="12.15" customHeight="1"/>
    <row r="91" spans="1:84" ht="12.15" customHeight="1"/>
    <row r="92" spans="1:84" ht="12.15" customHeight="1"/>
    <row r="93" spans="1:84" ht="12.15" customHeight="1"/>
    <row r="94" spans="1:84" ht="12.15" customHeight="1"/>
    <row r="95" spans="1:84" ht="12.15" customHeight="1"/>
    <row r="96" spans="1:84" ht="12.15" customHeight="1"/>
    <row r="97" ht="12.15" customHeight="1"/>
    <row r="98" ht="12.15" customHeight="1"/>
    <row r="99" ht="12.15" customHeight="1"/>
    <row r="100" ht="12.15" customHeight="1"/>
    <row r="101" ht="12.15" customHeight="1"/>
    <row r="102" ht="12.15" customHeight="1"/>
    <row r="103" ht="12.15" customHeight="1"/>
    <row r="104" ht="12.15" customHeight="1"/>
    <row r="105" ht="12.15" customHeight="1"/>
    <row r="106" ht="12.15" customHeight="1"/>
    <row r="107" ht="12.15" customHeight="1"/>
    <row r="108" ht="12.15" customHeight="1"/>
    <row r="109" ht="12.15" customHeight="1"/>
    <row r="110" ht="12.15" customHeight="1"/>
    <row r="111" ht="12.15" customHeight="1"/>
    <row r="112" ht="12.15" customHeight="1"/>
    <row r="113" ht="12.15" customHeight="1"/>
    <row r="114" ht="12.15" customHeight="1"/>
    <row r="115" ht="12.15" customHeight="1"/>
    <row r="116" ht="12.15" customHeight="1"/>
    <row r="117" ht="12.15" customHeight="1"/>
    <row r="118" ht="12.15" customHeight="1"/>
    <row r="119" ht="12.15" customHeight="1"/>
    <row r="120" ht="12.15" customHeight="1"/>
    <row r="121" ht="12.15" customHeight="1"/>
    <row r="122" ht="12.15" customHeight="1"/>
    <row r="123" ht="12.15" customHeight="1"/>
    <row r="124" ht="12.15" customHeight="1"/>
    <row r="125" ht="12.15" customHeight="1"/>
    <row r="126" ht="12.15" customHeight="1"/>
    <row r="127" ht="12.15" customHeight="1"/>
    <row r="128" ht="12.15" customHeight="1"/>
    <row r="129" ht="12.15" customHeight="1"/>
    <row r="130" ht="12.15" customHeight="1"/>
    <row r="131" ht="12.15" customHeight="1"/>
    <row r="132" ht="12.15" customHeight="1"/>
    <row r="133" ht="12.15" customHeight="1"/>
    <row r="134" ht="12.15" customHeight="1"/>
    <row r="135" ht="12.15" customHeight="1"/>
    <row r="136" ht="12.15" customHeight="1"/>
    <row r="137" ht="12.15" customHeight="1"/>
    <row r="138" ht="12.15" customHeight="1"/>
    <row r="139" ht="12.15" customHeight="1"/>
    <row r="140" ht="12.15" customHeight="1"/>
    <row r="141" ht="12.15" customHeight="1"/>
    <row r="142" ht="12.15" customHeight="1"/>
    <row r="143" ht="12.15" customHeight="1"/>
    <row r="144" ht="12.15" customHeight="1"/>
    <row r="145" ht="12.15" customHeight="1"/>
    <row r="146" ht="12.15" customHeight="1"/>
    <row r="147" ht="12.15" customHeight="1"/>
    <row r="148" ht="12.15" customHeight="1"/>
    <row r="149" ht="12.15" customHeight="1"/>
    <row r="150" ht="12.15" customHeight="1"/>
    <row r="151" ht="12.15" customHeight="1"/>
    <row r="152" ht="12.15" customHeight="1"/>
    <row r="153" ht="12.15" customHeight="1"/>
    <row r="154" ht="12.15" customHeight="1"/>
    <row r="155" ht="12.15" customHeight="1"/>
    <row r="156" ht="12.15" customHeight="1"/>
    <row r="157" ht="12.15" customHeight="1"/>
    <row r="158" ht="12.15" customHeight="1"/>
    <row r="159" ht="12.15" customHeight="1"/>
    <row r="160" ht="12.15" customHeight="1"/>
    <row r="161" ht="12.15" customHeight="1"/>
    <row r="162" ht="12.15" customHeight="1"/>
    <row r="163" ht="12.15" customHeight="1"/>
    <row r="164" ht="12.15" customHeight="1"/>
    <row r="165" ht="12.15" customHeight="1"/>
    <row r="166" ht="12.15" customHeight="1"/>
    <row r="167" ht="12.15" customHeight="1"/>
    <row r="168" ht="12.15" customHeight="1"/>
    <row r="169" ht="12.15" customHeight="1"/>
    <row r="170" ht="12.15" customHeight="1"/>
    <row r="171" ht="12.15" customHeight="1"/>
    <row r="172" ht="12.15" customHeight="1"/>
    <row r="173" ht="12.15" customHeight="1"/>
    <row r="174" ht="12.15" customHeight="1"/>
    <row r="175" ht="12.15" customHeight="1"/>
    <row r="176" ht="12.15" customHeight="1"/>
    <row r="177" ht="12.15" customHeight="1"/>
    <row r="178" ht="12.15" customHeight="1"/>
    <row r="179" ht="12.15" customHeight="1"/>
    <row r="180" ht="12.15" customHeight="1"/>
    <row r="181" ht="12.15" customHeight="1"/>
    <row r="182" ht="12.15" customHeight="1"/>
    <row r="183" ht="12.15" customHeight="1"/>
    <row r="184" ht="12.15" customHeight="1"/>
    <row r="185" ht="12.15" customHeight="1"/>
    <row r="186" ht="12.15" customHeight="1"/>
    <row r="187" ht="12.15" customHeight="1"/>
    <row r="188" ht="12.15" customHeight="1"/>
    <row r="189" ht="12.15" customHeight="1"/>
    <row r="190" ht="12.15" customHeight="1"/>
    <row r="191" ht="12.15" customHeight="1"/>
    <row r="192" ht="12.15" customHeight="1"/>
    <row r="193" ht="12.15" customHeight="1"/>
    <row r="194" ht="12.15" customHeight="1"/>
    <row r="195" ht="12.15" customHeight="1"/>
    <row r="196" ht="12.15" customHeight="1"/>
    <row r="197" ht="12.15" customHeight="1"/>
    <row r="198" ht="12.15" customHeight="1"/>
    <row r="199" ht="12.15" customHeight="1"/>
    <row r="200" ht="12.15" customHeight="1"/>
    <row r="201" ht="12.15" customHeight="1"/>
    <row r="202" ht="12.15" customHeight="1"/>
    <row r="203" ht="12.15" customHeight="1"/>
    <row r="204" ht="12.15" customHeight="1"/>
    <row r="205" ht="12.15" customHeight="1"/>
    <row r="206" ht="12.15" customHeight="1"/>
    <row r="207" ht="12.15" customHeight="1"/>
    <row r="208" ht="12.15" customHeight="1"/>
    <row r="209" ht="12.15" customHeight="1"/>
    <row r="210" ht="12.15" customHeight="1"/>
    <row r="211" ht="12.15" customHeight="1"/>
    <row r="212" ht="12.15" customHeight="1"/>
    <row r="213" ht="12.15" customHeight="1"/>
    <row r="214" ht="12.15" customHeight="1"/>
    <row r="215" ht="12.15" customHeight="1"/>
    <row r="216" ht="12.15" customHeight="1"/>
    <row r="217" ht="12.15" customHeight="1"/>
    <row r="218" ht="12.15" customHeight="1"/>
    <row r="219" ht="12.15" customHeight="1"/>
    <row r="220" ht="12.15" customHeight="1"/>
    <row r="221" ht="12.15" customHeight="1"/>
    <row r="222" ht="12.15" customHeight="1"/>
    <row r="223" ht="12.15" customHeight="1"/>
    <row r="224" ht="12.15" customHeight="1"/>
    <row r="225" ht="12.15" customHeight="1"/>
    <row r="226" ht="12.15" customHeight="1"/>
    <row r="227" ht="12.15" customHeight="1"/>
    <row r="228" ht="12.15" customHeight="1"/>
    <row r="229" ht="12.15" customHeight="1"/>
    <row r="230" ht="12.15" customHeight="1"/>
    <row r="231" ht="12.15" customHeight="1"/>
    <row r="232" ht="12.15" customHeight="1"/>
    <row r="233" ht="12.15" customHeight="1"/>
    <row r="234" ht="12.15" customHeight="1"/>
    <row r="235" ht="12.15" customHeight="1"/>
    <row r="236" ht="12.15" customHeight="1"/>
    <row r="237" ht="12.15" customHeight="1"/>
    <row r="238" ht="12.15" customHeight="1"/>
    <row r="239" ht="12.15" customHeight="1"/>
    <row r="240" ht="12.15" customHeight="1"/>
    <row r="241" ht="12.15" customHeight="1"/>
    <row r="242" ht="12.15" customHeight="1"/>
    <row r="243" ht="12.15" customHeight="1"/>
    <row r="244" ht="12.15" customHeight="1"/>
    <row r="245" ht="12.15" customHeight="1"/>
    <row r="246" ht="12.15" customHeight="1"/>
    <row r="247" ht="12.15" customHeight="1"/>
    <row r="248" ht="12.15" customHeight="1"/>
    <row r="249" ht="12.15" customHeight="1"/>
    <row r="250" ht="12.15" customHeight="1"/>
    <row r="251" ht="12.15" customHeight="1"/>
    <row r="252" ht="12.15" customHeight="1"/>
    <row r="253" ht="12.15" customHeight="1"/>
    <row r="254" ht="12.15" customHeight="1"/>
    <row r="255" ht="12.15" customHeight="1"/>
    <row r="256" ht="12.15" customHeight="1"/>
    <row r="257" ht="12.15" customHeight="1"/>
    <row r="258" ht="12.15" customHeight="1"/>
    <row r="259" ht="12.15" customHeight="1"/>
    <row r="260" ht="12.15" customHeight="1"/>
    <row r="261" ht="12.15" customHeight="1"/>
    <row r="262" ht="12.15" customHeight="1"/>
    <row r="263" ht="12.15" customHeight="1"/>
    <row r="264" ht="12.15" customHeight="1"/>
    <row r="265" ht="12.15" customHeight="1"/>
    <row r="266" ht="12.15" customHeight="1"/>
    <row r="267" ht="12.15" customHeight="1"/>
    <row r="268" ht="12.15" customHeight="1"/>
    <row r="269" ht="12.15" customHeight="1"/>
    <row r="270" ht="12.15" customHeight="1"/>
    <row r="271" ht="12.15" customHeight="1"/>
    <row r="272" ht="12.15" customHeight="1"/>
    <row r="273" ht="12.15" customHeight="1"/>
    <row r="274" ht="12.15" customHeight="1"/>
    <row r="275" ht="12.15" customHeight="1"/>
    <row r="276" ht="12.15" customHeight="1"/>
    <row r="277" ht="12.15" customHeight="1"/>
    <row r="278" ht="12.15" customHeight="1"/>
    <row r="279" ht="12.15" customHeight="1"/>
    <row r="280" ht="12.15" customHeight="1"/>
    <row r="281" ht="12.15" customHeight="1"/>
    <row r="282" ht="12.15" customHeight="1"/>
    <row r="283" ht="12.15" customHeight="1"/>
    <row r="284" ht="12.15" customHeight="1"/>
    <row r="285" ht="12.15" customHeight="1"/>
    <row r="286" ht="12.15" customHeight="1"/>
    <row r="287" ht="12.15" customHeight="1"/>
    <row r="288" ht="12.15" customHeight="1"/>
    <row r="289" ht="12.15" customHeight="1"/>
    <row r="290" ht="12.15" customHeight="1"/>
    <row r="291" ht="12.15" customHeight="1"/>
    <row r="292" ht="12.15" customHeight="1"/>
    <row r="293" ht="12.15" customHeight="1"/>
    <row r="294" ht="12.15" customHeight="1"/>
    <row r="295" ht="12.15" customHeight="1"/>
    <row r="296" ht="12.15" customHeight="1"/>
    <row r="297" ht="12.15" customHeight="1"/>
    <row r="298" ht="12.15" customHeight="1"/>
    <row r="299" ht="12.15" customHeight="1"/>
    <row r="300" ht="12.15" customHeight="1"/>
    <row r="301" ht="12.15" customHeight="1"/>
    <row r="302" ht="12.15" customHeight="1"/>
    <row r="303" ht="12.15" customHeight="1"/>
    <row r="304" ht="12.15" customHeight="1"/>
    <row r="305" ht="12.15" customHeight="1"/>
    <row r="306" ht="12.15" customHeight="1"/>
    <row r="307" ht="12.15" customHeight="1"/>
    <row r="308" ht="12.15" customHeight="1"/>
    <row r="309" ht="12.15" customHeight="1"/>
    <row r="310" ht="12.15" customHeight="1"/>
    <row r="311" ht="12.15" customHeight="1"/>
    <row r="312" ht="12.15" customHeight="1"/>
    <row r="313" ht="12.15" customHeight="1"/>
    <row r="314" ht="12.15" customHeight="1"/>
    <row r="315" ht="12.15" customHeight="1"/>
    <row r="316" ht="12.15" customHeight="1"/>
    <row r="317" ht="12.15" customHeight="1"/>
    <row r="318" ht="12.15" customHeight="1"/>
    <row r="319" ht="12.15" customHeight="1"/>
  </sheetData>
  <mergeCells count="42">
    <mergeCell ref="BJ6:BL6"/>
    <mergeCell ref="BN6:BP6"/>
    <mergeCell ref="BR6:BT6"/>
    <mergeCell ref="BV6:BX6"/>
    <mergeCell ref="BZ6:CB6"/>
    <mergeCell ref="CD6:CF6"/>
    <mergeCell ref="AL6:AN6"/>
    <mergeCell ref="AP6:AR6"/>
    <mergeCell ref="AT6:AV6"/>
    <mergeCell ref="AX6:AZ6"/>
    <mergeCell ref="BB6:BD6"/>
    <mergeCell ref="BF6:BH6"/>
    <mergeCell ref="BU4:CF4"/>
    <mergeCell ref="B6:D6"/>
    <mergeCell ref="F6:H6"/>
    <mergeCell ref="J6:L6"/>
    <mergeCell ref="N6:P6"/>
    <mergeCell ref="R6:T6"/>
    <mergeCell ref="V6:X6"/>
    <mergeCell ref="Z6:AB6"/>
    <mergeCell ref="AD6:AF6"/>
    <mergeCell ref="AH6:AJ6"/>
    <mergeCell ref="A4:L4"/>
    <mergeCell ref="M4:X4"/>
    <mergeCell ref="Y4:AJ4"/>
    <mergeCell ref="AK4:AV4"/>
    <mergeCell ref="AW4:BH4"/>
    <mergeCell ref="BI4:BT4"/>
    <mergeCell ref="BU2:CF2"/>
    <mergeCell ref="A3:L3"/>
    <mergeCell ref="M3:X3"/>
    <mergeCell ref="Y3:AJ3"/>
    <mergeCell ref="AK3:AV3"/>
    <mergeCell ref="AW3:BH3"/>
    <mergeCell ref="BI3:BT3"/>
    <mergeCell ref="BU3:CF3"/>
    <mergeCell ref="A2:L2"/>
    <mergeCell ref="M2:X2"/>
    <mergeCell ref="Y2:AJ2"/>
    <mergeCell ref="AK2:AV2"/>
    <mergeCell ref="AW2:BH2"/>
    <mergeCell ref="BI2:BT2"/>
  </mergeCells>
  <hyperlinks>
    <hyperlink ref="A1" location="Índice!A1" display="Volver al Índice" xr:uid="{A71A9324-B409-4185-98A0-54A30A5D19DC}"/>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colBreaks count="1" manualBreakCount="1">
    <brk id="60" max="7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9C830-E927-4007-89F0-16A18F96702F}">
  <dimension ref="A1:BE133"/>
  <sheetViews>
    <sheetView showGridLines="0" zoomScale="115" zoomScaleNormal="115" workbookViewId="0"/>
  </sheetViews>
  <sheetFormatPr baseColWidth="10" defaultRowHeight="13.2"/>
  <cols>
    <col min="1" max="1" width="45.44140625" style="7" customWidth="1"/>
    <col min="2" max="2" width="15.44140625" style="7" customWidth="1"/>
    <col min="3" max="3" width="13.44140625" style="7" customWidth="1"/>
    <col min="4" max="4" width="15" style="7" customWidth="1"/>
    <col min="5" max="7" width="13.44140625" style="7" customWidth="1"/>
    <col min="8" max="8" width="14.44140625" style="7" bestFit="1" customWidth="1"/>
    <col min="9" max="9" width="13.44140625" style="7" customWidth="1"/>
    <col min="10" max="10" width="45.44140625" style="7" customWidth="1"/>
    <col min="11" max="11" width="13.44140625" style="7" customWidth="1"/>
    <col min="12" max="13" width="12.44140625" style="7" customWidth="1"/>
    <col min="14" max="14" width="13.5546875" style="7" bestFit="1" customWidth="1"/>
    <col min="15" max="16" width="13" style="7" customWidth="1"/>
    <col min="17" max="17" width="13.44140625" style="7" bestFit="1" customWidth="1"/>
    <col min="18" max="19" width="14" style="7" bestFit="1" customWidth="1"/>
    <col min="20" max="20" width="13.5546875" style="7" bestFit="1" customWidth="1"/>
    <col min="21" max="21" width="13.44140625" style="7" customWidth="1"/>
    <col min="22" max="64" width="11.5546875" style="7"/>
    <col min="65" max="65" width="2" style="7" bestFit="1" customWidth="1"/>
    <col min="66" max="16384" width="11.5546875" style="7"/>
  </cols>
  <sheetData>
    <row r="1" spans="1:57" ht="17.399999999999999">
      <c r="A1" s="1407" t="s">
        <v>1249</v>
      </c>
      <c r="B1" s="164"/>
      <c r="C1" s="164"/>
      <c r="D1" s="164"/>
      <c r="E1" s="164"/>
      <c r="F1" s="164"/>
      <c r="G1" s="871"/>
      <c r="H1" s="871"/>
      <c r="I1" s="871"/>
      <c r="J1" s="872"/>
      <c r="K1" s="872"/>
      <c r="L1" s="872"/>
      <c r="M1" s="872"/>
      <c r="N1" s="872"/>
      <c r="O1" s="872"/>
      <c r="P1" s="872"/>
      <c r="Q1" s="872"/>
      <c r="R1" s="872"/>
      <c r="S1" s="872"/>
      <c r="T1" s="872"/>
      <c r="U1" s="872"/>
    </row>
    <row r="2" spans="1:57" ht="21.15" customHeight="1">
      <c r="A2" s="3" t="s">
        <v>855</v>
      </c>
      <c r="B2" s="3"/>
      <c r="C2" s="3"/>
      <c r="D2" s="3"/>
      <c r="E2" s="3"/>
      <c r="F2" s="3"/>
      <c r="G2" s="3"/>
      <c r="H2" s="3"/>
      <c r="I2" s="3"/>
      <c r="J2" s="3" t="s">
        <v>855</v>
      </c>
      <c r="K2" s="3"/>
      <c r="L2" s="3"/>
      <c r="M2" s="3"/>
      <c r="N2" s="3"/>
      <c r="O2" s="3"/>
      <c r="P2" s="3"/>
      <c r="Q2" s="3"/>
      <c r="R2" s="3"/>
      <c r="S2" s="3"/>
      <c r="T2" s="3"/>
      <c r="U2" s="3"/>
    </row>
    <row r="3" spans="1:57" ht="17.399999999999999">
      <c r="A3" s="352">
        <v>45688</v>
      </c>
      <c r="B3" s="352"/>
      <c r="C3" s="352"/>
      <c r="D3" s="352"/>
      <c r="E3" s="352"/>
      <c r="F3" s="352"/>
      <c r="G3" s="352"/>
      <c r="H3" s="352"/>
      <c r="I3" s="352"/>
      <c r="J3" s="352">
        <v>45688</v>
      </c>
      <c r="K3" s="352"/>
      <c r="L3" s="352"/>
      <c r="M3" s="352"/>
      <c r="N3" s="352"/>
      <c r="O3" s="352"/>
      <c r="P3" s="352"/>
      <c r="Q3" s="352"/>
      <c r="R3" s="352"/>
      <c r="S3" s="352"/>
      <c r="T3" s="352"/>
      <c r="U3" s="352"/>
    </row>
    <row r="4" spans="1:57" ht="16.8">
      <c r="A4" s="873" t="s">
        <v>856</v>
      </c>
      <c r="B4" s="873"/>
      <c r="C4" s="873"/>
      <c r="D4" s="873"/>
      <c r="E4" s="873"/>
      <c r="F4" s="873"/>
      <c r="G4" s="873"/>
      <c r="H4" s="873"/>
      <c r="I4" s="873"/>
      <c r="J4" s="873" t="s">
        <v>856</v>
      </c>
      <c r="K4" s="873"/>
      <c r="L4" s="873"/>
      <c r="M4" s="873"/>
      <c r="N4" s="873"/>
      <c r="O4" s="873"/>
      <c r="P4" s="873"/>
      <c r="Q4" s="873"/>
      <c r="R4" s="873"/>
      <c r="S4" s="873"/>
      <c r="T4" s="873"/>
      <c r="U4" s="873"/>
    </row>
    <row r="5" spans="1:57" ht="11.4" customHeight="1" thickBot="1">
      <c r="A5" s="874" t="s">
        <v>857</v>
      </c>
    </row>
    <row r="6" spans="1:57" ht="12.75" customHeight="1">
      <c r="A6" s="174"/>
      <c r="B6" s="47" t="s">
        <v>29</v>
      </c>
      <c r="C6" s="47" t="s">
        <v>30</v>
      </c>
      <c r="D6" s="47" t="s">
        <v>858</v>
      </c>
      <c r="E6" s="47" t="s">
        <v>32</v>
      </c>
      <c r="F6" s="47" t="s">
        <v>33</v>
      </c>
      <c r="G6" s="47" t="s">
        <v>117</v>
      </c>
      <c r="H6" s="175" t="s">
        <v>35</v>
      </c>
      <c r="I6" s="47" t="s">
        <v>36</v>
      </c>
      <c r="J6" s="174"/>
      <c r="K6" s="47" t="s">
        <v>37</v>
      </c>
      <c r="L6" s="47" t="s">
        <v>38</v>
      </c>
      <c r="M6" s="47" t="s">
        <v>98</v>
      </c>
      <c r="N6" s="47" t="s">
        <v>40</v>
      </c>
      <c r="O6" s="47" t="s">
        <v>41</v>
      </c>
      <c r="P6" s="47" t="s">
        <v>42</v>
      </c>
      <c r="Q6" s="47" t="s">
        <v>43</v>
      </c>
      <c r="R6" s="47" t="s">
        <v>44</v>
      </c>
      <c r="S6" s="47" t="s">
        <v>776</v>
      </c>
      <c r="T6" s="47" t="s">
        <v>859</v>
      </c>
      <c r="U6" s="46" t="s">
        <v>860</v>
      </c>
      <c r="BE6" s="50"/>
    </row>
    <row r="7" spans="1:57" ht="47.25" customHeight="1">
      <c r="A7" s="686"/>
      <c r="B7" s="49"/>
      <c r="C7" s="49"/>
      <c r="D7" s="49"/>
      <c r="E7" s="49"/>
      <c r="F7" s="49"/>
      <c r="G7" s="49"/>
      <c r="H7" s="177"/>
      <c r="I7" s="49"/>
      <c r="J7" s="686"/>
      <c r="K7" s="49"/>
      <c r="L7" s="49" t="s">
        <v>861</v>
      </c>
      <c r="M7" s="49"/>
      <c r="N7" s="49"/>
      <c r="O7" s="49"/>
      <c r="P7" s="49"/>
      <c r="Q7" s="49"/>
      <c r="R7" s="49"/>
      <c r="S7" s="49"/>
      <c r="T7" s="49"/>
      <c r="U7" s="603"/>
    </row>
    <row r="8" spans="1:57" ht="8.4" customHeight="1">
      <c r="A8" s="875"/>
      <c r="B8" s="875"/>
      <c r="C8" s="35"/>
      <c r="D8" s="35"/>
      <c r="E8" s="35"/>
      <c r="F8" s="35"/>
      <c r="G8" s="35"/>
      <c r="H8" s="35"/>
      <c r="I8" s="35"/>
      <c r="J8" s="875"/>
      <c r="K8" s="35"/>
      <c r="L8" s="35"/>
      <c r="M8" s="35"/>
      <c r="N8" s="35"/>
      <c r="O8" s="35"/>
      <c r="P8" s="35"/>
      <c r="Q8" s="35"/>
      <c r="R8" s="35"/>
      <c r="S8" s="35"/>
      <c r="T8" s="35"/>
      <c r="U8" s="875"/>
    </row>
    <row r="9" spans="1:57" s="18" customFormat="1" ht="10.199999999999999">
      <c r="A9" s="19" t="s">
        <v>862</v>
      </c>
      <c r="J9" s="19" t="s">
        <v>862</v>
      </c>
    </row>
    <row r="10" spans="1:57" s="18" customFormat="1" ht="10.199999999999999">
      <c r="A10" s="18" t="s">
        <v>863</v>
      </c>
      <c r="B10" s="876">
        <v>15.94723100387869</v>
      </c>
      <c r="C10" s="876">
        <v>14.354797356944418</v>
      </c>
      <c r="D10" s="876">
        <v>18.70665792718404</v>
      </c>
      <c r="E10" s="876">
        <v>12.562548524494858</v>
      </c>
      <c r="F10" s="876">
        <v>14.947826906019898</v>
      </c>
      <c r="G10" s="876">
        <v>17.140810126945755</v>
      </c>
      <c r="H10" s="876">
        <v>24.606631138767124</v>
      </c>
      <c r="I10" s="876">
        <v>15.922216225510521</v>
      </c>
      <c r="J10" s="18" t="s">
        <v>863</v>
      </c>
      <c r="K10" s="876">
        <v>19.420850240565539</v>
      </c>
      <c r="L10" s="876">
        <v>14.795360816688301</v>
      </c>
      <c r="M10" s="876">
        <v>20.983012195358061</v>
      </c>
      <c r="N10" s="876">
        <v>19.420505721995017</v>
      </c>
      <c r="O10" s="876">
        <v>17.477140600054124</v>
      </c>
      <c r="P10" s="876">
        <v>15.217888875539995</v>
      </c>
      <c r="Q10" s="876">
        <v>40.770825395056534</v>
      </c>
      <c r="R10" s="876">
        <v>44.21111071192216</v>
      </c>
      <c r="S10" s="876">
        <v>29.490741669779684</v>
      </c>
      <c r="T10" s="876">
        <v>20.41</v>
      </c>
      <c r="U10" s="877" t="s">
        <v>864</v>
      </c>
    </row>
    <row r="11" spans="1:57" s="18" customFormat="1" ht="10.199999999999999">
      <c r="A11" s="18" t="s">
        <v>865</v>
      </c>
      <c r="B11" s="876">
        <v>8.86</v>
      </c>
      <c r="C11" s="876">
        <v>4.29</v>
      </c>
      <c r="D11" s="876">
        <v>8.86</v>
      </c>
      <c r="E11" s="876">
        <v>7.33</v>
      </c>
      <c r="F11" s="876">
        <v>12.6</v>
      </c>
      <c r="G11" s="876">
        <v>5.87</v>
      </c>
      <c r="H11" s="876">
        <v>12.9</v>
      </c>
      <c r="I11" s="876">
        <v>8.4600000000000009</v>
      </c>
      <c r="J11" s="18" t="s">
        <v>865</v>
      </c>
      <c r="K11" s="876">
        <v>6.54</v>
      </c>
      <c r="L11" s="876">
        <v>6.9</v>
      </c>
      <c r="M11" s="876">
        <v>3.87</v>
      </c>
      <c r="N11" s="876">
        <v>8.35</v>
      </c>
      <c r="O11" s="876">
        <v>3.44</v>
      </c>
      <c r="P11" s="876">
        <v>4.2700000000000005</v>
      </c>
      <c r="Q11" s="876">
        <v>3.5500000000000003</v>
      </c>
      <c r="R11" s="876">
        <v>10</v>
      </c>
      <c r="S11" s="876">
        <v>4.26</v>
      </c>
      <c r="T11" s="876">
        <v>4.7300000000000004</v>
      </c>
      <c r="U11" s="876">
        <v>8</v>
      </c>
    </row>
    <row r="12" spans="1:57" s="18" customFormat="1" ht="6.75" customHeight="1">
      <c r="B12" s="876"/>
      <c r="C12" s="876"/>
      <c r="D12" s="876"/>
      <c r="E12" s="876"/>
      <c r="F12" s="876"/>
      <c r="G12" s="876"/>
      <c r="H12" s="876"/>
      <c r="I12" s="876"/>
      <c r="K12" s="876"/>
      <c r="L12" s="876"/>
      <c r="M12" s="876"/>
      <c r="N12" s="876"/>
      <c r="O12" s="876"/>
      <c r="P12" s="876"/>
      <c r="Q12" s="876"/>
      <c r="R12" s="876"/>
      <c r="S12" s="876"/>
      <c r="T12" s="876"/>
      <c r="U12" s="876"/>
    </row>
    <row r="13" spans="1:57" s="18" customFormat="1" ht="10.199999999999999">
      <c r="A13" s="19" t="s">
        <v>866</v>
      </c>
      <c r="B13" s="876"/>
      <c r="C13" s="876"/>
      <c r="D13" s="876"/>
      <c r="E13" s="876"/>
      <c r="F13" s="876"/>
      <c r="G13" s="876"/>
      <c r="H13" s="876"/>
      <c r="I13" s="876"/>
      <c r="J13" s="19" t="s">
        <v>866</v>
      </c>
      <c r="K13" s="876"/>
      <c r="L13" s="876"/>
      <c r="M13" s="876"/>
      <c r="N13" s="876"/>
      <c r="O13" s="876"/>
      <c r="P13" s="876"/>
      <c r="Q13" s="876"/>
      <c r="R13" s="876"/>
      <c r="S13" s="876"/>
      <c r="T13" s="876"/>
      <c r="U13" s="876"/>
    </row>
    <row r="14" spans="1:57" s="18" customFormat="1" ht="10.199999999999999">
      <c r="A14" s="18" t="s">
        <v>867</v>
      </c>
      <c r="B14" s="876">
        <v>3.75</v>
      </c>
      <c r="C14" s="876">
        <v>4.21</v>
      </c>
      <c r="D14" s="876">
        <v>3.5</v>
      </c>
      <c r="E14" s="876">
        <v>6.94</v>
      </c>
      <c r="F14" s="876">
        <v>3.88</v>
      </c>
      <c r="G14" s="876">
        <v>4.13</v>
      </c>
      <c r="H14" s="876">
        <v>0</v>
      </c>
      <c r="I14" s="876">
        <v>2.79</v>
      </c>
      <c r="J14" s="18" t="s">
        <v>867</v>
      </c>
      <c r="K14" s="876">
        <v>6.13</v>
      </c>
      <c r="L14" s="876">
        <v>2.98</v>
      </c>
      <c r="M14" s="876">
        <v>3.45</v>
      </c>
      <c r="N14" s="876">
        <v>5.03</v>
      </c>
      <c r="O14" s="876">
        <v>3.7600000000000002</v>
      </c>
      <c r="P14" s="876">
        <v>4.32</v>
      </c>
      <c r="Q14" s="876">
        <v>1.47</v>
      </c>
      <c r="R14" s="878">
        <v>0</v>
      </c>
      <c r="S14" s="878">
        <v>1.17</v>
      </c>
      <c r="T14" s="878">
        <v>6.24</v>
      </c>
      <c r="U14" s="876">
        <v>3.7600000000000002</v>
      </c>
    </row>
    <row r="15" spans="1:57" s="18" customFormat="1" ht="10.199999999999999">
      <c r="A15" s="18" t="s">
        <v>868</v>
      </c>
      <c r="B15" s="876">
        <v>3.4001142699890319</v>
      </c>
      <c r="C15" s="876">
        <v>4.0620861775230486</v>
      </c>
      <c r="D15" s="876">
        <v>3.1131811573156236</v>
      </c>
      <c r="E15" s="876">
        <v>6.3303061219027192</v>
      </c>
      <c r="F15" s="876">
        <v>3.6545477024822075</v>
      </c>
      <c r="G15" s="876">
        <v>3.5776638932585585</v>
      </c>
      <c r="H15" s="876">
        <v>0</v>
      </c>
      <c r="I15" s="876">
        <v>2.5307646685706753</v>
      </c>
      <c r="J15" s="18" t="s">
        <v>868</v>
      </c>
      <c r="K15" s="876">
        <v>4.2290207419510963</v>
      </c>
      <c r="L15" s="876">
        <v>2.6374707830215218</v>
      </c>
      <c r="M15" s="876">
        <v>3.1376913951152696</v>
      </c>
      <c r="N15" s="876">
        <v>3.8569444078794408</v>
      </c>
      <c r="O15" s="876">
        <v>3.4846625062918677</v>
      </c>
      <c r="P15" s="876">
        <v>3.3714208246239235</v>
      </c>
      <c r="Q15" s="876">
        <v>0.24440960962025904</v>
      </c>
      <c r="R15" s="878">
        <v>0</v>
      </c>
      <c r="S15" s="878">
        <v>1.1693697604054711</v>
      </c>
      <c r="T15" s="878">
        <v>3.689246546940987</v>
      </c>
      <c r="U15" s="876">
        <v>3.2867387238474288</v>
      </c>
    </row>
    <row r="16" spans="1:57" s="18" customFormat="1" ht="10.199999999999999">
      <c r="A16" s="18" t="s">
        <v>869</v>
      </c>
      <c r="B16" s="876">
        <v>2.41</v>
      </c>
      <c r="C16" s="876">
        <v>3.29</v>
      </c>
      <c r="D16" s="876">
        <v>1.69</v>
      </c>
      <c r="E16" s="876">
        <v>3.0100000000000002</v>
      </c>
      <c r="F16" s="876">
        <v>1.08</v>
      </c>
      <c r="G16" s="876">
        <v>3.7600000000000002</v>
      </c>
      <c r="H16" s="876">
        <v>0</v>
      </c>
      <c r="I16" s="876">
        <v>0.9</v>
      </c>
      <c r="J16" s="18" t="s">
        <v>869</v>
      </c>
      <c r="K16" s="876">
        <v>0.9</v>
      </c>
      <c r="L16" s="876">
        <v>0.73</v>
      </c>
      <c r="M16" s="876">
        <v>1.6</v>
      </c>
      <c r="N16" s="876">
        <v>0.56000000000000005</v>
      </c>
      <c r="O16" s="876">
        <v>1.97</v>
      </c>
      <c r="P16" s="876">
        <v>1.34</v>
      </c>
      <c r="Q16" s="876">
        <v>0</v>
      </c>
      <c r="R16" s="878">
        <v>0</v>
      </c>
      <c r="S16" s="878">
        <v>0</v>
      </c>
      <c r="T16" s="878">
        <v>0.17</v>
      </c>
      <c r="U16" s="876">
        <v>1.95</v>
      </c>
    </row>
    <row r="17" spans="1:21" s="18" customFormat="1" ht="10.199999999999999">
      <c r="A17" s="18" t="s">
        <v>870</v>
      </c>
      <c r="B17" s="876">
        <v>3.99</v>
      </c>
      <c r="C17" s="876">
        <v>3.89</v>
      </c>
      <c r="D17" s="876">
        <v>4.21</v>
      </c>
      <c r="E17" s="876">
        <v>6.74</v>
      </c>
      <c r="F17" s="876">
        <v>3.96</v>
      </c>
      <c r="G17" s="876">
        <v>4.0600000000000005</v>
      </c>
      <c r="H17" s="876">
        <v>0</v>
      </c>
      <c r="I17" s="876">
        <v>3.19</v>
      </c>
      <c r="J17" s="18" t="s">
        <v>870</v>
      </c>
      <c r="K17" s="876">
        <v>6.12</v>
      </c>
      <c r="L17" s="876">
        <v>2.65</v>
      </c>
      <c r="M17" s="876">
        <v>3.45</v>
      </c>
      <c r="N17" s="876">
        <v>1.42</v>
      </c>
      <c r="O17" s="876">
        <v>3.7600000000000002</v>
      </c>
      <c r="P17" s="876">
        <v>4.24</v>
      </c>
      <c r="Q17" s="876">
        <v>0</v>
      </c>
      <c r="R17" s="878">
        <v>0</v>
      </c>
      <c r="S17" s="878">
        <v>0</v>
      </c>
      <c r="T17" s="878">
        <v>6.24</v>
      </c>
      <c r="U17" s="876">
        <v>4.09</v>
      </c>
    </row>
    <row r="18" spans="1:21" s="18" customFormat="1" ht="10.199999999999999">
      <c r="A18" s="18" t="s">
        <v>871</v>
      </c>
      <c r="B18" s="876">
        <v>3.06</v>
      </c>
      <c r="C18" s="876">
        <v>7.5600000000000005</v>
      </c>
      <c r="D18" s="876">
        <v>2.0300000000000002</v>
      </c>
      <c r="E18" s="876">
        <v>7.74</v>
      </c>
      <c r="F18" s="876">
        <v>3.73</v>
      </c>
      <c r="G18" s="876">
        <v>4.3600000000000003</v>
      </c>
      <c r="H18" s="876">
        <v>0</v>
      </c>
      <c r="I18" s="876">
        <v>1.62</v>
      </c>
      <c r="J18" s="18" t="s">
        <v>871</v>
      </c>
      <c r="K18" s="876">
        <v>22.5</v>
      </c>
      <c r="L18" s="876">
        <v>4.3899999999999997</v>
      </c>
      <c r="M18" s="876">
        <v>100</v>
      </c>
      <c r="N18" s="876">
        <v>7.13</v>
      </c>
      <c r="O18" s="876">
        <v>0</v>
      </c>
      <c r="P18" s="876">
        <v>5.4</v>
      </c>
      <c r="Q18" s="876">
        <v>1.92</v>
      </c>
      <c r="R18" s="878">
        <v>0</v>
      </c>
      <c r="S18" s="878">
        <v>2.2200000000000002</v>
      </c>
      <c r="T18" s="878">
        <v>0</v>
      </c>
      <c r="U18" s="876">
        <v>2.85</v>
      </c>
    </row>
    <row r="19" spans="1:21" s="18" customFormat="1" ht="10.199999999999999">
      <c r="A19" s="18" t="s">
        <v>872</v>
      </c>
      <c r="B19" s="876">
        <v>143.72999999999999</v>
      </c>
      <c r="C19" s="876">
        <v>179</v>
      </c>
      <c r="D19" s="876">
        <v>165.61</v>
      </c>
      <c r="E19" s="876">
        <v>131.02000000000001</v>
      </c>
      <c r="F19" s="876">
        <v>152.36000000000001</v>
      </c>
      <c r="G19" s="876">
        <v>186.82</v>
      </c>
      <c r="H19" s="876">
        <v>0</v>
      </c>
      <c r="I19" s="876">
        <v>151.82</v>
      </c>
      <c r="J19" s="18" t="s">
        <v>872</v>
      </c>
      <c r="K19" s="876">
        <v>129.69</v>
      </c>
      <c r="L19" s="876">
        <v>150.47999999999999</v>
      </c>
      <c r="M19" s="876">
        <v>220.21</v>
      </c>
      <c r="N19" s="876">
        <v>104.4</v>
      </c>
      <c r="O19" s="876">
        <v>203.88</v>
      </c>
      <c r="P19" s="876">
        <v>156.84</v>
      </c>
      <c r="Q19" s="876">
        <v>78.63</v>
      </c>
      <c r="R19" s="878">
        <v>0</v>
      </c>
      <c r="S19" s="878">
        <v>154.11000000000001</v>
      </c>
      <c r="T19" s="878">
        <v>128.03</v>
      </c>
      <c r="U19" s="876">
        <v>157.30000000000001</v>
      </c>
    </row>
    <row r="20" spans="1:21" s="18" customFormat="1" ht="6.75" customHeight="1">
      <c r="B20" s="876"/>
      <c r="C20" s="876"/>
      <c r="D20" s="876"/>
      <c r="E20" s="876"/>
      <c r="F20" s="876"/>
      <c r="G20" s="876"/>
      <c r="H20" s="876"/>
      <c r="I20" s="876"/>
      <c r="K20" s="876"/>
      <c r="L20" s="876"/>
      <c r="M20" s="876"/>
      <c r="N20" s="876"/>
      <c r="O20" s="876"/>
      <c r="P20" s="876"/>
      <c r="Q20" s="876"/>
      <c r="R20" s="876"/>
      <c r="S20" s="876"/>
      <c r="T20" s="876"/>
      <c r="U20" s="876"/>
    </row>
    <row r="21" spans="1:21" s="18" customFormat="1" ht="10.199999999999999">
      <c r="A21" s="19" t="s">
        <v>873</v>
      </c>
      <c r="B21" s="876"/>
      <c r="C21" s="876"/>
      <c r="D21" s="876"/>
      <c r="E21" s="876"/>
      <c r="F21" s="876"/>
      <c r="G21" s="876"/>
      <c r="H21" s="876"/>
      <c r="I21" s="876"/>
      <c r="J21" s="19" t="s">
        <v>873</v>
      </c>
      <c r="K21" s="876"/>
      <c r="L21" s="876"/>
      <c r="M21" s="876"/>
      <c r="N21" s="876"/>
      <c r="O21" s="876"/>
      <c r="P21" s="876"/>
      <c r="Q21" s="876"/>
      <c r="R21" s="876"/>
      <c r="S21" s="876"/>
      <c r="T21" s="876"/>
      <c r="U21" s="876"/>
    </row>
    <row r="22" spans="1:21" s="18" customFormat="1" ht="10.199999999999999">
      <c r="A22" s="18" t="s">
        <v>874</v>
      </c>
      <c r="B22" s="876">
        <v>2.7808974407644826</v>
      </c>
      <c r="C22" s="876">
        <v>4.199366523818993</v>
      </c>
      <c r="D22" s="876">
        <v>3.3723310957797148</v>
      </c>
      <c r="E22" s="876">
        <v>2.9619795573728465</v>
      </c>
      <c r="F22" s="876">
        <v>1.74944140702433</v>
      </c>
      <c r="G22" s="876">
        <v>2.4987033302024959</v>
      </c>
      <c r="H22" s="876">
        <v>3.2130951645065498</v>
      </c>
      <c r="I22" s="876">
        <v>2.5992746583911255</v>
      </c>
      <c r="J22" s="18" t="s">
        <v>874</v>
      </c>
      <c r="K22" s="876">
        <v>7.751732780596658</v>
      </c>
      <c r="L22" s="876">
        <v>1.9865756546001849</v>
      </c>
      <c r="M22" s="876">
        <v>13.550559577071727</v>
      </c>
      <c r="N22" s="876">
        <v>2.0593200743102167</v>
      </c>
      <c r="O22" s="876">
        <v>13.726985217303742</v>
      </c>
      <c r="P22" s="876">
        <v>10.716866513499832</v>
      </c>
      <c r="Q22" s="876">
        <v>1.0796656140821987</v>
      </c>
      <c r="R22" s="876">
        <v>0.93828275320964505</v>
      </c>
      <c r="S22" s="876">
        <v>2.5634683857711833</v>
      </c>
      <c r="T22" s="876">
        <v>14.011053663665319</v>
      </c>
      <c r="U22" s="876">
        <v>3.1748048577452406</v>
      </c>
    </row>
    <row r="23" spans="1:21" s="18" customFormat="1" ht="10.199999999999999">
      <c r="A23" s="18" t="s">
        <v>875</v>
      </c>
      <c r="B23" s="876">
        <v>38.341339520683555</v>
      </c>
      <c r="C23" s="876">
        <v>52.511684616166242</v>
      </c>
      <c r="D23" s="876">
        <v>32.660565449219767</v>
      </c>
      <c r="E23" s="876">
        <v>38.72155221749761</v>
      </c>
      <c r="F23" s="876">
        <v>40.87792421701004</v>
      </c>
      <c r="G23" s="876">
        <v>35.572551694160019</v>
      </c>
      <c r="H23" s="876">
        <v>30.179295734957311</v>
      </c>
      <c r="I23" s="876">
        <v>39.439836117286816</v>
      </c>
      <c r="J23" s="18" t="s">
        <v>875</v>
      </c>
      <c r="K23" s="876">
        <v>52.251753303813587</v>
      </c>
      <c r="L23" s="876">
        <v>62.604641770792092</v>
      </c>
      <c r="M23" s="876">
        <v>49.085336518236822</v>
      </c>
      <c r="N23" s="876">
        <v>25.276849969716491</v>
      </c>
      <c r="O23" s="876">
        <v>47.414547515027373</v>
      </c>
      <c r="P23" s="876">
        <v>51.170997720312549</v>
      </c>
      <c r="Q23" s="876">
        <v>45.434303433743928</v>
      </c>
      <c r="R23" s="876">
        <v>48.963616717887916</v>
      </c>
      <c r="S23" s="876">
        <v>62.939531649045932</v>
      </c>
      <c r="T23" s="876">
        <v>52.417645209908081</v>
      </c>
      <c r="U23" s="876">
        <v>37.806694941621707</v>
      </c>
    </row>
    <row r="24" spans="1:21" s="18" customFormat="1" ht="10.199999999999999">
      <c r="A24" s="18" t="s">
        <v>876</v>
      </c>
      <c r="B24" s="876">
        <v>82.658625985416634</v>
      </c>
      <c r="C24" s="876">
        <v>92.816377068941307</v>
      </c>
      <c r="D24" s="876">
        <v>80.067877881668963</v>
      </c>
      <c r="E24" s="876">
        <v>84.209283959582976</v>
      </c>
      <c r="F24" s="876">
        <v>88.004249138440031</v>
      </c>
      <c r="G24" s="876">
        <v>85.603077146444619</v>
      </c>
      <c r="H24" s="876">
        <v>89.785209714512305</v>
      </c>
      <c r="I24" s="876">
        <v>83.169361261486358</v>
      </c>
      <c r="J24" s="18" t="s">
        <v>876</v>
      </c>
      <c r="K24" s="876">
        <v>95.91574303526609</v>
      </c>
      <c r="L24" s="876">
        <v>92.774038679844978</v>
      </c>
      <c r="M24" s="876">
        <v>79.850036213137955</v>
      </c>
      <c r="N24" s="876">
        <v>86.007543926900965</v>
      </c>
      <c r="O24" s="876">
        <v>76.125825077172323</v>
      </c>
      <c r="P24" s="876">
        <v>85.817342302963013</v>
      </c>
      <c r="Q24" s="876">
        <v>91.085060099667075</v>
      </c>
      <c r="R24" s="876">
        <v>88.488840635681669</v>
      </c>
      <c r="S24" s="876">
        <v>90.651135191178284</v>
      </c>
      <c r="T24" s="876">
        <v>91.243009769179395</v>
      </c>
      <c r="U24" s="876">
        <v>83.722534200326081</v>
      </c>
    </row>
    <row r="25" spans="1:21" s="18" customFormat="1" ht="10.199999999999999">
      <c r="A25" s="18" t="s">
        <v>877</v>
      </c>
      <c r="B25" s="876">
        <v>9.2464392799643811</v>
      </c>
      <c r="C25" s="876">
        <v>12.517401242097437</v>
      </c>
      <c r="D25" s="876">
        <v>9.3208976509152155</v>
      </c>
      <c r="E25" s="876">
        <v>10.513248920428639</v>
      </c>
      <c r="F25" s="876">
        <v>8.2288692856608119</v>
      </c>
      <c r="G25" s="876">
        <v>8.4809557802338649</v>
      </c>
      <c r="H25" s="876">
        <v>10.236891325694138</v>
      </c>
      <c r="I25" s="876">
        <v>9.6253170195791302</v>
      </c>
      <c r="J25" s="18" t="s">
        <v>877</v>
      </c>
      <c r="K25" s="876">
        <v>20.354985393055372</v>
      </c>
      <c r="L25" s="876">
        <v>7.7315711998589292</v>
      </c>
      <c r="M25" s="876">
        <v>29.559463807626692</v>
      </c>
      <c r="N25" s="876">
        <v>9.355431173818598</v>
      </c>
      <c r="O25" s="876">
        <v>27.054242015347075</v>
      </c>
      <c r="P25" s="876">
        <v>26.028551135383744</v>
      </c>
      <c r="Q25" s="876">
        <v>5.5657367540369718</v>
      </c>
      <c r="R25" s="876">
        <v>4.8218858845093475</v>
      </c>
      <c r="S25" s="876">
        <v>7.1242103724275978</v>
      </c>
      <c r="T25" s="876">
        <v>32.294268749575792</v>
      </c>
      <c r="U25" s="876">
        <v>9.8121917309581317</v>
      </c>
    </row>
    <row r="26" spans="1:21" s="18" customFormat="1" ht="10.199999999999999">
      <c r="A26" s="18" t="s">
        <v>878</v>
      </c>
      <c r="B26" s="879">
        <v>10055</v>
      </c>
      <c r="C26" s="879">
        <v>2390</v>
      </c>
      <c r="D26" s="879">
        <v>4570</v>
      </c>
      <c r="E26" s="879">
        <v>7424</v>
      </c>
      <c r="F26" s="879">
        <v>9937</v>
      </c>
      <c r="G26" s="879">
        <v>8384</v>
      </c>
      <c r="H26" s="879">
        <v>5964</v>
      </c>
      <c r="I26" s="879">
        <v>7427</v>
      </c>
      <c r="J26" s="18" t="s">
        <v>878</v>
      </c>
      <c r="K26" s="879">
        <v>1226</v>
      </c>
      <c r="L26" s="879">
        <v>6544</v>
      </c>
      <c r="M26" s="879">
        <v>2220</v>
      </c>
      <c r="N26" s="879">
        <v>22371</v>
      </c>
      <c r="O26" s="879">
        <v>1065</v>
      </c>
      <c r="P26" s="879">
        <v>697</v>
      </c>
      <c r="Q26" s="879">
        <v>12296</v>
      </c>
      <c r="R26" s="879">
        <v>4220</v>
      </c>
      <c r="S26" s="879">
        <v>20705</v>
      </c>
      <c r="T26" s="879">
        <v>615</v>
      </c>
      <c r="U26" s="879">
        <v>4955</v>
      </c>
    </row>
    <row r="27" spans="1:21" s="18" customFormat="1" ht="10.199999999999999">
      <c r="A27" s="18" t="s">
        <v>879</v>
      </c>
      <c r="B27" s="879">
        <v>281247.00967741938</v>
      </c>
      <c r="C27" s="879">
        <v>63912.461565217389</v>
      </c>
      <c r="D27" s="879">
        <v>431036.78345337621</v>
      </c>
      <c r="E27" s="879">
        <v>224575.69074285714</v>
      </c>
      <c r="F27" s="879">
        <v>253767.53649180327</v>
      </c>
      <c r="G27" s="879">
        <v>296336.61267320259</v>
      </c>
      <c r="H27" s="879">
        <v>5300306.0360000003</v>
      </c>
      <c r="I27" s="879">
        <v>336936.05862837838</v>
      </c>
      <c r="J27" s="18" t="s">
        <v>879</v>
      </c>
      <c r="K27" s="879">
        <v>37463.906785964915</v>
      </c>
      <c r="L27" s="879">
        <v>415975.35509090911</v>
      </c>
      <c r="M27" s="879">
        <v>65854.418509803916</v>
      </c>
      <c r="N27" s="879">
        <v>7576018.7709999997</v>
      </c>
      <c r="O27" s="879">
        <v>42612.695838709675</v>
      </c>
      <c r="P27" s="879">
        <v>23713.631452380952</v>
      </c>
      <c r="Q27" s="879">
        <v>1301801.493</v>
      </c>
      <c r="R27" s="880">
        <v>2616582.0440000002</v>
      </c>
      <c r="S27" s="880">
        <v>2036915.43</v>
      </c>
      <c r="T27" s="880">
        <v>22901.748008064515</v>
      </c>
      <c r="U27" s="879">
        <v>261419.00598675958</v>
      </c>
    </row>
    <row r="28" spans="1:21" s="18" customFormat="1" ht="6.75" customHeight="1">
      <c r="B28" s="881"/>
      <c r="C28" s="881"/>
      <c r="D28" s="881"/>
      <c r="E28" s="881"/>
      <c r="F28" s="881"/>
      <c r="G28" s="881"/>
      <c r="H28" s="881"/>
      <c r="I28" s="881"/>
      <c r="K28" s="881"/>
      <c r="L28" s="881"/>
      <c r="M28" s="881"/>
      <c r="N28" s="881"/>
      <c r="O28" s="881"/>
      <c r="P28" s="881"/>
      <c r="Q28" s="881"/>
      <c r="R28" s="881"/>
      <c r="S28" s="881"/>
      <c r="T28" s="881"/>
      <c r="U28" s="881"/>
    </row>
    <row r="29" spans="1:21" s="18" customFormat="1" ht="10.199999999999999">
      <c r="A29" s="19" t="s">
        <v>880</v>
      </c>
      <c r="B29" s="882"/>
      <c r="C29" s="882"/>
      <c r="D29" s="882"/>
      <c r="E29" s="882"/>
      <c r="F29" s="882"/>
      <c r="G29" s="882"/>
      <c r="H29" s="882"/>
      <c r="I29" s="883"/>
      <c r="J29" s="19" t="s">
        <v>880</v>
      </c>
      <c r="K29" s="882"/>
      <c r="L29" s="882"/>
      <c r="M29" s="882"/>
      <c r="N29" s="882"/>
      <c r="O29" s="882"/>
      <c r="P29" s="882"/>
      <c r="Q29" s="882"/>
      <c r="R29" s="882"/>
      <c r="S29" s="882"/>
      <c r="T29" s="882"/>
      <c r="U29" s="883"/>
    </row>
    <row r="30" spans="1:21" s="18" customFormat="1" ht="10.199999999999999">
      <c r="A30" s="18" t="s">
        <v>881</v>
      </c>
      <c r="B30" s="876">
        <v>15.532942420517914</v>
      </c>
      <c r="C30" s="876">
        <v>1.9891912164470522</v>
      </c>
      <c r="D30" s="876">
        <v>22.605219662664354</v>
      </c>
      <c r="E30" s="876">
        <v>-2.3582689353755537</v>
      </c>
      <c r="F30" s="876">
        <v>11.072800872264754</v>
      </c>
      <c r="G30" s="876">
        <v>8.9570920012076165</v>
      </c>
      <c r="H30" s="876">
        <v>31.947380376975726</v>
      </c>
      <c r="I30" s="876">
        <v>12.853045518603526</v>
      </c>
      <c r="J30" s="18" t="s">
        <v>881</v>
      </c>
      <c r="K30" s="876">
        <v>12.266705888992071</v>
      </c>
      <c r="L30" s="876">
        <v>6.0679181318679438</v>
      </c>
      <c r="M30" s="876">
        <v>10.508128310537506</v>
      </c>
      <c r="N30" s="876">
        <v>18.061784919668309</v>
      </c>
      <c r="O30" s="876">
        <v>1.2301204697997088</v>
      </c>
      <c r="P30" s="876">
        <v>1.0474820362361545</v>
      </c>
      <c r="Q30" s="876">
        <v>7.411139228437956</v>
      </c>
      <c r="R30" s="876">
        <v>13.225643197182407</v>
      </c>
      <c r="S30" s="876">
        <v>0.96024319926989266</v>
      </c>
      <c r="T30" s="876">
        <v>11.695576523887777</v>
      </c>
      <c r="U30" s="876">
        <v>15.812339068059611</v>
      </c>
    </row>
    <row r="31" spans="1:21" s="18" customFormat="1" ht="10.199999999999999">
      <c r="A31" s="18" t="s">
        <v>882</v>
      </c>
      <c r="B31" s="876">
        <v>1.7928435451134432</v>
      </c>
      <c r="C31" s="876">
        <v>0.36888532378479399</v>
      </c>
      <c r="D31" s="876">
        <v>2.8078982641173278</v>
      </c>
      <c r="E31" s="876">
        <v>-0.24735696023897424</v>
      </c>
      <c r="F31" s="876">
        <v>0.91415597786859126</v>
      </c>
      <c r="G31" s="876">
        <v>1.4540194002957156</v>
      </c>
      <c r="H31" s="876">
        <v>4.289347596774431</v>
      </c>
      <c r="I31" s="876">
        <v>1.4175694578824183</v>
      </c>
      <c r="J31" s="18" t="s">
        <v>882</v>
      </c>
      <c r="K31" s="876">
        <v>1.8822224439488264</v>
      </c>
      <c r="L31" s="876">
        <v>0.82618557032949935</v>
      </c>
      <c r="M31" s="876">
        <v>2.1690577283544115</v>
      </c>
      <c r="N31" s="876">
        <v>2.2576698218470379</v>
      </c>
      <c r="O31" s="876">
        <v>0.24242690040107376</v>
      </c>
      <c r="P31" s="876">
        <v>0.10221357684074865</v>
      </c>
      <c r="Q31" s="876">
        <v>1.2957037506174565</v>
      </c>
      <c r="R31" s="876">
        <v>1.5688440822270149</v>
      </c>
      <c r="S31" s="876">
        <v>0.25181828858912009</v>
      </c>
      <c r="T31" s="876">
        <v>2.1324908149980519</v>
      </c>
      <c r="U31" s="876">
        <v>2.0038995119664489</v>
      </c>
    </row>
    <row r="32" spans="1:21" s="18" customFormat="1" ht="7.5" customHeight="1">
      <c r="B32" s="876"/>
      <c r="C32" s="876"/>
      <c r="D32" s="876"/>
      <c r="E32" s="876"/>
      <c r="F32" s="876"/>
      <c r="G32" s="876"/>
      <c r="H32" s="876"/>
      <c r="I32" s="876"/>
      <c r="K32" s="876"/>
      <c r="L32" s="876"/>
      <c r="M32" s="876"/>
      <c r="N32" s="876"/>
      <c r="O32" s="876"/>
      <c r="P32" s="876"/>
      <c r="Q32" s="876"/>
      <c r="R32" s="876"/>
      <c r="S32" s="876"/>
      <c r="T32" s="876"/>
      <c r="U32" s="876"/>
    </row>
    <row r="33" spans="1:21" s="18" customFormat="1" ht="10.199999999999999">
      <c r="A33" s="19" t="s">
        <v>883</v>
      </c>
      <c r="B33" s="876"/>
      <c r="C33" s="876"/>
      <c r="D33" s="876"/>
      <c r="E33" s="876"/>
      <c r="F33" s="876"/>
      <c r="G33" s="876"/>
      <c r="H33" s="876"/>
      <c r="I33" s="876"/>
      <c r="J33" s="19" t="s">
        <v>883</v>
      </c>
      <c r="K33" s="876"/>
      <c r="L33" s="876"/>
      <c r="M33" s="876"/>
      <c r="N33" s="876"/>
      <c r="O33" s="876"/>
      <c r="P33" s="876"/>
      <c r="Q33" s="876"/>
      <c r="R33" s="876"/>
      <c r="S33" s="876"/>
      <c r="T33" s="876"/>
      <c r="U33" s="876"/>
    </row>
    <row r="34" spans="1:21" s="18" customFormat="1" ht="10.199999999999999">
      <c r="A34" s="18" t="s">
        <v>884</v>
      </c>
      <c r="B34" s="876">
        <v>26.57</v>
      </c>
      <c r="C34" s="876">
        <v>20.84</v>
      </c>
      <c r="D34" s="876">
        <v>28.72</v>
      </c>
      <c r="E34" s="876">
        <v>27.47</v>
      </c>
      <c r="F34" s="876">
        <v>34.910000000000004</v>
      </c>
      <c r="G34" s="876">
        <v>26.38</v>
      </c>
      <c r="H34" s="876">
        <v>100.65</v>
      </c>
      <c r="I34" s="876">
        <v>29.25</v>
      </c>
      <c r="J34" s="18" t="s">
        <v>884</v>
      </c>
      <c r="K34" s="876">
        <v>26.03</v>
      </c>
      <c r="L34" s="876">
        <v>37.92</v>
      </c>
      <c r="M34" s="876">
        <v>22.18</v>
      </c>
      <c r="N34" s="876">
        <v>37.89</v>
      </c>
      <c r="O34" s="876">
        <v>28.16</v>
      </c>
      <c r="P34" s="876">
        <v>41.59</v>
      </c>
      <c r="Q34" s="876">
        <v>194.4</v>
      </c>
      <c r="R34" s="876">
        <v>174.1</v>
      </c>
      <c r="S34" s="876">
        <v>46.69</v>
      </c>
      <c r="T34" s="876">
        <v>24.82</v>
      </c>
      <c r="U34" s="876">
        <v>29.88</v>
      </c>
    </row>
    <row r="35" spans="1:21" s="18" customFormat="1" ht="10.199999999999999">
      <c r="A35" s="18" t="s">
        <v>885</v>
      </c>
      <c r="B35" s="876">
        <v>48.93</v>
      </c>
      <c r="C35" s="876">
        <v>51.08</v>
      </c>
      <c r="D35" s="876">
        <v>57.52</v>
      </c>
      <c r="E35" s="876">
        <v>54.71</v>
      </c>
      <c r="F35" s="876">
        <v>48.06</v>
      </c>
      <c r="G35" s="876">
        <v>59.59</v>
      </c>
      <c r="H35" s="876">
        <v>87.44</v>
      </c>
      <c r="I35" s="876">
        <v>48.46</v>
      </c>
      <c r="J35" s="18" t="s">
        <v>885</v>
      </c>
      <c r="K35" s="876">
        <v>157.84</v>
      </c>
      <c r="L35" s="876">
        <v>72.81</v>
      </c>
      <c r="M35" s="876">
        <v>169.42000000000002</v>
      </c>
      <c r="N35" s="876">
        <v>57.78</v>
      </c>
      <c r="O35" s="876">
        <v>430.55</v>
      </c>
      <c r="P35" s="876">
        <v>76.19</v>
      </c>
      <c r="Q35" s="876">
        <v>57.27</v>
      </c>
      <c r="R35" s="876">
        <v>97.06</v>
      </c>
      <c r="S35" s="876">
        <v>74.489999999999995</v>
      </c>
      <c r="T35" s="876">
        <v>100.04</v>
      </c>
      <c r="U35" s="876">
        <v>56.44</v>
      </c>
    </row>
    <row r="36" spans="1:21" s="18" customFormat="1" ht="10.199999999999999">
      <c r="A36" s="18" t="s">
        <v>886</v>
      </c>
      <c r="B36" s="876">
        <v>0.4</v>
      </c>
      <c r="C36" s="876">
        <v>0.91</v>
      </c>
      <c r="D36" s="876">
        <v>0.15</v>
      </c>
      <c r="E36" s="876">
        <v>0.82000000000000006</v>
      </c>
      <c r="F36" s="876">
        <v>0.16</v>
      </c>
      <c r="G36" s="876">
        <v>0.09</v>
      </c>
      <c r="H36" s="876">
        <v>0.06</v>
      </c>
      <c r="I36" s="876">
        <v>0.28999999999999998</v>
      </c>
      <c r="J36" s="18" t="s">
        <v>886</v>
      </c>
      <c r="K36" s="876">
        <v>56.28</v>
      </c>
      <c r="L36" s="876">
        <v>0.62</v>
      </c>
      <c r="M36" s="876">
        <v>0</v>
      </c>
      <c r="N36" s="876">
        <v>0.24</v>
      </c>
      <c r="O36" s="876">
        <v>0</v>
      </c>
      <c r="P36" s="876">
        <v>7.24</v>
      </c>
      <c r="Q36" s="876">
        <v>4.2700000000000005</v>
      </c>
      <c r="R36" s="876">
        <v>1.26</v>
      </c>
      <c r="S36" s="876">
        <v>0.49</v>
      </c>
      <c r="T36" s="876">
        <v>0</v>
      </c>
      <c r="U36" s="876">
        <v>0.26</v>
      </c>
    </row>
    <row r="37" spans="1:21" s="18" customFormat="1" ht="10.8" thickBot="1">
      <c r="A37" s="28" t="s">
        <v>887</v>
      </c>
      <c r="B37" s="884">
        <v>1.03</v>
      </c>
      <c r="C37" s="884">
        <v>4.84</v>
      </c>
      <c r="D37" s="884">
        <v>1.68</v>
      </c>
      <c r="E37" s="884">
        <v>5.95</v>
      </c>
      <c r="F37" s="884">
        <v>2.15</v>
      </c>
      <c r="G37" s="884">
        <v>1.73</v>
      </c>
      <c r="H37" s="884">
        <v>0.92</v>
      </c>
      <c r="I37" s="884">
        <v>2.2200000000000002</v>
      </c>
      <c r="J37" s="28" t="s">
        <v>887</v>
      </c>
      <c r="K37" s="884">
        <v>231.08</v>
      </c>
      <c r="L37" s="884">
        <v>15.25</v>
      </c>
      <c r="M37" s="884">
        <v>0</v>
      </c>
      <c r="N37" s="884">
        <v>0.76</v>
      </c>
      <c r="O37" s="884">
        <v>0</v>
      </c>
      <c r="P37" s="884">
        <v>1.68</v>
      </c>
      <c r="Q37" s="884">
        <v>5.0200000000000005</v>
      </c>
      <c r="R37" s="884">
        <v>5.03</v>
      </c>
      <c r="S37" s="884">
        <v>3.0700000000000003</v>
      </c>
      <c r="T37" s="884">
        <v>0</v>
      </c>
      <c r="U37" s="884">
        <v>1.62</v>
      </c>
    </row>
    <row r="38" spans="1:21" s="18" customFormat="1" ht="3.75" customHeight="1">
      <c r="B38" s="876"/>
      <c r="C38" s="876"/>
      <c r="D38" s="876"/>
      <c r="E38" s="876"/>
      <c r="F38" s="876"/>
      <c r="G38" s="876"/>
      <c r="H38" s="876"/>
      <c r="I38" s="876"/>
      <c r="K38" s="876"/>
      <c r="L38" s="876"/>
      <c r="M38" s="876"/>
      <c r="N38" s="876"/>
      <c r="O38" s="876"/>
      <c r="P38" s="876"/>
      <c r="Q38" s="876"/>
      <c r="R38" s="876"/>
      <c r="S38" s="876"/>
      <c r="T38" s="876"/>
      <c r="U38" s="876"/>
    </row>
    <row r="39" spans="1:21" s="18" customFormat="1" ht="10.199999999999999">
      <c r="A39" s="201" t="s">
        <v>888</v>
      </c>
      <c r="J39" s="201" t="s">
        <v>888</v>
      </c>
    </row>
    <row r="40" spans="1:21" s="24" customFormat="1" ht="10.199999999999999">
      <c r="A40" s="24" t="s">
        <v>889</v>
      </c>
      <c r="J40" s="24" t="s">
        <v>889</v>
      </c>
    </row>
    <row r="41" spans="1:21" s="18" customFormat="1" ht="10.199999999999999">
      <c r="A41" s="24" t="s">
        <v>890</v>
      </c>
      <c r="J41" s="24" t="s">
        <v>890</v>
      </c>
    </row>
    <row r="42" spans="1:21" s="18" customFormat="1" ht="10.199999999999999">
      <c r="A42" s="18" t="s">
        <v>891</v>
      </c>
      <c r="J42" s="18" t="s">
        <v>891</v>
      </c>
    </row>
    <row r="43" spans="1:21" s="18" customFormat="1" ht="10.199999999999999">
      <c r="A43" s="885" t="s">
        <v>892</v>
      </c>
      <c r="J43" s="885" t="s">
        <v>892</v>
      </c>
    </row>
    <row r="44" spans="1:21" ht="12.75" customHeight="1">
      <c r="A44" s="885" t="s">
        <v>893</v>
      </c>
      <c r="B44" s="886"/>
      <c r="C44" s="886"/>
      <c r="D44" s="876"/>
      <c r="E44" s="886"/>
      <c r="F44" s="886"/>
      <c r="G44" s="886"/>
      <c r="H44" s="876"/>
      <c r="I44" s="886"/>
      <c r="J44" s="885" t="s">
        <v>893</v>
      </c>
      <c r="K44" s="886"/>
      <c r="L44" s="886"/>
      <c r="M44" s="886"/>
      <c r="N44" s="886"/>
      <c r="O44" s="886"/>
      <c r="P44" s="886"/>
      <c r="Q44" s="886"/>
      <c r="R44" s="886"/>
      <c r="S44" s="886"/>
      <c r="T44" s="886"/>
      <c r="U44" s="886"/>
    </row>
    <row r="45" spans="1:21">
      <c r="A45" s="476" t="s">
        <v>894</v>
      </c>
      <c r="B45" s="876"/>
      <c r="C45" s="876"/>
      <c r="D45" s="876"/>
      <c r="E45" s="886"/>
      <c r="F45" s="876"/>
      <c r="G45" s="876"/>
      <c r="H45" s="876"/>
      <c r="I45" s="876"/>
      <c r="J45" s="476" t="s">
        <v>894</v>
      </c>
      <c r="K45" s="876"/>
      <c r="L45" s="876"/>
      <c r="M45" s="876"/>
      <c r="N45" s="876"/>
      <c r="O45" s="876"/>
      <c r="P45" s="876"/>
      <c r="Q45" s="876"/>
      <c r="R45" s="876"/>
      <c r="S45" s="876"/>
      <c r="T45" s="876"/>
      <c r="U45" s="876"/>
    </row>
    <row r="46" spans="1:21">
      <c r="D46" s="876"/>
      <c r="E46" s="886"/>
      <c r="J46" s="476" t="s">
        <v>895</v>
      </c>
    </row>
    <row r="133" spans="3:3">
      <c r="C133" s="7" t="s">
        <v>158</v>
      </c>
    </row>
  </sheetData>
  <mergeCells count="28">
    <mergeCell ref="S6:S7"/>
    <mergeCell ref="T6:T7"/>
    <mergeCell ref="U6:U7"/>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J1:U1"/>
    <mergeCell ref="A2:I2"/>
    <mergeCell ref="J2:U2"/>
    <mergeCell ref="A3:I3"/>
    <mergeCell ref="J3:U3"/>
    <mergeCell ref="A4:I4"/>
    <mergeCell ref="J4:U4"/>
  </mergeCells>
  <hyperlinks>
    <hyperlink ref="A1" location="Índice!A1" display="Volver al Índice" xr:uid="{342BEFE4-95D8-4608-85D8-ADB74EE15416}"/>
  </hyperlinks>
  <printOptions horizontalCentered="1" verticalCentered="1"/>
  <pageMargins left="0.98425196850393704" right="0.98425196850393704" top="0.98425196850393704" bottom="0.98425196850393704" header="0" footer="0"/>
  <pageSetup paperSize="9" scale="70" orientation="landscape" r:id="rId1"/>
  <headerFooter alignWithMargins="0"/>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ECAD-8E55-4687-9154-B37AD21F4DD8}">
  <dimension ref="A1:K204"/>
  <sheetViews>
    <sheetView showGridLines="0" topLeftCell="A19" zoomScaleNormal="100" workbookViewId="0"/>
  </sheetViews>
  <sheetFormatPr baseColWidth="10" defaultColWidth="11.44140625" defaultRowHeight="13.2"/>
  <cols>
    <col min="1" max="1" width="46.44140625" style="912" customWidth="1"/>
    <col min="2" max="2" width="10.44140625" style="912" customWidth="1"/>
    <col min="3" max="5" width="15.44140625" style="912" customWidth="1"/>
    <col min="6" max="6" width="11.44140625" style="912" customWidth="1"/>
    <col min="7" max="7" width="11.44140625" style="912" hidden="1" customWidth="1"/>
    <col min="8" max="256" width="11.44140625" style="912"/>
    <col min="257" max="257" width="46.44140625" style="912" customWidth="1"/>
    <col min="258" max="258" width="10.44140625" style="912" customWidth="1"/>
    <col min="259" max="261" width="15.44140625" style="912" customWidth="1"/>
    <col min="262" max="262" width="11.44140625" style="912"/>
    <col min="263" max="263" width="0" style="912" hidden="1" customWidth="1"/>
    <col min="264" max="512" width="11.44140625" style="912"/>
    <col min="513" max="513" width="46.44140625" style="912" customWidth="1"/>
    <col min="514" max="514" width="10.44140625" style="912" customWidth="1"/>
    <col min="515" max="517" width="15.44140625" style="912" customWidth="1"/>
    <col min="518" max="518" width="11.44140625" style="912"/>
    <col min="519" max="519" width="0" style="912" hidden="1" customWidth="1"/>
    <col min="520" max="768" width="11.44140625" style="912"/>
    <col min="769" max="769" width="46.44140625" style="912" customWidth="1"/>
    <col min="770" max="770" width="10.44140625" style="912" customWidth="1"/>
    <col min="771" max="773" width="15.44140625" style="912" customWidth="1"/>
    <col min="774" max="774" width="11.44140625" style="912"/>
    <col min="775" max="775" width="0" style="912" hidden="1" customWidth="1"/>
    <col min="776" max="1024" width="11.44140625" style="912"/>
    <col min="1025" max="1025" width="46.44140625" style="912" customWidth="1"/>
    <col min="1026" max="1026" width="10.44140625" style="912" customWidth="1"/>
    <col min="1027" max="1029" width="15.44140625" style="912" customWidth="1"/>
    <col min="1030" max="1030" width="11.44140625" style="912"/>
    <col min="1031" max="1031" width="0" style="912" hidden="1" customWidth="1"/>
    <col min="1032" max="1280" width="11.44140625" style="912"/>
    <col min="1281" max="1281" width="46.44140625" style="912" customWidth="1"/>
    <col min="1282" max="1282" width="10.44140625" style="912" customWidth="1"/>
    <col min="1283" max="1285" width="15.44140625" style="912" customWidth="1"/>
    <col min="1286" max="1286" width="11.44140625" style="912"/>
    <col min="1287" max="1287" width="0" style="912" hidden="1" customWidth="1"/>
    <col min="1288" max="1536" width="11.44140625" style="912"/>
    <col min="1537" max="1537" width="46.44140625" style="912" customWidth="1"/>
    <col min="1538" max="1538" width="10.44140625" style="912" customWidth="1"/>
    <col min="1539" max="1541" width="15.44140625" style="912" customWidth="1"/>
    <col min="1542" max="1542" width="11.44140625" style="912"/>
    <col min="1543" max="1543" width="0" style="912" hidden="1" customWidth="1"/>
    <col min="1544" max="1792" width="11.44140625" style="912"/>
    <col min="1793" max="1793" width="46.44140625" style="912" customWidth="1"/>
    <col min="1794" max="1794" width="10.44140625" style="912" customWidth="1"/>
    <col min="1795" max="1797" width="15.44140625" style="912" customWidth="1"/>
    <col min="1798" max="1798" width="11.44140625" style="912"/>
    <col min="1799" max="1799" width="0" style="912" hidden="1" customWidth="1"/>
    <col min="1800" max="2048" width="11.44140625" style="912"/>
    <col min="2049" max="2049" width="46.44140625" style="912" customWidth="1"/>
    <col min="2050" max="2050" width="10.44140625" style="912" customWidth="1"/>
    <col min="2051" max="2053" width="15.44140625" style="912" customWidth="1"/>
    <col min="2054" max="2054" width="11.44140625" style="912"/>
    <col min="2055" max="2055" width="0" style="912" hidden="1" customWidth="1"/>
    <col min="2056" max="2304" width="11.44140625" style="912"/>
    <col min="2305" max="2305" width="46.44140625" style="912" customWidth="1"/>
    <col min="2306" max="2306" width="10.44140625" style="912" customWidth="1"/>
    <col min="2307" max="2309" width="15.44140625" style="912" customWidth="1"/>
    <col min="2310" max="2310" width="11.44140625" style="912"/>
    <col min="2311" max="2311" width="0" style="912" hidden="1" customWidth="1"/>
    <col min="2312" max="2560" width="11.44140625" style="912"/>
    <col min="2561" max="2561" width="46.44140625" style="912" customWidth="1"/>
    <col min="2562" max="2562" width="10.44140625" style="912" customWidth="1"/>
    <col min="2563" max="2565" width="15.44140625" style="912" customWidth="1"/>
    <col min="2566" max="2566" width="11.44140625" style="912"/>
    <col min="2567" max="2567" width="0" style="912" hidden="1" customWidth="1"/>
    <col min="2568" max="2816" width="11.44140625" style="912"/>
    <col min="2817" max="2817" width="46.44140625" style="912" customWidth="1"/>
    <col min="2818" max="2818" width="10.44140625" style="912" customWidth="1"/>
    <col min="2819" max="2821" width="15.44140625" style="912" customWidth="1"/>
    <col min="2822" max="2822" width="11.44140625" style="912"/>
    <col min="2823" max="2823" width="0" style="912" hidden="1" customWidth="1"/>
    <col min="2824" max="3072" width="11.44140625" style="912"/>
    <col min="3073" max="3073" width="46.44140625" style="912" customWidth="1"/>
    <col min="3074" max="3074" width="10.44140625" style="912" customWidth="1"/>
    <col min="3075" max="3077" width="15.44140625" style="912" customWidth="1"/>
    <col min="3078" max="3078" width="11.44140625" style="912"/>
    <col min="3079" max="3079" width="0" style="912" hidden="1" customWidth="1"/>
    <col min="3080" max="3328" width="11.44140625" style="912"/>
    <col min="3329" max="3329" width="46.44140625" style="912" customWidth="1"/>
    <col min="3330" max="3330" width="10.44140625" style="912" customWidth="1"/>
    <col min="3331" max="3333" width="15.44140625" style="912" customWidth="1"/>
    <col min="3334" max="3334" width="11.44140625" style="912"/>
    <col min="3335" max="3335" width="0" style="912" hidden="1" customWidth="1"/>
    <col min="3336" max="3584" width="11.44140625" style="912"/>
    <col min="3585" max="3585" width="46.44140625" style="912" customWidth="1"/>
    <col min="3586" max="3586" width="10.44140625" style="912" customWidth="1"/>
    <col min="3587" max="3589" width="15.44140625" style="912" customWidth="1"/>
    <col min="3590" max="3590" width="11.44140625" style="912"/>
    <col min="3591" max="3591" width="0" style="912" hidden="1" customWidth="1"/>
    <col min="3592" max="3840" width="11.44140625" style="912"/>
    <col min="3841" max="3841" width="46.44140625" style="912" customWidth="1"/>
    <col min="3842" max="3842" width="10.44140625" style="912" customWidth="1"/>
    <col min="3843" max="3845" width="15.44140625" style="912" customWidth="1"/>
    <col min="3846" max="3846" width="11.44140625" style="912"/>
    <col min="3847" max="3847" width="0" style="912" hidden="1" customWidth="1"/>
    <col min="3848" max="4096" width="11.44140625" style="912"/>
    <col min="4097" max="4097" width="46.44140625" style="912" customWidth="1"/>
    <col min="4098" max="4098" width="10.44140625" style="912" customWidth="1"/>
    <col min="4099" max="4101" width="15.44140625" style="912" customWidth="1"/>
    <col min="4102" max="4102" width="11.44140625" style="912"/>
    <col min="4103" max="4103" width="0" style="912" hidden="1" customWidth="1"/>
    <col min="4104" max="4352" width="11.44140625" style="912"/>
    <col min="4353" max="4353" width="46.44140625" style="912" customWidth="1"/>
    <col min="4354" max="4354" width="10.44140625" style="912" customWidth="1"/>
    <col min="4355" max="4357" width="15.44140625" style="912" customWidth="1"/>
    <col min="4358" max="4358" width="11.44140625" style="912"/>
    <col min="4359" max="4359" width="0" style="912" hidden="1" customWidth="1"/>
    <col min="4360" max="4608" width="11.44140625" style="912"/>
    <col min="4609" max="4609" width="46.44140625" style="912" customWidth="1"/>
    <col min="4610" max="4610" width="10.44140625" style="912" customWidth="1"/>
    <col min="4611" max="4613" width="15.44140625" style="912" customWidth="1"/>
    <col min="4614" max="4614" width="11.44140625" style="912"/>
    <col min="4615" max="4615" width="0" style="912" hidden="1" customWidth="1"/>
    <col min="4616" max="4864" width="11.44140625" style="912"/>
    <col min="4865" max="4865" width="46.44140625" style="912" customWidth="1"/>
    <col min="4866" max="4866" width="10.44140625" style="912" customWidth="1"/>
    <col min="4867" max="4869" width="15.44140625" style="912" customWidth="1"/>
    <col min="4870" max="4870" width="11.44140625" style="912"/>
    <col min="4871" max="4871" width="0" style="912" hidden="1" customWidth="1"/>
    <col min="4872" max="5120" width="11.44140625" style="912"/>
    <col min="5121" max="5121" width="46.44140625" style="912" customWidth="1"/>
    <col min="5122" max="5122" width="10.44140625" style="912" customWidth="1"/>
    <col min="5123" max="5125" width="15.44140625" style="912" customWidth="1"/>
    <col min="5126" max="5126" width="11.44140625" style="912"/>
    <col min="5127" max="5127" width="0" style="912" hidden="1" customWidth="1"/>
    <col min="5128" max="5376" width="11.44140625" style="912"/>
    <col min="5377" max="5377" width="46.44140625" style="912" customWidth="1"/>
    <col min="5378" max="5378" width="10.44140625" style="912" customWidth="1"/>
    <col min="5379" max="5381" width="15.44140625" style="912" customWidth="1"/>
    <col min="5382" max="5382" width="11.44140625" style="912"/>
    <col min="5383" max="5383" width="0" style="912" hidden="1" customWidth="1"/>
    <col min="5384" max="5632" width="11.44140625" style="912"/>
    <col min="5633" max="5633" width="46.44140625" style="912" customWidth="1"/>
    <col min="5634" max="5634" width="10.44140625" style="912" customWidth="1"/>
    <col min="5635" max="5637" width="15.44140625" style="912" customWidth="1"/>
    <col min="5638" max="5638" width="11.44140625" style="912"/>
    <col min="5639" max="5639" width="0" style="912" hidden="1" customWidth="1"/>
    <col min="5640" max="5888" width="11.44140625" style="912"/>
    <col min="5889" max="5889" width="46.44140625" style="912" customWidth="1"/>
    <col min="5890" max="5890" width="10.44140625" style="912" customWidth="1"/>
    <col min="5891" max="5893" width="15.44140625" style="912" customWidth="1"/>
    <col min="5894" max="5894" width="11.44140625" style="912"/>
    <col min="5895" max="5895" width="0" style="912" hidden="1" customWidth="1"/>
    <col min="5896" max="6144" width="11.44140625" style="912"/>
    <col min="6145" max="6145" width="46.44140625" style="912" customWidth="1"/>
    <col min="6146" max="6146" width="10.44140625" style="912" customWidth="1"/>
    <col min="6147" max="6149" width="15.44140625" style="912" customWidth="1"/>
    <col min="6150" max="6150" width="11.44140625" style="912"/>
    <col min="6151" max="6151" width="0" style="912" hidden="1" customWidth="1"/>
    <col min="6152" max="6400" width="11.44140625" style="912"/>
    <col min="6401" max="6401" width="46.44140625" style="912" customWidth="1"/>
    <col min="6402" max="6402" width="10.44140625" style="912" customWidth="1"/>
    <col min="6403" max="6405" width="15.44140625" style="912" customWidth="1"/>
    <col min="6406" max="6406" width="11.44140625" style="912"/>
    <col min="6407" max="6407" width="0" style="912" hidden="1" customWidth="1"/>
    <col min="6408" max="6656" width="11.44140625" style="912"/>
    <col min="6657" max="6657" width="46.44140625" style="912" customWidth="1"/>
    <col min="6658" max="6658" width="10.44140625" style="912" customWidth="1"/>
    <col min="6659" max="6661" width="15.44140625" style="912" customWidth="1"/>
    <col min="6662" max="6662" width="11.44140625" style="912"/>
    <col min="6663" max="6663" width="0" style="912" hidden="1" customWidth="1"/>
    <col min="6664" max="6912" width="11.44140625" style="912"/>
    <col min="6913" max="6913" width="46.44140625" style="912" customWidth="1"/>
    <col min="6914" max="6914" width="10.44140625" style="912" customWidth="1"/>
    <col min="6915" max="6917" width="15.44140625" style="912" customWidth="1"/>
    <col min="6918" max="6918" width="11.44140625" style="912"/>
    <col min="6919" max="6919" width="0" style="912" hidden="1" customWidth="1"/>
    <col min="6920" max="7168" width="11.44140625" style="912"/>
    <col min="7169" max="7169" width="46.44140625" style="912" customWidth="1"/>
    <col min="7170" max="7170" width="10.44140625" style="912" customWidth="1"/>
    <col min="7171" max="7173" width="15.44140625" style="912" customWidth="1"/>
    <col min="7174" max="7174" width="11.44140625" style="912"/>
    <col min="7175" max="7175" width="0" style="912" hidden="1" customWidth="1"/>
    <col min="7176" max="7424" width="11.44140625" style="912"/>
    <col min="7425" max="7425" width="46.44140625" style="912" customWidth="1"/>
    <col min="7426" max="7426" width="10.44140625" style="912" customWidth="1"/>
    <col min="7427" max="7429" width="15.44140625" style="912" customWidth="1"/>
    <col min="7430" max="7430" width="11.44140625" style="912"/>
    <col min="7431" max="7431" width="0" style="912" hidden="1" customWidth="1"/>
    <col min="7432" max="7680" width="11.44140625" style="912"/>
    <col min="7681" max="7681" width="46.44140625" style="912" customWidth="1"/>
    <col min="7682" max="7682" width="10.44140625" style="912" customWidth="1"/>
    <col min="7683" max="7685" width="15.44140625" style="912" customWidth="1"/>
    <col min="7686" max="7686" width="11.44140625" style="912"/>
    <col min="7687" max="7687" width="0" style="912" hidden="1" customWidth="1"/>
    <col min="7688" max="7936" width="11.44140625" style="912"/>
    <col min="7937" max="7937" width="46.44140625" style="912" customWidth="1"/>
    <col min="7938" max="7938" width="10.44140625" style="912" customWidth="1"/>
    <col min="7939" max="7941" width="15.44140625" style="912" customWidth="1"/>
    <col min="7942" max="7942" width="11.44140625" style="912"/>
    <col min="7943" max="7943" width="0" style="912" hidden="1" customWidth="1"/>
    <col min="7944" max="8192" width="11.44140625" style="912"/>
    <col min="8193" max="8193" width="46.44140625" style="912" customWidth="1"/>
    <col min="8194" max="8194" width="10.44140625" style="912" customWidth="1"/>
    <col min="8195" max="8197" width="15.44140625" style="912" customWidth="1"/>
    <col min="8198" max="8198" width="11.44140625" style="912"/>
    <col min="8199" max="8199" width="0" style="912" hidden="1" customWidth="1"/>
    <col min="8200" max="8448" width="11.44140625" style="912"/>
    <col min="8449" max="8449" width="46.44140625" style="912" customWidth="1"/>
    <col min="8450" max="8450" width="10.44140625" style="912" customWidth="1"/>
    <col min="8451" max="8453" width="15.44140625" style="912" customWidth="1"/>
    <col min="8454" max="8454" width="11.44140625" style="912"/>
    <col min="8455" max="8455" width="0" style="912" hidden="1" customWidth="1"/>
    <col min="8456" max="8704" width="11.44140625" style="912"/>
    <col min="8705" max="8705" width="46.44140625" style="912" customWidth="1"/>
    <col min="8706" max="8706" width="10.44140625" style="912" customWidth="1"/>
    <col min="8707" max="8709" width="15.44140625" style="912" customWidth="1"/>
    <col min="8710" max="8710" width="11.44140625" style="912"/>
    <col min="8711" max="8711" width="0" style="912" hidden="1" customWidth="1"/>
    <col min="8712" max="8960" width="11.44140625" style="912"/>
    <col min="8961" max="8961" width="46.44140625" style="912" customWidth="1"/>
    <col min="8962" max="8962" width="10.44140625" style="912" customWidth="1"/>
    <col min="8963" max="8965" width="15.44140625" style="912" customWidth="1"/>
    <col min="8966" max="8966" width="11.44140625" style="912"/>
    <col min="8967" max="8967" width="0" style="912" hidden="1" customWidth="1"/>
    <col min="8968" max="9216" width="11.44140625" style="912"/>
    <col min="9217" max="9217" width="46.44140625" style="912" customWidth="1"/>
    <col min="9218" max="9218" width="10.44140625" style="912" customWidth="1"/>
    <col min="9219" max="9221" width="15.44140625" style="912" customWidth="1"/>
    <col min="9222" max="9222" width="11.44140625" style="912"/>
    <col min="9223" max="9223" width="0" style="912" hidden="1" customWidth="1"/>
    <col min="9224" max="9472" width="11.44140625" style="912"/>
    <col min="9473" max="9473" width="46.44140625" style="912" customWidth="1"/>
    <col min="9474" max="9474" width="10.44140625" style="912" customWidth="1"/>
    <col min="9475" max="9477" width="15.44140625" style="912" customWidth="1"/>
    <col min="9478" max="9478" width="11.44140625" style="912"/>
    <col min="9479" max="9479" width="0" style="912" hidden="1" customWidth="1"/>
    <col min="9480" max="9728" width="11.44140625" style="912"/>
    <col min="9729" max="9729" width="46.44140625" style="912" customWidth="1"/>
    <col min="9730" max="9730" width="10.44140625" style="912" customWidth="1"/>
    <col min="9731" max="9733" width="15.44140625" style="912" customWidth="1"/>
    <col min="9734" max="9734" width="11.44140625" style="912"/>
    <col min="9735" max="9735" width="0" style="912" hidden="1" customWidth="1"/>
    <col min="9736" max="9984" width="11.44140625" style="912"/>
    <col min="9985" max="9985" width="46.44140625" style="912" customWidth="1"/>
    <col min="9986" max="9986" width="10.44140625" style="912" customWidth="1"/>
    <col min="9987" max="9989" width="15.44140625" style="912" customWidth="1"/>
    <col min="9990" max="9990" width="11.44140625" style="912"/>
    <col min="9991" max="9991" width="0" style="912" hidden="1" customWidth="1"/>
    <col min="9992" max="10240" width="11.44140625" style="912"/>
    <col min="10241" max="10241" width="46.44140625" style="912" customWidth="1"/>
    <col min="10242" max="10242" width="10.44140625" style="912" customWidth="1"/>
    <col min="10243" max="10245" width="15.44140625" style="912" customWidth="1"/>
    <col min="10246" max="10246" width="11.44140625" style="912"/>
    <col min="10247" max="10247" width="0" style="912" hidden="1" customWidth="1"/>
    <col min="10248" max="10496" width="11.44140625" style="912"/>
    <col min="10497" max="10497" width="46.44140625" style="912" customWidth="1"/>
    <col min="10498" max="10498" width="10.44140625" style="912" customWidth="1"/>
    <col min="10499" max="10501" width="15.44140625" style="912" customWidth="1"/>
    <col min="10502" max="10502" width="11.44140625" style="912"/>
    <col min="10503" max="10503" width="0" style="912" hidden="1" customWidth="1"/>
    <col min="10504" max="10752" width="11.44140625" style="912"/>
    <col min="10753" max="10753" width="46.44140625" style="912" customWidth="1"/>
    <col min="10754" max="10754" width="10.44140625" style="912" customWidth="1"/>
    <col min="10755" max="10757" width="15.44140625" style="912" customWidth="1"/>
    <col min="10758" max="10758" width="11.44140625" style="912"/>
    <col min="10759" max="10759" width="0" style="912" hidden="1" customWidth="1"/>
    <col min="10760" max="11008" width="11.44140625" style="912"/>
    <col min="11009" max="11009" width="46.44140625" style="912" customWidth="1"/>
    <col min="11010" max="11010" width="10.44140625" style="912" customWidth="1"/>
    <col min="11011" max="11013" width="15.44140625" style="912" customWidth="1"/>
    <col min="11014" max="11014" width="11.44140625" style="912"/>
    <col min="11015" max="11015" width="0" style="912" hidden="1" customWidth="1"/>
    <col min="11016" max="11264" width="11.44140625" style="912"/>
    <col min="11265" max="11265" width="46.44140625" style="912" customWidth="1"/>
    <col min="11266" max="11266" width="10.44140625" style="912" customWidth="1"/>
    <col min="11267" max="11269" width="15.44140625" style="912" customWidth="1"/>
    <col min="11270" max="11270" width="11.44140625" style="912"/>
    <col min="11271" max="11271" width="0" style="912" hidden="1" customWidth="1"/>
    <col min="11272" max="11520" width="11.44140625" style="912"/>
    <col min="11521" max="11521" width="46.44140625" style="912" customWidth="1"/>
    <col min="11522" max="11522" width="10.44140625" style="912" customWidth="1"/>
    <col min="11523" max="11525" width="15.44140625" style="912" customWidth="1"/>
    <col min="11526" max="11526" width="11.44140625" style="912"/>
    <col min="11527" max="11527" width="0" style="912" hidden="1" customWidth="1"/>
    <col min="11528" max="11776" width="11.44140625" style="912"/>
    <col min="11777" max="11777" width="46.44140625" style="912" customWidth="1"/>
    <col min="11778" max="11778" width="10.44140625" style="912" customWidth="1"/>
    <col min="11779" max="11781" width="15.44140625" style="912" customWidth="1"/>
    <col min="11782" max="11782" width="11.44140625" style="912"/>
    <col min="11783" max="11783" width="0" style="912" hidden="1" customWidth="1"/>
    <col min="11784" max="12032" width="11.44140625" style="912"/>
    <col min="12033" max="12033" width="46.44140625" style="912" customWidth="1"/>
    <col min="12034" max="12034" width="10.44140625" style="912" customWidth="1"/>
    <col min="12035" max="12037" width="15.44140625" style="912" customWidth="1"/>
    <col min="12038" max="12038" width="11.44140625" style="912"/>
    <col min="12039" max="12039" width="0" style="912" hidden="1" customWidth="1"/>
    <col min="12040" max="12288" width="11.44140625" style="912"/>
    <col min="12289" max="12289" width="46.44140625" style="912" customWidth="1"/>
    <col min="12290" max="12290" width="10.44140625" style="912" customWidth="1"/>
    <col min="12291" max="12293" width="15.44140625" style="912" customWidth="1"/>
    <col min="12294" max="12294" width="11.44140625" style="912"/>
    <col min="12295" max="12295" width="0" style="912" hidden="1" customWidth="1"/>
    <col min="12296" max="12544" width="11.44140625" style="912"/>
    <col min="12545" max="12545" width="46.44140625" style="912" customWidth="1"/>
    <col min="12546" max="12546" width="10.44140625" style="912" customWidth="1"/>
    <col min="12547" max="12549" width="15.44140625" style="912" customWidth="1"/>
    <col min="12550" max="12550" width="11.44140625" style="912"/>
    <col min="12551" max="12551" width="0" style="912" hidden="1" customWidth="1"/>
    <col min="12552" max="12800" width="11.44140625" style="912"/>
    <col min="12801" max="12801" width="46.44140625" style="912" customWidth="1"/>
    <col min="12802" max="12802" width="10.44140625" style="912" customWidth="1"/>
    <col min="12803" max="12805" width="15.44140625" style="912" customWidth="1"/>
    <col min="12806" max="12806" width="11.44140625" style="912"/>
    <col min="12807" max="12807" width="0" style="912" hidden="1" customWidth="1"/>
    <col min="12808" max="13056" width="11.44140625" style="912"/>
    <col min="13057" max="13057" width="46.44140625" style="912" customWidth="1"/>
    <col min="13058" max="13058" width="10.44140625" style="912" customWidth="1"/>
    <col min="13059" max="13061" width="15.44140625" style="912" customWidth="1"/>
    <col min="13062" max="13062" width="11.44140625" style="912"/>
    <col min="13063" max="13063" width="0" style="912" hidden="1" customWidth="1"/>
    <col min="13064" max="13312" width="11.44140625" style="912"/>
    <col min="13313" max="13313" width="46.44140625" style="912" customWidth="1"/>
    <col min="13314" max="13314" width="10.44140625" style="912" customWidth="1"/>
    <col min="13315" max="13317" width="15.44140625" style="912" customWidth="1"/>
    <col min="13318" max="13318" width="11.44140625" style="912"/>
    <col min="13319" max="13319" width="0" style="912" hidden="1" customWidth="1"/>
    <col min="13320" max="13568" width="11.44140625" style="912"/>
    <col min="13569" max="13569" width="46.44140625" style="912" customWidth="1"/>
    <col min="13570" max="13570" width="10.44140625" style="912" customWidth="1"/>
    <col min="13571" max="13573" width="15.44140625" style="912" customWidth="1"/>
    <col min="13574" max="13574" width="11.44140625" style="912"/>
    <col min="13575" max="13575" width="0" style="912" hidden="1" customWidth="1"/>
    <col min="13576" max="13824" width="11.44140625" style="912"/>
    <col min="13825" max="13825" width="46.44140625" style="912" customWidth="1"/>
    <col min="13826" max="13826" width="10.44140625" style="912" customWidth="1"/>
    <col min="13827" max="13829" width="15.44140625" style="912" customWidth="1"/>
    <col min="13830" max="13830" width="11.44140625" style="912"/>
    <col min="13831" max="13831" width="0" style="912" hidden="1" customWidth="1"/>
    <col min="13832" max="14080" width="11.44140625" style="912"/>
    <col min="14081" max="14081" width="46.44140625" style="912" customWidth="1"/>
    <col min="14082" max="14082" width="10.44140625" style="912" customWidth="1"/>
    <col min="14083" max="14085" width="15.44140625" style="912" customWidth="1"/>
    <col min="14086" max="14086" width="11.44140625" style="912"/>
    <col min="14087" max="14087" width="0" style="912" hidden="1" customWidth="1"/>
    <col min="14088" max="14336" width="11.44140625" style="912"/>
    <col min="14337" max="14337" width="46.44140625" style="912" customWidth="1"/>
    <col min="14338" max="14338" width="10.44140625" style="912" customWidth="1"/>
    <col min="14339" max="14341" width="15.44140625" style="912" customWidth="1"/>
    <col min="14342" max="14342" width="11.44140625" style="912"/>
    <col min="14343" max="14343" width="0" style="912" hidden="1" customWidth="1"/>
    <col min="14344" max="14592" width="11.44140625" style="912"/>
    <col min="14593" max="14593" width="46.44140625" style="912" customWidth="1"/>
    <col min="14594" max="14594" width="10.44140625" style="912" customWidth="1"/>
    <col min="14595" max="14597" width="15.44140625" style="912" customWidth="1"/>
    <col min="14598" max="14598" width="11.44140625" style="912"/>
    <col min="14599" max="14599" width="0" style="912" hidden="1" customWidth="1"/>
    <col min="14600" max="14848" width="11.44140625" style="912"/>
    <col min="14849" max="14849" width="46.44140625" style="912" customWidth="1"/>
    <col min="14850" max="14850" width="10.44140625" style="912" customWidth="1"/>
    <col min="14851" max="14853" width="15.44140625" style="912" customWidth="1"/>
    <col min="14854" max="14854" width="11.44140625" style="912"/>
    <col min="14855" max="14855" width="0" style="912" hidden="1" customWidth="1"/>
    <col min="14856" max="15104" width="11.44140625" style="912"/>
    <col min="15105" max="15105" width="46.44140625" style="912" customWidth="1"/>
    <col min="15106" max="15106" width="10.44140625" style="912" customWidth="1"/>
    <col min="15107" max="15109" width="15.44140625" style="912" customWidth="1"/>
    <col min="15110" max="15110" width="11.44140625" style="912"/>
    <col min="15111" max="15111" width="0" style="912" hidden="1" customWidth="1"/>
    <col min="15112" max="15360" width="11.44140625" style="912"/>
    <col min="15361" max="15361" width="46.44140625" style="912" customWidth="1"/>
    <col min="15362" max="15362" width="10.44140625" style="912" customWidth="1"/>
    <col min="15363" max="15365" width="15.44140625" style="912" customWidth="1"/>
    <col min="15366" max="15366" width="11.44140625" style="912"/>
    <col min="15367" max="15367" width="0" style="912" hidden="1" customWidth="1"/>
    <col min="15368" max="15616" width="11.44140625" style="912"/>
    <col min="15617" max="15617" width="46.44140625" style="912" customWidth="1"/>
    <col min="15618" max="15618" width="10.44140625" style="912" customWidth="1"/>
    <col min="15619" max="15621" width="15.44140625" style="912" customWidth="1"/>
    <col min="15622" max="15622" width="11.44140625" style="912"/>
    <col min="15623" max="15623" width="0" style="912" hidden="1" customWidth="1"/>
    <col min="15624" max="15872" width="11.44140625" style="912"/>
    <col min="15873" max="15873" width="46.44140625" style="912" customWidth="1"/>
    <col min="15874" max="15874" width="10.44140625" style="912" customWidth="1"/>
    <col min="15875" max="15877" width="15.44140625" style="912" customWidth="1"/>
    <col min="15878" max="15878" width="11.44140625" style="912"/>
    <col min="15879" max="15879" width="0" style="912" hidden="1" customWidth="1"/>
    <col min="15880" max="16128" width="11.44140625" style="912"/>
    <col min="16129" max="16129" width="46.44140625" style="912" customWidth="1"/>
    <col min="16130" max="16130" width="10.44140625" style="912" customWidth="1"/>
    <col min="16131" max="16133" width="15.44140625" style="912" customWidth="1"/>
    <col min="16134" max="16134" width="11.44140625" style="912"/>
    <col min="16135" max="16135" width="0" style="912" hidden="1" customWidth="1"/>
    <col min="16136" max="16384" width="11.44140625" style="912"/>
  </cols>
  <sheetData>
    <row r="1" spans="1:11" ht="18" customHeight="1">
      <c r="A1" s="1407" t="s">
        <v>1249</v>
      </c>
      <c r="B1" s="910"/>
      <c r="C1" s="910"/>
      <c r="D1" s="910"/>
      <c r="E1" s="910"/>
      <c r="F1" s="910"/>
      <c r="G1" s="911"/>
    </row>
    <row r="2" spans="1:11" ht="27" customHeight="1">
      <c r="A2" s="913" t="s">
        <v>902</v>
      </c>
      <c r="B2" s="913"/>
      <c r="C2" s="913"/>
      <c r="D2" s="913"/>
      <c r="E2" s="913"/>
      <c r="F2" s="913"/>
      <c r="G2" s="911"/>
    </row>
    <row r="3" spans="1:11" ht="27" customHeight="1">
      <c r="A3" s="913" t="s">
        <v>903</v>
      </c>
      <c r="B3" s="913"/>
      <c r="C3" s="913"/>
      <c r="D3" s="913"/>
      <c r="E3" s="913"/>
      <c r="F3" s="913"/>
      <c r="G3" s="914"/>
    </row>
    <row r="4" spans="1:11" ht="18" customHeight="1">
      <c r="A4" s="915">
        <v>45688</v>
      </c>
      <c r="B4" s="916"/>
      <c r="C4" s="916"/>
      <c r="D4" s="916"/>
      <c r="E4" s="916"/>
      <c r="F4" s="916"/>
      <c r="G4" s="917"/>
    </row>
    <row r="5" spans="1:11" ht="18" customHeight="1">
      <c r="A5" s="918" t="s">
        <v>125</v>
      </c>
      <c r="B5" s="919"/>
      <c r="C5" s="919"/>
      <c r="D5" s="919"/>
      <c r="E5" s="919"/>
      <c r="F5" s="919"/>
      <c r="G5" s="917"/>
    </row>
    <row r="6" spans="1:11" ht="15" customHeight="1" thickBot="1">
      <c r="A6" s="920"/>
      <c r="B6" s="921"/>
      <c r="C6" s="921"/>
      <c r="D6" s="921"/>
      <c r="E6" s="921"/>
      <c r="F6" s="921"/>
      <c r="G6" s="920"/>
    </row>
    <row r="7" spans="1:11" s="927" customFormat="1" ht="54.9" customHeight="1">
      <c r="A7" s="922"/>
      <c r="B7" s="923" t="s">
        <v>904</v>
      </c>
      <c r="C7" s="923" t="s">
        <v>905</v>
      </c>
      <c r="D7" s="923" t="s">
        <v>906</v>
      </c>
      <c r="E7" s="924" t="s">
        <v>907</v>
      </c>
      <c r="F7" s="925" t="s">
        <v>908</v>
      </c>
      <c r="G7" s="926"/>
    </row>
    <row r="8" spans="1:11" ht="8.4" customHeight="1">
      <c r="A8" s="928"/>
      <c r="B8" s="929"/>
      <c r="C8" s="929"/>
      <c r="D8" s="929"/>
      <c r="E8" s="929"/>
      <c r="F8" s="930"/>
      <c r="G8" s="930"/>
    </row>
    <row r="9" spans="1:11" s="935" customFormat="1" ht="24.75" customHeight="1">
      <c r="A9" s="931" t="s">
        <v>909</v>
      </c>
      <c r="B9" s="932">
        <v>1960545</v>
      </c>
      <c r="C9" s="932">
        <v>127805242.92789</v>
      </c>
      <c r="D9" s="932">
        <v>85312158.772139996</v>
      </c>
      <c r="E9" s="932">
        <v>213117401.70003003</v>
      </c>
      <c r="F9" s="933">
        <v>60.47094025691009</v>
      </c>
      <c r="G9" s="934"/>
      <c r="I9" s="936"/>
    </row>
    <row r="10" spans="1:11" s="935" customFormat="1" ht="16.2" customHeight="1">
      <c r="A10" s="937" t="s">
        <v>910</v>
      </c>
      <c r="B10" s="938">
        <v>113712</v>
      </c>
      <c r="C10" s="938">
        <v>3071967.9270600001</v>
      </c>
      <c r="D10" s="938">
        <v>10299872.438990001</v>
      </c>
      <c r="E10" s="938">
        <v>13371840.366049999</v>
      </c>
      <c r="F10" s="933">
        <v>3.7941892752544497</v>
      </c>
      <c r="G10" s="939"/>
      <c r="I10" s="936"/>
    </row>
    <row r="11" spans="1:11" s="935" customFormat="1" ht="16.2" customHeight="1">
      <c r="A11" s="937" t="s">
        <v>911</v>
      </c>
      <c r="B11" s="938">
        <v>107897</v>
      </c>
      <c r="C11" s="938">
        <v>2932584.0837500002</v>
      </c>
      <c r="D11" s="938">
        <v>9320803.7729800008</v>
      </c>
      <c r="E11" s="938">
        <v>12253387.856729999</v>
      </c>
      <c r="F11" s="933">
        <v>3.4768342665514158</v>
      </c>
      <c r="G11" s="939"/>
      <c r="I11" s="936"/>
    </row>
    <row r="12" spans="1:11" s="935" customFormat="1" ht="16.2" customHeight="1">
      <c r="A12" s="937" t="s">
        <v>912</v>
      </c>
      <c r="B12" s="938">
        <v>5815</v>
      </c>
      <c r="C12" s="938">
        <v>139383.84331</v>
      </c>
      <c r="D12" s="938">
        <v>979068.66601000004</v>
      </c>
      <c r="E12" s="938">
        <v>1118452.50932</v>
      </c>
      <c r="F12" s="933">
        <v>0.3173550087030334</v>
      </c>
      <c r="G12" s="940"/>
      <c r="I12" s="936"/>
    </row>
    <row r="13" spans="1:11" s="935" customFormat="1" ht="16.2" customHeight="1">
      <c r="A13" s="937" t="s">
        <v>913</v>
      </c>
      <c r="B13" s="938">
        <v>3314</v>
      </c>
      <c r="C13" s="938">
        <v>565266.83432999998</v>
      </c>
      <c r="D13" s="938">
        <v>8819407.4466500003</v>
      </c>
      <c r="E13" s="938">
        <v>9384674.2809800003</v>
      </c>
      <c r="F13" s="933">
        <v>2.6628518987599046</v>
      </c>
      <c r="G13" s="939"/>
      <c r="H13" s="936"/>
      <c r="I13" s="936"/>
      <c r="J13" s="936"/>
      <c r="K13" s="936"/>
    </row>
    <row r="14" spans="1:11" s="935" customFormat="1" ht="16.2" customHeight="1">
      <c r="A14" s="937" t="s">
        <v>914</v>
      </c>
      <c r="B14" s="938">
        <v>181432</v>
      </c>
      <c r="C14" s="938">
        <v>24331403.685430001</v>
      </c>
      <c r="D14" s="938">
        <v>23331180.092</v>
      </c>
      <c r="E14" s="938">
        <v>47662583.777429998</v>
      </c>
      <c r="F14" s="933">
        <v>13.524007111121492</v>
      </c>
      <c r="G14" s="939"/>
      <c r="I14" s="936"/>
    </row>
    <row r="15" spans="1:11" s="935" customFormat="1" ht="16.2" customHeight="1">
      <c r="A15" s="937" t="s">
        <v>915</v>
      </c>
      <c r="B15" s="938">
        <v>42593</v>
      </c>
      <c r="C15" s="938">
        <v>7397921.3198300004</v>
      </c>
      <c r="D15" s="938">
        <v>8982332.1949000005</v>
      </c>
      <c r="E15" s="938">
        <v>16380253.514730001</v>
      </c>
      <c r="F15" s="933">
        <v>4.6478106610762975</v>
      </c>
      <c r="G15" s="939"/>
      <c r="I15" s="936"/>
    </row>
    <row r="16" spans="1:11" s="935" customFormat="1" ht="16.2" customHeight="1">
      <c r="A16" s="937" t="s">
        <v>916</v>
      </c>
      <c r="B16" s="938">
        <v>69702</v>
      </c>
      <c r="C16" s="938">
        <v>2251530.8212100002</v>
      </c>
      <c r="D16" s="938">
        <v>2118996.6166400001</v>
      </c>
      <c r="E16" s="938">
        <v>4370527.4378500003</v>
      </c>
      <c r="F16" s="933">
        <v>1.2401141412065952</v>
      </c>
      <c r="G16" s="939"/>
      <c r="I16" s="936"/>
    </row>
    <row r="17" spans="1:11" s="935" customFormat="1" ht="16.2" customHeight="1">
      <c r="A17" s="937" t="s">
        <v>917</v>
      </c>
      <c r="B17" s="938">
        <v>19607</v>
      </c>
      <c r="C17" s="938">
        <v>2024464.04492</v>
      </c>
      <c r="D17" s="938">
        <v>993560.46863999998</v>
      </c>
      <c r="E17" s="938">
        <v>3018024.5135599999</v>
      </c>
      <c r="F17" s="933">
        <v>0.85634855998411497</v>
      </c>
      <c r="G17" s="939"/>
      <c r="I17" s="936"/>
    </row>
    <row r="18" spans="1:11" s="935" customFormat="1" ht="16.2" customHeight="1">
      <c r="A18" s="937" t="s">
        <v>918</v>
      </c>
      <c r="B18" s="938">
        <v>3820</v>
      </c>
      <c r="C18" s="938">
        <v>1910235.99425</v>
      </c>
      <c r="D18" s="938">
        <v>2415595.1853800002</v>
      </c>
      <c r="E18" s="938">
        <v>4325831.1796300001</v>
      </c>
      <c r="F18" s="933">
        <v>1.2274318133489508</v>
      </c>
      <c r="G18" s="939"/>
      <c r="I18" s="936"/>
    </row>
    <row r="19" spans="1:11" s="935" customFormat="1" ht="16.2" customHeight="1">
      <c r="A19" s="937" t="s">
        <v>919</v>
      </c>
      <c r="B19" s="938">
        <v>3526</v>
      </c>
      <c r="C19" s="938">
        <v>1266502.6459900001</v>
      </c>
      <c r="D19" s="938">
        <v>1907759.01663</v>
      </c>
      <c r="E19" s="938">
        <v>3174261.6626200001</v>
      </c>
      <c r="F19" s="933">
        <v>0.9006800281390025</v>
      </c>
      <c r="G19" s="939"/>
      <c r="I19" s="936"/>
    </row>
    <row r="20" spans="1:11" s="935" customFormat="1" ht="16.2" customHeight="1">
      <c r="A20" s="937" t="s">
        <v>920</v>
      </c>
      <c r="B20" s="938">
        <v>5742</v>
      </c>
      <c r="C20" s="938">
        <v>4587981.1634400003</v>
      </c>
      <c r="D20" s="938">
        <v>531475.45155999996</v>
      </c>
      <c r="E20" s="938">
        <v>5119456.6150000002</v>
      </c>
      <c r="F20" s="933">
        <v>1.4526188506617128</v>
      </c>
      <c r="G20" s="939"/>
      <c r="I20" s="936"/>
    </row>
    <row r="21" spans="1:11" s="935" customFormat="1" ht="16.2" customHeight="1">
      <c r="A21" s="937" t="s">
        <v>921</v>
      </c>
      <c r="B21" s="938">
        <v>14908</v>
      </c>
      <c r="C21" s="938">
        <v>2375661.7232300001</v>
      </c>
      <c r="D21" s="938">
        <v>4393489.9912700001</v>
      </c>
      <c r="E21" s="938">
        <v>6769151.7144999998</v>
      </c>
      <c r="F21" s="933">
        <v>1.9207111463082009</v>
      </c>
      <c r="G21" s="939"/>
      <c r="I21" s="936"/>
    </row>
    <row r="22" spans="1:11" s="935" customFormat="1" ht="16.2" customHeight="1">
      <c r="A22" s="937" t="s">
        <v>922</v>
      </c>
      <c r="B22" s="938">
        <v>11245</v>
      </c>
      <c r="C22" s="938">
        <v>849430.38726999995</v>
      </c>
      <c r="D22" s="938">
        <v>1039018.0833300001</v>
      </c>
      <c r="E22" s="938">
        <v>1888448.4705999999</v>
      </c>
      <c r="F22" s="933">
        <v>0.53583730719765876</v>
      </c>
      <c r="G22" s="939"/>
      <c r="I22" s="936"/>
    </row>
    <row r="23" spans="1:11" s="935" customFormat="1" ht="16.2" customHeight="1">
      <c r="A23" s="937" t="s">
        <v>923</v>
      </c>
      <c r="B23" s="938">
        <v>2423</v>
      </c>
      <c r="C23" s="938">
        <v>146976.85305999999</v>
      </c>
      <c r="D23" s="938">
        <v>200680.53766</v>
      </c>
      <c r="E23" s="938">
        <v>347657.39072000002</v>
      </c>
      <c r="F23" s="933">
        <v>9.8645953527967636E-2</v>
      </c>
      <c r="G23" s="939"/>
      <c r="I23" s="936"/>
    </row>
    <row r="24" spans="1:11" s="935" customFormat="1" ht="16.2" customHeight="1">
      <c r="A24" s="937" t="s">
        <v>924</v>
      </c>
      <c r="B24" s="938">
        <v>7866</v>
      </c>
      <c r="C24" s="938">
        <v>1520698.73223</v>
      </c>
      <c r="D24" s="938">
        <v>748272.54599000001</v>
      </c>
      <c r="E24" s="938">
        <v>2268971.2782200002</v>
      </c>
      <c r="F24" s="933">
        <v>0.64380864967099127</v>
      </c>
      <c r="G24" s="939"/>
      <c r="I24" s="936"/>
    </row>
    <row r="25" spans="1:11" s="935" customFormat="1" ht="16.2" customHeight="1">
      <c r="A25" s="937" t="s">
        <v>925</v>
      </c>
      <c r="B25" s="938">
        <v>1399</v>
      </c>
      <c r="C25" s="938">
        <v>5939542.1343</v>
      </c>
      <c r="D25" s="938">
        <v>3468739.3694099998</v>
      </c>
      <c r="E25" s="938">
        <v>9408281.5037099998</v>
      </c>
      <c r="F25" s="933">
        <v>2.6695503238718374</v>
      </c>
      <c r="G25" s="940"/>
      <c r="I25" s="936"/>
    </row>
    <row r="26" spans="1:11" s="935" customFormat="1" ht="16.2" customHeight="1">
      <c r="A26" s="937" t="s">
        <v>926</v>
      </c>
      <c r="B26" s="938">
        <v>2937</v>
      </c>
      <c r="C26" s="938">
        <v>333331.34328999999</v>
      </c>
      <c r="D26" s="938">
        <v>72847.874739999999</v>
      </c>
      <c r="E26" s="938">
        <v>406179.21802999999</v>
      </c>
      <c r="F26" s="933">
        <v>0.11525121379652747</v>
      </c>
      <c r="G26" s="939"/>
      <c r="H26" s="936"/>
      <c r="I26" s="936"/>
      <c r="J26" s="936"/>
      <c r="K26" s="936"/>
    </row>
    <row r="27" spans="1:11" s="935" customFormat="1" ht="16.2" customHeight="1">
      <c r="A27" s="937" t="s">
        <v>927</v>
      </c>
      <c r="B27" s="938">
        <v>75200</v>
      </c>
      <c r="C27" s="938">
        <v>3126812.2921500001</v>
      </c>
      <c r="D27" s="938">
        <v>1460325.4907800001</v>
      </c>
      <c r="E27" s="938">
        <v>4587137.7829299998</v>
      </c>
      <c r="F27" s="933">
        <v>1.3015761857504664</v>
      </c>
      <c r="G27" s="939"/>
      <c r="I27" s="936"/>
    </row>
    <row r="28" spans="1:11" s="935" customFormat="1" ht="16.2" customHeight="1">
      <c r="A28" s="937" t="s">
        <v>928</v>
      </c>
      <c r="B28" s="938">
        <v>1069646</v>
      </c>
      <c r="C28" s="938">
        <v>41445261.393069997</v>
      </c>
      <c r="D28" s="938">
        <v>16594164.74162</v>
      </c>
      <c r="E28" s="938">
        <v>58039426.134690002</v>
      </c>
      <c r="F28" s="933">
        <v>16.468381475841216</v>
      </c>
      <c r="G28" s="939"/>
      <c r="I28" s="936"/>
    </row>
    <row r="29" spans="1:11" s="935" customFormat="1" ht="16.2" customHeight="1">
      <c r="A29" s="937" t="s">
        <v>929</v>
      </c>
      <c r="B29" s="938">
        <v>45248</v>
      </c>
      <c r="C29" s="938">
        <v>3101201.3692700001</v>
      </c>
      <c r="D29" s="938">
        <v>4786684.0382899996</v>
      </c>
      <c r="E29" s="938">
        <v>7887885.4075600002</v>
      </c>
      <c r="F29" s="933">
        <v>2.2381459394164831</v>
      </c>
      <c r="G29" s="939"/>
      <c r="I29" s="936"/>
    </row>
    <row r="30" spans="1:11" s="935" customFormat="1" ht="16.2" customHeight="1">
      <c r="A30" s="937" t="s">
        <v>930</v>
      </c>
      <c r="B30" s="938">
        <v>230004</v>
      </c>
      <c r="C30" s="938">
        <v>18263114.567310002</v>
      </c>
      <c r="D30" s="938">
        <v>10706797.70583</v>
      </c>
      <c r="E30" s="938">
        <v>28969912.273139998</v>
      </c>
      <c r="F30" s="933">
        <v>8.2200600248624767</v>
      </c>
      <c r="G30" s="939"/>
      <c r="I30" s="936"/>
    </row>
    <row r="31" spans="1:11" s="935" customFormat="1" ht="16.2" customHeight="1">
      <c r="A31" s="937" t="s">
        <v>931</v>
      </c>
      <c r="B31" s="938">
        <v>794394</v>
      </c>
      <c r="C31" s="938">
        <v>20080945.456489999</v>
      </c>
      <c r="D31" s="938">
        <v>1100682.9975000001</v>
      </c>
      <c r="E31" s="938">
        <v>21181628.453990001</v>
      </c>
      <c r="F31" s="933">
        <v>6.0101755115622533</v>
      </c>
      <c r="G31" s="940"/>
      <c r="I31" s="936"/>
    </row>
    <row r="32" spans="1:11" s="935" customFormat="1" ht="16.2" customHeight="1">
      <c r="A32" s="937" t="s">
        <v>932</v>
      </c>
      <c r="B32" s="938">
        <v>125710</v>
      </c>
      <c r="C32" s="938">
        <v>10209923.807530001</v>
      </c>
      <c r="D32" s="938">
        <v>6281896.4582599998</v>
      </c>
      <c r="E32" s="938">
        <v>16491820.265790001</v>
      </c>
      <c r="F32" s="933">
        <v>4.6794671390747622</v>
      </c>
      <c r="G32" s="939"/>
      <c r="I32" s="936"/>
    </row>
    <row r="33" spans="1:9" s="935" customFormat="1" ht="16.2" customHeight="1">
      <c r="A33" s="937" t="s">
        <v>933</v>
      </c>
      <c r="B33" s="938">
        <v>111249</v>
      </c>
      <c r="C33" s="938">
        <v>3811166.3600400002</v>
      </c>
      <c r="D33" s="938">
        <v>1011581.32417</v>
      </c>
      <c r="E33" s="938">
        <v>4822747.6842099996</v>
      </c>
      <c r="F33" s="933">
        <v>1.3684292542966625</v>
      </c>
      <c r="G33" s="939"/>
      <c r="I33" s="936"/>
    </row>
    <row r="34" spans="1:9" s="935" customFormat="1" ht="16.2" customHeight="1">
      <c r="A34" s="937" t="s">
        <v>934</v>
      </c>
      <c r="B34" s="938">
        <v>14324</v>
      </c>
      <c r="C34" s="938">
        <v>5996350.6670899997</v>
      </c>
      <c r="D34" s="938">
        <v>560357.41420999996</v>
      </c>
      <c r="E34" s="938">
        <v>6556708.0812999997</v>
      </c>
      <c r="F34" s="933">
        <v>1.8604313843144795</v>
      </c>
      <c r="G34" s="939"/>
      <c r="I34" s="936"/>
    </row>
    <row r="35" spans="1:9" s="935" customFormat="1" ht="16.2" customHeight="1">
      <c r="A35" s="937" t="s">
        <v>935</v>
      </c>
      <c r="B35" s="938">
        <v>2953</v>
      </c>
      <c r="C35" s="938">
        <v>6158761.6827400001</v>
      </c>
      <c r="D35" s="938">
        <v>4446772.9341700003</v>
      </c>
      <c r="E35" s="938">
        <v>10605534.616909999</v>
      </c>
      <c r="F35" s="933">
        <v>3.0092645888881728</v>
      </c>
      <c r="G35" s="939"/>
      <c r="I35" s="936"/>
    </row>
    <row r="36" spans="1:9" s="935" customFormat="1" ht="16.2" customHeight="1">
      <c r="A36" s="937" t="s">
        <v>936</v>
      </c>
      <c r="B36" s="938">
        <v>17216</v>
      </c>
      <c r="C36" s="938">
        <v>6233661.4085600004</v>
      </c>
      <c r="D36" s="938">
        <v>4099470.2482400001</v>
      </c>
      <c r="E36" s="938">
        <v>10333131.6568</v>
      </c>
      <c r="F36" s="933">
        <v>2.9319716836856085</v>
      </c>
      <c r="G36" s="940"/>
      <c r="I36" s="936"/>
    </row>
    <row r="37" spans="1:9" s="935" customFormat="1" ht="16.2" customHeight="1">
      <c r="A37" s="937" t="s">
        <v>937</v>
      </c>
      <c r="B37" s="938">
        <v>47189</v>
      </c>
      <c r="C37" s="938">
        <v>3136183.44184</v>
      </c>
      <c r="D37" s="938">
        <v>1771003.9097800001</v>
      </c>
      <c r="E37" s="938">
        <v>4907187.3516199999</v>
      </c>
      <c r="F37" s="933">
        <v>1.3923885651860219</v>
      </c>
      <c r="G37" s="939"/>
      <c r="I37" s="936"/>
    </row>
    <row r="38" spans="1:9" s="935" customFormat="1" ht="16.2" customHeight="1">
      <c r="A38" s="937" t="s">
        <v>938</v>
      </c>
      <c r="B38" s="938">
        <v>45915</v>
      </c>
      <c r="C38" s="938">
        <v>2874696.5945299999</v>
      </c>
      <c r="D38" s="938">
        <v>1684822.1551000001</v>
      </c>
      <c r="E38" s="938">
        <v>4559518.7496300004</v>
      </c>
      <c r="F38" s="933">
        <v>1.2937394305192409</v>
      </c>
      <c r="G38" s="939"/>
      <c r="I38" s="936"/>
    </row>
    <row r="39" spans="1:9" s="935" customFormat="1" ht="16.2" customHeight="1">
      <c r="A39" s="937" t="s">
        <v>939</v>
      </c>
      <c r="B39" s="938">
        <v>2013</v>
      </c>
      <c r="C39" s="938">
        <v>225510.98485000001</v>
      </c>
      <c r="D39" s="938">
        <v>4044.9779699999999</v>
      </c>
      <c r="E39" s="938">
        <v>229555.96281999999</v>
      </c>
      <c r="F39" s="933">
        <v>6.5135295393870876E-2</v>
      </c>
      <c r="G39" s="940"/>
      <c r="I39" s="936"/>
    </row>
    <row r="40" spans="1:9" s="935" customFormat="1" ht="16.2" customHeight="1">
      <c r="A40" s="937" t="s">
        <v>940</v>
      </c>
      <c r="B40" s="938">
        <v>14977</v>
      </c>
      <c r="C40" s="938">
        <v>4230347.9544399995</v>
      </c>
      <c r="D40" s="938">
        <v>21542.299139999999</v>
      </c>
      <c r="E40" s="938">
        <v>4251890.2535800003</v>
      </c>
      <c r="F40" s="933">
        <v>1.2064514650243048</v>
      </c>
      <c r="G40" s="939"/>
      <c r="I40" s="936"/>
    </row>
    <row r="41" spans="1:9" s="935" customFormat="1" ht="16.2" customHeight="1">
      <c r="A41" s="937" t="s">
        <v>941</v>
      </c>
      <c r="B41" s="938">
        <v>16508</v>
      </c>
      <c r="C41" s="938">
        <v>2165040.3735699998</v>
      </c>
      <c r="D41" s="938">
        <v>145430.68865</v>
      </c>
      <c r="E41" s="938">
        <v>2310471.0622200002</v>
      </c>
      <c r="F41" s="933">
        <v>0.65558399480433205</v>
      </c>
      <c r="G41" s="939"/>
      <c r="I41" s="936"/>
    </row>
    <row r="42" spans="1:9" s="935" customFormat="1" ht="16.2" customHeight="1">
      <c r="A42" s="937" t="s">
        <v>942</v>
      </c>
      <c r="B42" s="938">
        <v>8236</v>
      </c>
      <c r="C42" s="938">
        <v>727160.65466999996</v>
      </c>
      <c r="D42" s="938">
        <v>32522.58121</v>
      </c>
      <c r="E42" s="938">
        <v>759683.23588000005</v>
      </c>
      <c r="F42" s="933">
        <v>0.21555611697882832</v>
      </c>
      <c r="G42" s="939"/>
      <c r="I42" s="936"/>
    </row>
    <row r="43" spans="1:9" s="935" customFormat="1" ht="16.2" customHeight="1">
      <c r="A43" s="937" t="s">
        <v>943</v>
      </c>
      <c r="B43" s="938">
        <v>71338</v>
      </c>
      <c r="C43" s="938">
        <v>1836098.5703400001</v>
      </c>
      <c r="D43" s="938">
        <v>939622.12179999996</v>
      </c>
      <c r="E43" s="938">
        <v>2775720.6921399999</v>
      </c>
      <c r="F43" s="933">
        <v>0.78759612685463509</v>
      </c>
      <c r="G43" s="939"/>
      <c r="I43" s="936"/>
    </row>
    <row r="44" spans="1:9" s="935" customFormat="1" ht="16.2" customHeight="1">
      <c r="A44" s="937" t="s">
        <v>944</v>
      </c>
      <c r="B44" s="938">
        <v>35277</v>
      </c>
      <c r="C44" s="938">
        <v>1386754.81806</v>
      </c>
      <c r="D44" s="938">
        <v>266554.20525</v>
      </c>
      <c r="E44" s="938">
        <v>1653309.0233100001</v>
      </c>
      <c r="F44" s="933">
        <v>0.46911772749327446</v>
      </c>
      <c r="G44" s="939"/>
      <c r="I44" s="936"/>
    </row>
    <row r="45" spans="1:9" s="935" customFormat="1" ht="16.2" customHeight="1">
      <c r="A45" s="941" t="s">
        <v>945</v>
      </c>
      <c r="B45" s="932">
        <v>267030</v>
      </c>
      <c r="C45" s="932">
        <v>62236150.669909999</v>
      </c>
      <c r="D45" s="932">
        <v>4700514.4485600004</v>
      </c>
      <c r="E45" s="932">
        <v>66936665.118469998</v>
      </c>
      <c r="F45" s="933">
        <v>18.992926176310579</v>
      </c>
      <c r="G45" s="939"/>
      <c r="I45" s="936"/>
    </row>
    <row r="46" spans="1:9" s="943" customFormat="1" ht="16.2" customHeight="1">
      <c r="A46" s="941" t="s">
        <v>946</v>
      </c>
      <c r="B46" s="932">
        <v>7413743</v>
      </c>
      <c r="C46" s="932">
        <v>67507559.704410002</v>
      </c>
      <c r="D46" s="932">
        <v>4867822.7209799998</v>
      </c>
      <c r="E46" s="932">
        <v>72375382.425390005</v>
      </c>
      <c r="F46" s="933">
        <v>20.536133566779323</v>
      </c>
      <c r="G46" s="942"/>
      <c r="I46" s="936"/>
    </row>
    <row r="47" spans="1:9" s="943" customFormat="1" ht="18.75" customHeight="1">
      <c r="A47" s="944" t="s">
        <v>947</v>
      </c>
      <c r="B47" s="932">
        <v>9641318</v>
      </c>
      <c r="C47" s="932">
        <v>257548953.30221</v>
      </c>
      <c r="D47" s="932">
        <v>94880495.941679999</v>
      </c>
      <c r="E47" s="932">
        <v>352429449.24389005</v>
      </c>
      <c r="F47" s="933">
        <v>100</v>
      </c>
      <c r="G47" s="945"/>
      <c r="I47" s="936"/>
    </row>
    <row r="48" spans="1:9" ht="8.4" customHeight="1" thickBot="1">
      <c r="A48" s="946"/>
      <c r="B48" s="947"/>
      <c r="C48" s="947"/>
      <c r="D48" s="947"/>
      <c r="E48" s="947"/>
      <c r="F48" s="947"/>
      <c r="G48" s="948"/>
    </row>
    <row r="49" spans="1:7" ht="5.25" customHeight="1">
      <c r="A49" s="949"/>
      <c r="B49" s="950"/>
      <c r="C49" s="950"/>
      <c r="D49" s="950"/>
      <c r="E49" s="950"/>
      <c r="F49" s="950"/>
      <c r="G49" s="950"/>
    </row>
    <row r="50" spans="1:7" ht="9.9" customHeight="1">
      <c r="A50" s="951" t="s">
        <v>483</v>
      </c>
      <c r="B50" s="951"/>
      <c r="C50" s="951"/>
      <c r="D50" s="951"/>
      <c r="E50" s="952"/>
      <c r="F50" s="951"/>
      <c r="G50" s="951"/>
    </row>
    <row r="51" spans="1:7" ht="9.9" customHeight="1">
      <c r="A51" s="953" t="s">
        <v>948</v>
      </c>
      <c r="B51" s="953"/>
      <c r="C51" s="953"/>
      <c r="D51" s="953"/>
      <c r="E51" s="953"/>
      <c r="F51" s="953"/>
      <c r="G51" s="953"/>
    </row>
    <row r="52" spans="1:7" ht="9.9" customHeight="1">
      <c r="A52" s="953" t="s">
        <v>949</v>
      </c>
      <c r="B52" s="953"/>
      <c r="C52" s="953"/>
      <c r="D52" s="953"/>
      <c r="E52" s="953"/>
      <c r="F52" s="953"/>
      <c r="G52" s="951"/>
    </row>
    <row r="53" spans="1:7" ht="24" customHeight="1">
      <c r="A53" s="953"/>
      <c r="B53" s="953"/>
      <c r="C53" s="953"/>
      <c r="D53" s="953"/>
      <c r="E53" s="953"/>
      <c r="F53" s="953"/>
      <c r="G53" s="951"/>
    </row>
    <row r="54" spans="1:7">
      <c r="A54" s="951"/>
      <c r="B54" s="920"/>
      <c r="C54" s="920"/>
      <c r="D54" s="920"/>
      <c r="E54" s="920"/>
      <c r="F54" s="920"/>
      <c r="G54" s="921"/>
    </row>
    <row r="55" spans="1:7">
      <c r="A55" s="920"/>
      <c r="B55" s="920"/>
      <c r="C55" s="920"/>
      <c r="D55" s="920"/>
      <c r="E55" s="920"/>
      <c r="F55" s="920"/>
      <c r="G55" s="921"/>
    </row>
    <row r="56" spans="1:7">
      <c r="A56" s="920"/>
      <c r="B56" s="920"/>
      <c r="C56" s="920"/>
      <c r="D56" s="920"/>
      <c r="E56" s="920"/>
      <c r="F56" s="920"/>
      <c r="G56" s="921"/>
    </row>
    <row r="57" spans="1:7">
      <c r="A57" s="920"/>
      <c r="B57" s="920"/>
      <c r="C57" s="920"/>
      <c r="D57" s="920"/>
      <c r="E57" s="920"/>
      <c r="F57" s="920"/>
      <c r="G57" s="921"/>
    </row>
    <row r="58" spans="1:7">
      <c r="A58" s="920"/>
      <c r="B58" s="920"/>
      <c r="C58" s="920"/>
      <c r="D58" s="920"/>
      <c r="E58" s="920"/>
      <c r="F58" s="920"/>
      <c r="G58" s="921"/>
    </row>
    <row r="59" spans="1:7">
      <c r="A59" s="920"/>
      <c r="B59" s="920"/>
      <c r="C59" s="920"/>
      <c r="D59" s="920"/>
      <c r="E59" s="920"/>
      <c r="F59" s="920"/>
      <c r="G59" s="921"/>
    </row>
    <row r="60" spans="1:7">
      <c r="A60" s="920"/>
      <c r="B60" s="920"/>
      <c r="C60" s="920"/>
      <c r="D60" s="920"/>
      <c r="E60" s="920"/>
      <c r="F60" s="920"/>
      <c r="G60" s="921"/>
    </row>
    <row r="61" spans="1:7">
      <c r="A61" s="920"/>
      <c r="B61" s="920"/>
      <c r="C61" s="920"/>
      <c r="D61" s="920"/>
      <c r="E61" s="920"/>
      <c r="F61" s="920"/>
      <c r="G61" s="921"/>
    </row>
    <row r="62" spans="1:7">
      <c r="A62" s="920"/>
      <c r="B62" s="920"/>
      <c r="C62" s="920"/>
      <c r="D62" s="920"/>
      <c r="E62" s="920"/>
      <c r="F62" s="920"/>
      <c r="G62" s="921"/>
    </row>
    <row r="63" spans="1:7">
      <c r="A63" s="920"/>
      <c r="B63" s="920"/>
      <c r="C63" s="920"/>
      <c r="D63" s="920"/>
      <c r="E63" s="920"/>
      <c r="F63" s="920"/>
      <c r="G63" s="921"/>
    </row>
    <row r="64" spans="1:7">
      <c r="A64" s="920"/>
      <c r="B64" s="920"/>
      <c r="C64" s="920"/>
      <c r="D64" s="920"/>
      <c r="E64" s="920"/>
      <c r="F64" s="920"/>
      <c r="G64" s="921"/>
    </row>
    <row r="65" spans="1:7">
      <c r="A65" s="920"/>
      <c r="B65" s="920"/>
      <c r="C65" s="920"/>
      <c r="D65" s="920"/>
      <c r="E65" s="920"/>
      <c r="F65" s="920"/>
      <c r="G65" s="921"/>
    </row>
    <row r="66" spans="1:7">
      <c r="A66" s="920"/>
      <c r="B66" s="920"/>
      <c r="C66" s="920"/>
      <c r="D66" s="920"/>
      <c r="E66" s="920"/>
      <c r="F66" s="920"/>
      <c r="G66" s="921"/>
    </row>
    <row r="67" spans="1:7">
      <c r="A67" s="920"/>
      <c r="B67" s="920"/>
      <c r="C67" s="920"/>
      <c r="D67" s="920"/>
      <c r="E67" s="920"/>
      <c r="F67" s="920"/>
      <c r="G67" s="920"/>
    </row>
    <row r="68" spans="1:7">
      <c r="A68" s="920"/>
      <c r="B68" s="920"/>
      <c r="C68" s="920"/>
      <c r="D68" s="920"/>
      <c r="E68" s="920"/>
      <c r="F68" s="920"/>
      <c r="G68" s="920"/>
    </row>
    <row r="69" spans="1:7">
      <c r="A69" s="920"/>
      <c r="B69" s="920"/>
      <c r="C69" s="920"/>
      <c r="D69" s="920"/>
      <c r="E69" s="920"/>
      <c r="F69" s="920"/>
      <c r="G69" s="920"/>
    </row>
    <row r="70" spans="1:7">
      <c r="A70" s="920"/>
      <c r="B70" s="920"/>
      <c r="C70" s="920"/>
      <c r="D70" s="920"/>
      <c r="E70" s="920"/>
      <c r="F70" s="920"/>
      <c r="G70" s="920"/>
    </row>
    <row r="71" spans="1:7">
      <c r="A71" s="920"/>
      <c r="B71" s="920"/>
      <c r="C71" s="920"/>
      <c r="D71" s="920"/>
      <c r="E71" s="920"/>
      <c r="F71" s="920"/>
      <c r="G71" s="920"/>
    </row>
    <row r="204" spans="3:3">
      <c r="C204" s="912" t="s">
        <v>158</v>
      </c>
    </row>
  </sheetData>
  <mergeCells count="2">
    <mergeCell ref="A51:G51"/>
    <mergeCell ref="A52:F53"/>
  </mergeCells>
  <hyperlinks>
    <hyperlink ref="A1" location="Índice!A1" display="Volver al Índice" xr:uid="{6315689E-26F6-4874-B759-CECAD142B372}"/>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1F630-CAC8-457C-AFA5-78373BB6C591}">
  <dimension ref="A1:U794"/>
  <sheetViews>
    <sheetView showGridLines="0" zoomScale="70" zoomScaleNormal="70" workbookViewId="0"/>
  </sheetViews>
  <sheetFormatPr baseColWidth="10" defaultColWidth="11.44140625" defaultRowHeight="13.8"/>
  <cols>
    <col min="1" max="1" width="13" style="987" customWidth="1"/>
    <col min="2" max="2" width="16.6640625" style="987" bestFit="1" customWidth="1"/>
    <col min="3" max="3" width="26.109375" style="987" bestFit="1" customWidth="1"/>
    <col min="4" max="4" width="15.6640625" style="987" bestFit="1" customWidth="1"/>
    <col min="5" max="5" width="16" style="987" bestFit="1" customWidth="1"/>
    <col min="6" max="6" width="17.109375" style="987" bestFit="1" customWidth="1"/>
    <col min="7" max="7" width="14" style="987" bestFit="1" customWidth="1"/>
    <col min="8" max="10" width="13.44140625" style="987" bestFit="1" customWidth="1"/>
    <col min="11" max="15" width="14" style="987" bestFit="1" customWidth="1"/>
    <col min="16" max="16" width="15.44140625" style="987" bestFit="1" customWidth="1"/>
    <col min="17" max="17" width="14" style="987" bestFit="1" customWidth="1"/>
    <col min="18" max="18" width="15.44140625" style="987" bestFit="1" customWidth="1"/>
    <col min="19" max="16384" width="11.44140625" style="962"/>
  </cols>
  <sheetData>
    <row r="1" spans="1:21" s="313" customFormat="1" ht="19.8">
      <c r="A1" s="1407" t="s">
        <v>1249</v>
      </c>
      <c r="B1" s="954"/>
      <c r="C1" s="954"/>
      <c r="D1" s="954"/>
      <c r="E1" s="954"/>
      <c r="F1" s="954"/>
      <c r="G1" s="954"/>
      <c r="H1" s="954"/>
      <c r="I1" s="954"/>
      <c r="J1" s="954"/>
      <c r="K1" s="954"/>
      <c r="L1" s="954"/>
      <c r="M1" s="954"/>
      <c r="N1" s="954"/>
      <c r="O1" s="955"/>
      <c r="P1" s="955"/>
      <c r="Q1" s="955"/>
      <c r="R1" s="955"/>
      <c r="T1" s="956"/>
      <c r="U1" s="956"/>
    </row>
    <row r="2" spans="1:21" s="959" customFormat="1" ht="28.2">
      <c r="A2" s="957" t="s">
        <v>950</v>
      </c>
      <c r="B2" s="957"/>
      <c r="C2" s="957"/>
      <c r="D2" s="957"/>
      <c r="E2" s="957"/>
      <c r="F2" s="957"/>
      <c r="G2" s="957"/>
      <c r="H2" s="957"/>
      <c r="I2" s="957"/>
      <c r="J2" s="957"/>
      <c r="K2" s="957"/>
      <c r="L2" s="957"/>
      <c r="M2" s="957"/>
      <c r="N2" s="957"/>
      <c r="O2" s="957"/>
      <c r="P2" s="955"/>
      <c r="Q2" s="958"/>
      <c r="R2" s="955"/>
      <c r="T2" s="956"/>
    </row>
    <row r="3" spans="1:21" s="961" customFormat="1" ht="18">
      <c r="A3" s="960">
        <v>45688</v>
      </c>
      <c r="B3" s="960"/>
      <c r="C3" s="960"/>
      <c r="D3" s="960"/>
      <c r="E3" s="960"/>
      <c r="F3" s="960"/>
      <c r="G3" s="960"/>
      <c r="H3" s="960"/>
      <c r="I3" s="960"/>
      <c r="J3" s="960"/>
      <c r="K3" s="960"/>
      <c r="L3" s="960"/>
      <c r="M3" s="960"/>
      <c r="N3" s="960"/>
      <c r="O3" s="960"/>
      <c r="P3" s="960"/>
      <c r="Q3" s="960"/>
      <c r="R3" s="960"/>
      <c r="T3" s="962"/>
    </row>
    <row r="4" spans="1:21" s="963" customFormat="1" ht="16.8">
      <c r="B4" s="964"/>
      <c r="C4" s="964"/>
      <c r="D4" s="964"/>
      <c r="E4" s="964"/>
      <c r="F4" s="964"/>
      <c r="G4" s="964"/>
      <c r="H4" s="965" t="s">
        <v>951</v>
      </c>
      <c r="J4" s="964"/>
      <c r="K4" s="964"/>
      <c r="L4" s="964"/>
      <c r="M4" s="964"/>
      <c r="N4" s="964"/>
      <c r="O4" s="964"/>
      <c r="P4" s="964"/>
      <c r="R4" s="964"/>
      <c r="T4" s="962"/>
    </row>
    <row r="5" spans="1:21" s="313" customFormat="1" ht="10.5" customHeight="1">
      <c r="A5" s="966"/>
      <c r="B5" s="966"/>
      <c r="C5" s="966"/>
      <c r="D5" s="966"/>
      <c r="E5" s="966"/>
      <c r="F5" s="966"/>
      <c r="G5" s="967"/>
      <c r="H5" s="966"/>
      <c r="I5" s="966"/>
      <c r="J5" s="966"/>
      <c r="K5" s="966"/>
      <c r="L5" s="966"/>
      <c r="M5" s="966"/>
      <c r="N5" s="966"/>
      <c r="P5" s="966"/>
      <c r="R5" s="966"/>
    </row>
    <row r="7" spans="1:21" s="313" customFormat="1" ht="21.3" customHeight="1">
      <c r="A7" s="322" t="s">
        <v>952</v>
      </c>
      <c r="B7" s="322" t="s">
        <v>188</v>
      </c>
      <c r="C7" s="322" t="s">
        <v>189</v>
      </c>
      <c r="D7" s="968" t="s">
        <v>148</v>
      </c>
      <c r="E7" s="969"/>
      <c r="F7" s="969"/>
      <c r="G7" s="969" t="s">
        <v>141</v>
      </c>
      <c r="H7" s="969"/>
      <c r="I7" s="969"/>
      <c r="J7" s="969" t="s">
        <v>143</v>
      </c>
      <c r="K7" s="969"/>
      <c r="L7" s="969"/>
      <c r="M7" s="969" t="s">
        <v>145</v>
      </c>
      <c r="N7" s="969"/>
      <c r="O7" s="969"/>
      <c r="P7" s="969" t="s">
        <v>154</v>
      </c>
      <c r="Q7" s="969"/>
      <c r="R7" s="970"/>
    </row>
    <row r="8" spans="1:21" s="313" customFormat="1" ht="15.75" customHeight="1">
      <c r="A8" s="330"/>
      <c r="B8" s="330" t="s">
        <v>189</v>
      </c>
      <c r="C8" s="330" t="s">
        <v>189</v>
      </c>
      <c r="D8" s="971" t="s">
        <v>953</v>
      </c>
      <c r="E8" s="971" t="s">
        <v>954</v>
      </c>
      <c r="F8" s="971" t="s">
        <v>955</v>
      </c>
      <c r="G8" s="971" t="s">
        <v>953</v>
      </c>
      <c r="H8" s="971" t="s">
        <v>954</v>
      </c>
      <c r="I8" s="971" t="s">
        <v>955</v>
      </c>
      <c r="J8" s="971" t="s">
        <v>953</v>
      </c>
      <c r="K8" s="971" t="s">
        <v>954</v>
      </c>
      <c r="L8" s="971" t="s">
        <v>955</v>
      </c>
      <c r="M8" s="971" t="s">
        <v>953</v>
      </c>
      <c r="N8" s="971" t="s">
        <v>954</v>
      </c>
      <c r="O8" s="971" t="s">
        <v>955</v>
      </c>
      <c r="P8" s="971" t="s">
        <v>953</v>
      </c>
      <c r="Q8" s="971" t="s">
        <v>954</v>
      </c>
      <c r="R8" s="972" t="s">
        <v>955</v>
      </c>
    </row>
    <row r="9" spans="1:21">
      <c r="A9" s="334" t="s">
        <v>2</v>
      </c>
      <c r="B9" s="334" t="s">
        <v>194</v>
      </c>
      <c r="C9" s="334" t="s">
        <v>194</v>
      </c>
      <c r="D9" s="973">
        <v>68625.655849999996</v>
      </c>
      <c r="E9" s="974">
        <v>26.537389999999998</v>
      </c>
      <c r="F9" s="974">
        <v>68652.193240000008</v>
      </c>
      <c r="G9" s="974">
        <v>7669.1960399999998</v>
      </c>
      <c r="H9" s="974">
        <v>186.94441</v>
      </c>
      <c r="I9" s="974">
        <v>7856.1404499999999</v>
      </c>
      <c r="J9" s="974">
        <v>29241.478809999997</v>
      </c>
      <c r="K9" s="974">
        <v>3410.6260400000001</v>
      </c>
      <c r="L9" s="974">
        <v>32652.10485</v>
      </c>
      <c r="M9" s="974">
        <v>2199.9829799999998</v>
      </c>
      <c r="N9" s="974">
        <v>141.78630999999999</v>
      </c>
      <c r="O9" s="974">
        <v>2341.7692900000002</v>
      </c>
      <c r="P9" s="974">
        <v>39110.657829999996</v>
      </c>
      <c r="Q9" s="974">
        <v>3739.3567600000001</v>
      </c>
      <c r="R9" s="975">
        <v>42850.014590000006</v>
      </c>
    </row>
    <row r="10" spans="1:21">
      <c r="A10" s="339"/>
      <c r="B10" s="334" t="s">
        <v>195</v>
      </c>
      <c r="C10" s="334" t="s">
        <v>195</v>
      </c>
      <c r="D10" s="973">
        <v>125693.52782</v>
      </c>
      <c r="E10" s="974">
        <v>474.21109999999999</v>
      </c>
      <c r="F10" s="974">
        <v>126167.73892</v>
      </c>
      <c r="G10" s="974">
        <v>52061.43174</v>
      </c>
      <c r="H10" s="974">
        <v>1553.18579</v>
      </c>
      <c r="I10" s="974">
        <v>53614.617530000003</v>
      </c>
      <c r="J10" s="974">
        <v>108256.78302</v>
      </c>
      <c r="K10" s="974">
        <v>11040.667009999999</v>
      </c>
      <c r="L10" s="974">
        <v>119297.45003000001</v>
      </c>
      <c r="M10" s="974">
        <v>5868.552380000001</v>
      </c>
      <c r="N10" s="974">
        <v>790.45525999999995</v>
      </c>
      <c r="O10" s="974">
        <v>6659.0076400000007</v>
      </c>
      <c r="P10" s="974">
        <v>166186.76713999998</v>
      </c>
      <c r="Q10" s="974">
        <v>13384.308059999999</v>
      </c>
      <c r="R10" s="975">
        <v>179571.07520000002</v>
      </c>
    </row>
    <row r="11" spans="1:21">
      <c r="A11" s="339"/>
      <c r="B11" s="334" t="s">
        <v>196</v>
      </c>
      <c r="C11" s="334" t="s">
        <v>197</v>
      </c>
      <c r="D11" s="973">
        <v>237771.97549999997</v>
      </c>
      <c r="E11" s="974">
        <v>291.53640000000001</v>
      </c>
      <c r="F11" s="974">
        <v>238063.51190000001</v>
      </c>
      <c r="G11" s="974">
        <v>20950.947919999999</v>
      </c>
      <c r="H11" s="974">
        <v>1678.3205</v>
      </c>
      <c r="I11" s="974">
        <v>22629.268419999997</v>
      </c>
      <c r="J11" s="974">
        <v>75399.242660000018</v>
      </c>
      <c r="K11" s="974">
        <v>5903.7098399999995</v>
      </c>
      <c r="L11" s="974">
        <v>81302.952499999999</v>
      </c>
      <c r="M11" s="974">
        <v>9528.7688300000009</v>
      </c>
      <c r="N11" s="974">
        <v>1136.30251</v>
      </c>
      <c r="O11" s="974">
        <v>10665.07134</v>
      </c>
      <c r="P11" s="974">
        <v>105878.95941000001</v>
      </c>
      <c r="Q11" s="974">
        <v>8718.3328499999989</v>
      </c>
      <c r="R11" s="975">
        <v>114597.29225999999</v>
      </c>
    </row>
    <row r="12" spans="1:21">
      <c r="A12" s="339"/>
      <c r="B12" s="334" t="s">
        <v>329</v>
      </c>
      <c r="C12" s="334" t="s">
        <v>330</v>
      </c>
      <c r="D12" s="973">
        <v>16557.140039999998</v>
      </c>
      <c r="E12" s="974">
        <v>0</v>
      </c>
      <c r="F12" s="974">
        <v>16557.140039999998</v>
      </c>
      <c r="G12" s="974">
        <v>0</v>
      </c>
      <c r="H12" s="974">
        <v>0</v>
      </c>
      <c r="I12" s="974">
        <v>0</v>
      </c>
      <c r="J12" s="974">
        <v>821.02945</v>
      </c>
      <c r="K12" s="974">
        <v>20.541419999999999</v>
      </c>
      <c r="L12" s="974">
        <v>841.57087000000001</v>
      </c>
      <c r="M12" s="974">
        <v>1162.70856</v>
      </c>
      <c r="N12" s="974">
        <v>0</v>
      </c>
      <c r="O12" s="974">
        <v>1162.70856</v>
      </c>
      <c r="P12" s="974">
        <v>1983.73801</v>
      </c>
      <c r="Q12" s="974">
        <v>20.541419999999999</v>
      </c>
      <c r="R12" s="975">
        <v>2004.27943</v>
      </c>
    </row>
    <row r="13" spans="1:21">
      <c r="A13" s="334" t="s">
        <v>956</v>
      </c>
      <c r="B13" s="976"/>
      <c r="C13" s="976"/>
      <c r="D13" s="973">
        <v>448648.29920999997</v>
      </c>
      <c r="E13" s="974">
        <v>792.28489000000002</v>
      </c>
      <c r="F13" s="974">
        <v>449440.58410000009</v>
      </c>
      <c r="G13" s="974">
        <v>80681.575700000001</v>
      </c>
      <c r="H13" s="974">
        <v>3418.4507000000003</v>
      </c>
      <c r="I13" s="974">
        <v>84100.026400000002</v>
      </c>
      <c r="J13" s="974">
        <v>213718.53393999999</v>
      </c>
      <c r="K13" s="974">
        <v>20375.544310000001</v>
      </c>
      <c r="L13" s="974">
        <v>234094.07824999999</v>
      </c>
      <c r="M13" s="974">
        <v>18760.012750000002</v>
      </c>
      <c r="N13" s="974">
        <v>2068.5440800000001</v>
      </c>
      <c r="O13" s="974">
        <v>20828.556829999998</v>
      </c>
      <c r="P13" s="974">
        <v>313160.12238999997</v>
      </c>
      <c r="Q13" s="974">
        <v>25862.539090000002</v>
      </c>
      <c r="R13" s="975">
        <v>339022.66148000001</v>
      </c>
    </row>
    <row r="14" spans="1:21">
      <c r="A14" s="334" t="s">
        <v>3</v>
      </c>
      <c r="B14" s="334" t="s">
        <v>198</v>
      </c>
      <c r="C14" s="334" t="s">
        <v>198</v>
      </c>
      <c r="D14" s="973">
        <v>69782.029410000003</v>
      </c>
      <c r="E14" s="974">
        <v>1877.44922</v>
      </c>
      <c r="F14" s="974">
        <v>71659.478629999998</v>
      </c>
      <c r="G14" s="974">
        <v>10224.771859999999</v>
      </c>
      <c r="H14" s="974">
        <v>6382.8921100000007</v>
      </c>
      <c r="I14" s="974">
        <v>16607.663970000001</v>
      </c>
      <c r="J14" s="974">
        <v>65292.157629999994</v>
      </c>
      <c r="K14" s="974">
        <v>11152.326880000001</v>
      </c>
      <c r="L14" s="974">
        <v>76444.484510000009</v>
      </c>
      <c r="M14" s="974">
        <v>9802.4443900000006</v>
      </c>
      <c r="N14" s="974">
        <v>843.90501999999992</v>
      </c>
      <c r="O14" s="974">
        <v>10646.349410000001</v>
      </c>
      <c r="P14" s="974">
        <v>85319.373879999999</v>
      </c>
      <c r="Q14" s="974">
        <v>18379.124010000003</v>
      </c>
      <c r="R14" s="975">
        <v>103698.49789</v>
      </c>
    </row>
    <row r="15" spans="1:21">
      <c r="A15" s="339"/>
      <c r="B15" s="334" t="s">
        <v>199</v>
      </c>
      <c r="C15" s="334" t="s">
        <v>199</v>
      </c>
      <c r="D15" s="973">
        <v>1252398.6207699999</v>
      </c>
      <c r="E15" s="974">
        <v>30806.999509999998</v>
      </c>
      <c r="F15" s="974">
        <v>1283205.6202800001</v>
      </c>
      <c r="G15" s="974">
        <v>204956.50070999999</v>
      </c>
      <c r="H15" s="974">
        <v>32211.802790000002</v>
      </c>
      <c r="I15" s="974">
        <v>237168.30350000004</v>
      </c>
      <c r="J15" s="974">
        <v>691652.12274000002</v>
      </c>
      <c r="K15" s="974">
        <v>103791.75705999997</v>
      </c>
      <c r="L15" s="974">
        <v>795443.87980000011</v>
      </c>
      <c r="M15" s="974">
        <v>238635.27656999999</v>
      </c>
      <c r="N15" s="974">
        <v>38375.361299999997</v>
      </c>
      <c r="O15" s="974">
        <v>277010.63786999998</v>
      </c>
      <c r="P15" s="974">
        <v>1135243.9000200001</v>
      </c>
      <c r="Q15" s="974">
        <v>174378.92115000001</v>
      </c>
      <c r="R15" s="975">
        <v>1309622.8211700001</v>
      </c>
    </row>
    <row r="16" spans="1:21">
      <c r="A16" s="339"/>
      <c r="B16" s="334" t="s">
        <v>331</v>
      </c>
      <c r="C16" s="334" t="s">
        <v>331</v>
      </c>
      <c r="D16" s="973">
        <v>17043.399440000001</v>
      </c>
      <c r="E16" s="974">
        <v>0</v>
      </c>
      <c r="F16" s="974">
        <v>17043.399440000001</v>
      </c>
      <c r="G16" s="974">
        <v>0.13763</v>
      </c>
      <c r="H16" s="974">
        <v>0</v>
      </c>
      <c r="I16" s="974">
        <v>0.13763</v>
      </c>
      <c r="J16" s="974">
        <v>3972.3935099999999</v>
      </c>
      <c r="K16" s="974">
        <v>901.35194999999999</v>
      </c>
      <c r="L16" s="974">
        <v>4873.7454600000001</v>
      </c>
      <c r="M16" s="974">
        <v>3048.0672300000001</v>
      </c>
      <c r="N16" s="974">
        <v>66.873170000000002</v>
      </c>
      <c r="O16" s="974">
        <v>3114.9404</v>
      </c>
      <c r="P16" s="974">
        <v>7020.5983699999988</v>
      </c>
      <c r="Q16" s="974">
        <v>968.22511999999995</v>
      </c>
      <c r="R16" s="975">
        <v>7988.8234900000007</v>
      </c>
    </row>
    <row r="17" spans="1:18">
      <c r="A17" s="339"/>
      <c r="B17" s="334" t="s">
        <v>200</v>
      </c>
      <c r="C17" s="334" t="s">
        <v>201</v>
      </c>
      <c r="D17" s="973">
        <v>65700.902610000005</v>
      </c>
      <c r="E17" s="974">
        <v>454.04005999999998</v>
      </c>
      <c r="F17" s="974">
        <v>66154.942670000004</v>
      </c>
      <c r="G17" s="974">
        <v>7302.9840999999997</v>
      </c>
      <c r="H17" s="974">
        <v>523.25778000000003</v>
      </c>
      <c r="I17" s="974">
        <v>7826.2418799999996</v>
      </c>
      <c r="J17" s="974">
        <v>59399.312659999996</v>
      </c>
      <c r="K17" s="974">
        <v>7677.9433899999995</v>
      </c>
      <c r="L17" s="974">
        <v>67077.256049999996</v>
      </c>
      <c r="M17" s="974">
        <v>9362.5145199999988</v>
      </c>
      <c r="N17" s="974">
        <v>812.92227000000003</v>
      </c>
      <c r="O17" s="974">
        <v>10175.43679</v>
      </c>
      <c r="P17" s="974">
        <v>76064.811279999994</v>
      </c>
      <c r="Q17" s="974">
        <v>9014.1234399999994</v>
      </c>
      <c r="R17" s="975">
        <v>85078.934720000005</v>
      </c>
    </row>
    <row r="18" spans="1:18">
      <c r="A18" s="339"/>
      <c r="B18" s="334" t="s">
        <v>202</v>
      </c>
      <c r="C18" s="334" t="s">
        <v>203</v>
      </c>
      <c r="D18" s="973">
        <v>1484820.9183999996</v>
      </c>
      <c r="E18" s="974">
        <v>141874.08661999999</v>
      </c>
      <c r="F18" s="974">
        <v>1626695.00502</v>
      </c>
      <c r="G18" s="974">
        <v>240829.58693000002</v>
      </c>
      <c r="H18" s="974">
        <v>146081.15482000003</v>
      </c>
      <c r="I18" s="974">
        <v>386910.74174999999</v>
      </c>
      <c r="J18" s="974">
        <v>705688.54232000001</v>
      </c>
      <c r="K18" s="974">
        <v>199396.36597000004</v>
      </c>
      <c r="L18" s="974">
        <v>905084.90829000017</v>
      </c>
      <c r="M18" s="974">
        <v>307486.29060999997</v>
      </c>
      <c r="N18" s="974">
        <v>104065.53091000003</v>
      </c>
      <c r="O18" s="974">
        <v>411551.82151999994</v>
      </c>
      <c r="P18" s="974">
        <v>1254004.4198600003</v>
      </c>
      <c r="Q18" s="974">
        <v>449543.05170000001</v>
      </c>
      <c r="R18" s="975">
        <v>1703547.47156</v>
      </c>
    </row>
    <row r="19" spans="1:18">
      <c r="A19" s="339"/>
      <c r="B19" s="339"/>
      <c r="C19" s="977" t="s">
        <v>322</v>
      </c>
      <c r="D19" s="978">
        <v>218572.03138</v>
      </c>
      <c r="E19" s="419">
        <v>3120.4318800000001</v>
      </c>
      <c r="F19" s="419">
        <v>221692.46326000002</v>
      </c>
      <c r="G19" s="419">
        <v>24123.178329999999</v>
      </c>
      <c r="H19" s="419">
        <v>7182.9545299999991</v>
      </c>
      <c r="I19" s="419">
        <v>31306.132860000002</v>
      </c>
      <c r="J19" s="419">
        <v>97465.726250000007</v>
      </c>
      <c r="K19" s="419">
        <v>17812.843240000002</v>
      </c>
      <c r="L19" s="419">
        <v>115278.56949000001</v>
      </c>
      <c r="M19" s="419">
        <v>54145.196970000005</v>
      </c>
      <c r="N19" s="419">
        <v>18321.65969</v>
      </c>
      <c r="O19" s="419">
        <v>72466.85665999999</v>
      </c>
      <c r="P19" s="419">
        <v>175734.10154999999</v>
      </c>
      <c r="Q19" s="419">
        <v>43317.457459999998</v>
      </c>
      <c r="R19" s="979">
        <v>219051.55901</v>
      </c>
    </row>
    <row r="20" spans="1:18">
      <c r="A20" s="339"/>
      <c r="B20" s="339"/>
      <c r="C20" s="977" t="s">
        <v>202</v>
      </c>
      <c r="D20" s="978">
        <v>41988.430540000001</v>
      </c>
      <c r="E20" s="419">
        <v>0</v>
      </c>
      <c r="F20" s="419">
        <v>41988.430540000001</v>
      </c>
      <c r="G20" s="419">
        <v>5.2749999999999998E-2</v>
      </c>
      <c r="H20" s="419">
        <v>0</v>
      </c>
      <c r="I20" s="419">
        <v>5.2749999999999998E-2</v>
      </c>
      <c r="J20" s="419">
        <v>5274.1640599999992</v>
      </c>
      <c r="K20" s="419">
        <v>23.17811</v>
      </c>
      <c r="L20" s="419">
        <v>5297.3421699999999</v>
      </c>
      <c r="M20" s="419">
        <v>3236.0535499999996</v>
      </c>
      <c r="N20" s="419">
        <v>0</v>
      </c>
      <c r="O20" s="419">
        <v>3236.0535499999996</v>
      </c>
      <c r="P20" s="419">
        <v>8510.2703599999986</v>
      </c>
      <c r="Q20" s="419">
        <v>23.17811</v>
      </c>
      <c r="R20" s="979">
        <v>8533.4484700000012</v>
      </c>
    </row>
    <row r="21" spans="1:18">
      <c r="A21" s="339"/>
      <c r="B21" s="339"/>
      <c r="C21" s="977" t="s">
        <v>332</v>
      </c>
      <c r="D21" s="978">
        <v>16553.692869999999</v>
      </c>
      <c r="E21" s="419">
        <v>0</v>
      </c>
      <c r="F21" s="419">
        <v>16553.692869999999</v>
      </c>
      <c r="G21" s="419">
        <v>0</v>
      </c>
      <c r="H21" s="419">
        <v>0</v>
      </c>
      <c r="I21" s="419">
        <v>0</v>
      </c>
      <c r="J21" s="419">
        <v>610.98587999999995</v>
      </c>
      <c r="K21" s="419">
        <v>17.917009999999998</v>
      </c>
      <c r="L21" s="419">
        <v>628.90289000000007</v>
      </c>
      <c r="M21" s="419">
        <v>207.03915000000001</v>
      </c>
      <c r="N21" s="419">
        <v>0</v>
      </c>
      <c r="O21" s="419">
        <v>207.03915000000001</v>
      </c>
      <c r="P21" s="419">
        <v>818.02503000000002</v>
      </c>
      <c r="Q21" s="419">
        <v>17.917009999999998</v>
      </c>
      <c r="R21" s="979">
        <v>835.94204000000002</v>
      </c>
    </row>
    <row r="22" spans="1:18">
      <c r="A22" s="339"/>
      <c r="B22" s="334" t="s">
        <v>333</v>
      </c>
      <c r="C22" s="334" t="s">
        <v>333</v>
      </c>
      <c r="D22" s="973">
        <v>25206.785889999999</v>
      </c>
      <c r="E22" s="974">
        <v>0</v>
      </c>
      <c r="F22" s="974">
        <v>25206.785889999999</v>
      </c>
      <c r="G22" s="974">
        <v>0</v>
      </c>
      <c r="H22" s="974">
        <v>0</v>
      </c>
      <c r="I22" s="974">
        <v>0</v>
      </c>
      <c r="J22" s="974">
        <v>3636.6349</v>
      </c>
      <c r="K22" s="974">
        <v>193.84789000000001</v>
      </c>
      <c r="L22" s="974">
        <v>3830.48279</v>
      </c>
      <c r="M22" s="974">
        <v>3353.9545400000002</v>
      </c>
      <c r="N22" s="974">
        <v>4.0941999999999998</v>
      </c>
      <c r="O22" s="974">
        <v>3358.0487400000002</v>
      </c>
      <c r="P22" s="974">
        <v>6990.5894399999997</v>
      </c>
      <c r="Q22" s="974">
        <v>197.94209000000004</v>
      </c>
      <c r="R22" s="975">
        <v>7188.5315300000002</v>
      </c>
    </row>
    <row r="23" spans="1:18">
      <c r="A23" s="339"/>
      <c r="B23" s="339"/>
      <c r="C23" s="977" t="s">
        <v>334</v>
      </c>
      <c r="D23" s="978">
        <v>7391.6315500000001</v>
      </c>
      <c r="E23" s="419">
        <v>0</v>
      </c>
      <c r="F23" s="419">
        <v>7391.6315500000001</v>
      </c>
      <c r="G23" s="419">
        <v>0</v>
      </c>
      <c r="H23" s="419">
        <v>0</v>
      </c>
      <c r="I23" s="419">
        <v>0</v>
      </c>
      <c r="J23" s="419">
        <v>250.80010999999999</v>
      </c>
      <c r="K23" s="419">
        <v>9.75E-3</v>
      </c>
      <c r="L23" s="419">
        <v>250.80985999999999</v>
      </c>
      <c r="M23" s="419">
        <v>266.76454999999999</v>
      </c>
      <c r="N23" s="419">
        <v>0</v>
      </c>
      <c r="O23" s="419">
        <v>266.76454999999999</v>
      </c>
      <c r="P23" s="419">
        <v>517.56466</v>
      </c>
      <c r="Q23" s="419">
        <v>9.75E-3</v>
      </c>
      <c r="R23" s="979">
        <v>517.57440999999994</v>
      </c>
    </row>
    <row r="24" spans="1:18">
      <c r="A24" s="339"/>
      <c r="B24" s="334" t="s">
        <v>335</v>
      </c>
      <c r="C24" s="334" t="s">
        <v>335</v>
      </c>
      <c r="D24" s="973">
        <v>48388.604770000005</v>
      </c>
      <c r="E24" s="974">
        <v>0</v>
      </c>
      <c r="F24" s="974">
        <v>48388.604770000005</v>
      </c>
      <c r="G24" s="974">
        <v>0</v>
      </c>
      <c r="H24" s="974">
        <v>0</v>
      </c>
      <c r="I24" s="974">
        <v>0</v>
      </c>
      <c r="J24" s="974">
        <v>4592.06772</v>
      </c>
      <c r="K24" s="974">
        <v>105.92545</v>
      </c>
      <c r="L24" s="974">
        <v>4697.9931699999997</v>
      </c>
      <c r="M24" s="974">
        <v>9904.3465299999989</v>
      </c>
      <c r="N24" s="974">
        <v>297.54037</v>
      </c>
      <c r="O24" s="974">
        <v>10201.8869</v>
      </c>
      <c r="P24" s="974">
        <v>14496.41425</v>
      </c>
      <c r="Q24" s="974">
        <v>403.46582000000001</v>
      </c>
      <c r="R24" s="975">
        <v>14899.880070000001</v>
      </c>
    </row>
    <row r="25" spans="1:18">
      <c r="A25" s="339"/>
      <c r="B25" s="334" t="s">
        <v>336</v>
      </c>
      <c r="C25" s="334" t="s">
        <v>336</v>
      </c>
      <c r="D25" s="973">
        <v>33992.107100000001</v>
      </c>
      <c r="E25" s="974">
        <v>0</v>
      </c>
      <c r="F25" s="974">
        <v>33992.107100000001</v>
      </c>
      <c r="G25" s="974">
        <v>0</v>
      </c>
      <c r="H25" s="974">
        <v>0</v>
      </c>
      <c r="I25" s="974">
        <v>0</v>
      </c>
      <c r="J25" s="974">
        <v>3237.4514100000001</v>
      </c>
      <c r="K25" s="974">
        <v>108.47825</v>
      </c>
      <c r="L25" s="974">
        <v>3345.9296600000002</v>
      </c>
      <c r="M25" s="974">
        <v>4989.0836399999998</v>
      </c>
      <c r="N25" s="974">
        <v>0</v>
      </c>
      <c r="O25" s="974">
        <v>4989.0836399999998</v>
      </c>
      <c r="P25" s="974">
        <v>8226.5350500000004</v>
      </c>
      <c r="Q25" s="974">
        <v>108.47825</v>
      </c>
      <c r="R25" s="975">
        <v>8335.0133000000005</v>
      </c>
    </row>
    <row r="26" spans="1:18">
      <c r="A26" s="339"/>
      <c r="B26" s="334" t="s">
        <v>337</v>
      </c>
      <c r="C26" s="334" t="s">
        <v>337</v>
      </c>
      <c r="D26" s="973">
        <v>14788.05098</v>
      </c>
      <c r="E26" s="974">
        <v>0</v>
      </c>
      <c r="F26" s="974">
        <v>14788.05098</v>
      </c>
      <c r="G26" s="974">
        <v>0</v>
      </c>
      <c r="H26" s="974">
        <v>0</v>
      </c>
      <c r="I26" s="974">
        <v>0</v>
      </c>
      <c r="J26" s="974">
        <v>263.83249000000001</v>
      </c>
      <c r="K26" s="974">
        <v>2.7899999999999999E-3</v>
      </c>
      <c r="L26" s="974">
        <v>263.83528000000001</v>
      </c>
      <c r="M26" s="974">
        <v>809.57644999999991</v>
      </c>
      <c r="N26" s="974">
        <v>0</v>
      </c>
      <c r="O26" s="974">
        <v>809.57644999999991</v>
      </c>
      <c r="P26" s="974">
        <v>1073.40894</v>
      </c>
      <c r="Q26" s="974">
        <v>2.7899999999999999E-3</v>
      </c>
      <c r="R26" s="975">
        <v>1073.41173</v>
      </c>
    </row>
    <row r="27" spans="1:18">
      <c r="A27" s="339"/>
      <c r="B27" s="334" t="s">
        <v>338</v>
      </c>
      <c r="C27" s="334" t="s">
        <v>338</v>
      </c>
      <c r="D27" s="973">
        <v>17441.862140000001</v>
      </c>
      <c r="E27" s="974">
        <v>0</v>
      </c>
      <c r="F27" s="974">
        <v>17441.862140000001</v>
      </c>
      <c r="G27" s="974">
        <v>47.49239</v>
      </c>
      <c r="H27" s="974">
        <v>0</v>
      </c>
      <c r="I27" s="974">
        <v>47.49239</v>
      </c>
      <c r="J27" s="974">
        <v>1537.84808</v>
      </c>
      <c r="K27" s="974">
        <v>6.5488299999999997</v>
      </c>
      <c r="L27" s="974">
        <v>1544.3969099999999</v>
      </c>
      <c r="M27" s="974">
        <v>3098.5936200000001</v>
      </c>
      <c r="N27" s="974">
        <v>6.6996000000000002</v>
      </c>
      <c r="O27" s="974">
        <v>3105.29322</v>
      </c>
      <c r="P27" s="974">
        <v>4683.9340899999997</v>
      </c>
      <c r="Q27" s="974">
        <v>13.248430000000001</v>
      </c>
      <c r="R27" s="975">
        <v>4697.1825199999994</v>
      </c>
    </row>
    <row r="28" spans="1:18">
      <c r="A28" s="339"/>
      <c r="B28" s="334" t="s">
        <v>339</v>
      </c>
      <c r="C28" s="334" t="s">
        <v>340</v>
      </c>
      <c r="D28" s="973">
        <v>5324.6610499999997</v>
      </c>
      <c r="E28" s="974">
        <v>0</v>
      </c>
      <c r="F28" s="974">
        <v>5324.6610499999997</v>
      </c>
      <c r="G28" s="974">
        <v>0</v>
      </c>
      <c r="H28" s="974">
        <v>0</v>
      </c>
      <c r="I28" s="974">
        <v>0</v>
      </c>
      <c r="J28" s="974">
        <v>76.109759999999994</v>
      </c>
      <c r="K28" s="974">
        <v>4.224E-2</v>
      </c>
      <c r="L28" s="974">
        <v>76.152000000000001</v>
      </c>
      <c r="M28" s="974">
        <v>149.96710000000002</v>
      </c>
      <c r="N28" s="974">
        <v>0</v>
      </c>
      <c r="O28" s="974">
        <v>149.96710000000002</v>
      </c>
      <c r="P28" s="974">
        <v>226.07685999999998</v>
      </c>
      <c r="Q28" s="974">
        <v>4.224E-2</v>
      </c>
      <c r="R28" s="975">
        <v>226.1191</v>
      </c>
    </row>
    <row r="29" spans="1:18">
      <c r="A29" s="339"/>
      <c r="B29" s="334" t="s">
        <v>341</v>
      </c>
      <c r="C29" s="334" t="s">
        <v>341</v>
      </c>
      <c r="D29" s="973">
        <v>3554.2365099999997</v>
      </c>
      <c r="E29" s="974">
        <v>0</v>
      </c>
      <c r="F29" s="974">
        <v>3554.2365099999997</v>
      </c>
      <c r="G29" s="974">
        <v>0</v>
      </c>
      <c r="H29" s="974">
        <v>0</v>
      </c>
      <c r="I29" s="974">
        <v>0</v>
      </c>
      <c r="J29" s="974">
        <v>30.132580000000001</v>
      </c>
      <c r="K29" s="974">
        <v>2.7910000000000001E-2</v>
      </c>
      <c r="L29" s="974">
        <v>30.160490000000003</v>
      </c>
      <c r="M29" s="974">
        <v>2.1489999999999999E-2</v>
      </c>
      <c r="N29" s="974">
        <v>0</v>
      </c>
      <c r="O29" s="974">
        <v>2.1489999999999999E-2</v>
      </c>
      <c r="P29" s="974">
        <v>30.154070000000004</v>
      </c>
      <c r="Q29" s="974">
        <v>2.7910000000000001E-2</v>
      </c>
      <c r="R29" s="975">
        <v>30.181979999999999</v>
      </c>
    </row>
    <row r="30" spans="1:18">
      <c r="A30" s="334" t="s">
        <v>957</v>
      </c>
      <c r="B30" s="976"/>
      <c r="C30" s="976"/>
      <c r="D30" s="973">
        <v>3322947.9654099997</v>
      </c>
      <c r="E30" s="974">
        <v>178133.00728999995</v>
      </c>
      <c r="F30" s="974">
        <v>3501080.9727000007</v>
      </c>
      <c r="G30" s="974">
        <v>487484.7047</v>
      </c>
      <c r="H30" s="974">
        <v>192382.06203000003</v>
      </c>
      <c r="I30" s="974">
        <v>679866.76673000003</v>
      </c>
      <c r="J30" s="974">
        <v>1642980.2821000002</v>
      </c>
      <c r="K30" s="974">
        <v>341188.56672</v>
      </c>
      <c r="L30" s="974">
        <v>1984168.8488200004</v>
      </c>
      <c r="M30" s="974">
        <v>648495.19090999989</v>
      </c>
      <c r="N30" s="974">
        <v>162794.58653</v>
      </c>
      <c r="O30" s="974">
        <v>811289.77743999998</v>
      </c>
      <c r="P30" s="974">
        <v>2778960.1777100014</v>
      </c>
      <c r="Q30" s="974">
        <v>696365.21528</v>
      </c>
      <c r="R30" s="975">
        <v>3475325.3929900001</v>
      </c>
    </row>
    <row r="31" spans="1:18">
      <c r="A31" s="334" t="s">
        <v>204</v>
      </c>
      <c r="B31" s="334" t="s">
        <v>205</v>
      </c>
      <c r="C31" s="334" t="s">
        <v>205</v>
      </c>
      <c r="D31" s="973">
        <v>329353.39549000002</v>
      </c>
      <c r="E31" s="974">
        <v>560.93948000000012</v>
      </c>
      <c r="F31" s="974">
        <v>329914.33497000003</v>
      </c>
      <c r="G31" s="974">
        <v>79711.521170000007</v>
      </c>
      <c r="H31" s="974">
        <v>41156.036180000003</v>
      </c>
      <c r="I31" s="974">
        <v>120867.55734999999</v>
      </c>
      <c r="J31" s="974">
        <v>230775.21683999998</v>
      </c>
      <c r="K31" s="974">
        <v>59265.729700000004</v>
      </c>
      <c r="L31" s="974">
        <v>290040.94653999998</v>
      </c>
      <c r="M31" s="974">
        <v>46720.025120000006</v>
      </c>
      <c r="N31" s="974">
        <v>5406.5653899999998</v>
      </c>
      <c r="O31" s="974">
        <v>52126.590509999987</v>
      </c>
      <c r="P31" s="974">
        <v>357206.76312999998</v>
      </c>
      <c r="Q31" s="974">
        <v>105828.33127000001</v>
      </c>
      <c r="R31" s="975">
        <v>463035.0944</v>
      </c>
    </row>
    <row r="32" spans="1:18">
      <c r="A32" s="339"/>
      <c r="B32" s="339"/>
      <c r="C32" s="977" t="s">
        <v>342</v>
      </c>
      <c r="D32" s="978">
        <v>2593.9694800000002</v>
      </c>
      <c r="E32" s="419">
        <v>0</v>
      </c>
      <c r="F32" s="419">
        <v>2593.9694800000002</v>
      </c>
      <c r="G32" s="419">
        <v>0</v>
      </c>
      <c r="H32" s="419">
        <v>0</v>
      </c>
      <c r="I32" s="419">
        <v>0</v>
      </c>
      <c r="J32" s="419">
        <v>0.52510000000000001</v>
      </c>
      <c r="K32" s="419">
        <v>0</v>
      </c>
      <c r="L32" s="419">
        <v>0.52510000000000001</v>
      </c>
      <c r="M32" s="419">
        <v>55.502969999999998</v>
      </c>
      <c r="N32" s="419">
        <v>0</v>
      </c>
      <c r="O32" s="419">
        <v>55.502969999999998</v>
      </c>
      <c r="P32" s="419">
        <v>56.02807</v>
      </c>
      <c r="Q32" s="419">
        <v>0</v>
      </c>
      <c r="R32" s="979">
        <v>56.02807</v>
      </c>
    </row>
    <row r="33" spans="1:18">
      <c r="A33" s="339"/>
      <c r="B33" s="334" t="s">
        <v>206</v>
      </c>
      <c r="C33" s="334" t="s">
        <v>206</v>
      </c>
      <c r="D33" s="973">
        <v>203892.17429000002</v>
      </c>
      <c r="E33" s="974">
        <v>1013.39037</v>
      </c>
      <c r="F33" s="974">
        <v>204905.56466000003</v>
      </c>
      <c r="G33" s="974">
        <v>45780.162450000003</v>
      </c>
      <c r="H33" s="974">
        <v>2334.0890399999998</v>
      </c>
      <c r="I33" s="974">
        <v>48114.251490000002</v>
      </c>
      <c r="J33" s="974">
        <v>169913.12586</v>
      </c>
      <c r="K33" s="974">
        <v>21547.909780000002</v>
      </c>
      <c r="L33" s="974">
        <v>191461.03564000002</v>
      </c>
      <c r="M33" s="974">
        <v>27219.179510000002</v>
      </c>
      <c r="N33" s="974">
        <v>3822.3435800000002</v>
      </c>
      <c r="O33" s="974">
        <v>31041.523089999995</v>
      </c>
      <c r="P33" s="974">
        <v>242912.46781999999</v>
      </c>
      <c r="Q33" s="974">
        <v>27704.342400000001</v>
      </c>
      <c r="R33" s="975">
        <v>270616.81021999998</v>
      </c>
    </row>
    <row r="34" spans="1:18">
      <c r="A34" s="339"/>
      <c r="B34" s="339"/>
      <c r="C34" s="977" t="s">
        <v>343</v>
      </c>
      <c r="D34" s="978">
        <v>1062.6961100000001</v>
      </c>
      <c r="E34" s="419">
        <v>0</v>
      </c>
      <c r="F34" s="419">
        <v>1062.6961100000001</v>
      </c>
      <c r="G34" s="419">
        <v>0</v>
      </c>
      <c r="H34" s="419">
        <v>0</v>
      </c>
      <c r="I34" s="419">
        <v>0</v>
      </c>
      <c r="J34" s="419">
        <v>33.10595</v>
      </c>
      <c r="K34" s="419">
        <v>0</v>
      </c>
      <c r="L34" s="419">
        <v>33.10595</v>
      </c>
      <c r="M34" s="419">
        <v>7.9</v>
      </c>
      <c r="N34" s="419">
        <v>0</v>
      </c>
      <c r="O34" s="419">
        <v>7.9</v>
      </c>
      <c r="P34" s="419">
        <v>41.005949999999999</v>
      </c>
      <c r="Q34" s="419">
        <v>0</v>
      </c>
      <c r="R34" s="979">
        <v>41.005949999999999</v>
      </c>
    </row>
    <row r="35" spans="1:18">
      <c r="A35" s="339"/>
      <c r="B35" s="334" t="s">
        <v>323</v>
      </c>
      <c r="C35" s="334" t="s">
        <v>324</v>
      </c>
      <c r="D35" s="973">
        <v>37443.296470000001</v>
      </c>
      <c r="E35" s="974">
        <v>526.39733000000001</v>
      </c>
      <c r="F35" s="974">
        <v>37969.693799999994</v>
      </c>
      <c r="G35" s="974">
        <v>25178.567200000001</v>
      </c>
      <c r="H35" s="974">
        <v>26980.898390000002</v>
      </c>
      <c r="I35" s="974">
        <v>52159.465589999993</v>
      </c>
      <c r="J35" s="974">
        <v>117329.46358</v>
      </c>
      <c r="K35" s="974">
        <v>22372.179490000002</v>
      </c>
      <c r="L35" s="974">
        <v>139701.64306999999</v>
      </c>
      <c r="M35" s="974">
        <v>137139.37946999999</v>
      </c>
      <c r="N35" s="974">
        <v>1744.5992000000001</v>
      </c>
      <c r="O35" s="974">
        <v>138883.97866999998</v>
      </c>
      <c r="P35" s="974">
        <v>279647.41025000002</v>
      </c>
      <c r="Q35" s="974">
        <v>51097.677080000001</v>
      </c>
      <c r="R35" s="975">
        <v>330745.08733000001</v>
      </c>
    </row>
    <row r="36" spans="1:18">
      <c r="A36" s="334" t="s">
        <v>958</v>
      </c>
      <c r="B36" s="976"/>
      <c r="C36" s="976"/>
      <c r="D36" s="973">
        <v>574345.53184000007</v>
      </c>
      <c r="E36" s="974">
        <v>2100.7271800000003</v>
      </c>
      <c r="F36" s="974">
        <v>576446.25902000011</v>
      </c>
      <c r="G36" s="974">
        <v>150670.25081999999</v>
      </c>
      <c r="H36" s="974">
        <v>70471.023610000004</v>
      </c>
      <c r="I36" s="974">
        <v>221141.27443000002</v>
      </c>
      <c r="J36" s="974">
        <v>518051.43732999993</v>
      </c>
      <c r="K36" s="974">
        <v>103185.81896999999</v>
      </c>
      <c r="L36" s="974">
        <v>621237.25630000001</v>
      </c>
      <c r="M36" s="974">
        <v>211141.98707</v>
      </c>
      <c r="N36" s="974">
        <v>10973.508169999997</v>
      </c>
      <c r="O36" s="974">
        <v>222115.49523999999</v>
      </c>
      <c r="P36" s="974">
        <v>879863.67521999998</v>
      </c>
      <c r="Q36" s="974">
        <v>184630.35075000001</v>
      </c>
      <c r="R36" s="975">
        <v>1064494.0259700001</v>
      </c>
    </row>
    <row r="37" spans="1:18">
      <c r="A37" s="334" t="s">
        <v>5</v>
      </c>
      <c r="B37" s="334" t="s">
        <v>5</v>
      </c>
      <c r="C37" s="334" t="s">
        <v>5</v>
      </c>
      <c r="D37" s="973">
        <v>4841762.77293</v>
      </c>
      <c r="E37" s="974">
        <v>1086362.8803399999</v>
      </c>
      <c r="F37" s="974">
        <v>5928125.6532699987</v>
      </c>
      <c r="G37" s="974">
        <v>1493314.9936200001</v>
      </c>
      <c r="H37" s="974">
        <v>760245.7623099999</v>
      </c>
      <c r="I37" s="974">
        <v>2253560.75593</v>
      </c>
      <c r="J37" s="974">
        <v>2137664.6082499996</v>
      </c>
      <c r="K37" s="974">
        <v>1077045.0312099999</v>
      </c>
      <c r="L37" s="974">
        <v>3214709.6394599997</v>
      </c>
      <c r="M37" s="974">
        <v>715134.78234999988</v>
      </c>
      <c r="N37" s="974">
        <v>306205.17148999998</v>
      </c>
      <c r="O37" s="974">
        <v>1021339.9538400001</v>
      </c>
      <c r="P37" s="974">
        <v>4346114.3842199994</v>
      </c>
      <c r="Q37" s="974">
        <v>2143495.9650099995</v>
      </c>
      <c r="R37" s="975">
        <v>6489610.3492300017</v>
      </c>
    </row>
    <row r="38" spans="1:18">
      <c r="A38" s="339"/>
      <c r="B38" s="339"/>
      <c r="C38" s="977" t="s">
        <v>207</v>
      </c>
      <c r="D38" s="978">
        <v>630443.15625999996</v>
      </c>
      <c r="E38" s="419">
        <v>69982.654689999996</v>
      </c>
      <c r="F38" s="419">
        <v>700425.81095000007</v>
      </c>
      <c r="G38" s="419">
        <v>144253.45001999999</v>
      </c>
      <c r="H38" s="419">
        <v>67338.142309999996</v>
      </c>
      <c r="I38" s="419">
        <v>211591.59233000001</v>
      </c>
      <c r="J38" s="419">
        <v>479893.53755000001</v>
      </c>
      <c r="K38" s="419">
        <v>303808.90513999999</v>
      </c>
      <c r="L38" s="419">
        <v>783702.44269000005</v>
      </c>
      <c r="M38" s="419">
        <v>241307.93387000001</v>
      </c>
      <c r="N38" s="419">
        <v>120914.23344</v>
      </c>
      <c r="O38" s="419">
        <v>362222.16730999999</v>
      </c>
      <c r="P38" s="419">
        <v>865454.92143999995</v>
      </c>
      <c r="Q38" s="419">
        <v>492061.28088999999</v>
      </c>
      <c r="R38" s="979">
        <v>1357516.20233</v>
      </c>
    </row>
    <row r="39" spans="1:18">
      <c r="A39" s="339"/>
      <c r="B39" s="339"/>
      <c r="C39" s="977" t="s">
        <v>208</v>
      </c>
      <c r="D39" s="978">
        <v>429749.81152000005</v>
      </c>
      <c r="E39" s="419">
        <v>8014.1620200000007</v>
      </c>
      <c r="F39" s="419">
        <v>437763.97354000004</v>
      </c>
      <c r="G39" s="419">
        <v>43854.159810000005</v>
      </c>
      <c r="H39" s="419">
        <v>25581.805489999999</v>
      </c>
      <c r="I39" s="419">
        <v>69435.965299999996</v>
      </c>
      <c r="J39" s="419">
        <v>178201.29823999995</v>
      </c>
      <c r="K39" s="419">
        <v>67470.097350000011</v>
      </c>
      <c r="L39" s="419">
        <v>245671.39558999997</v>
      </c>
      <c r="M39" s="419">
        <v>62522.926889999995</v>
      </c>
      <c r="N39" s="419">
        <v>16204.09787</v>
      </c>
      <c r="O39" s="419">
        <v>78727.02476</v>
      </c>
      <c r="P39" s="419">
        <v>284578.38494000002</v>
      </c>
      <c r="Q39" s="419">
        <v>109256.00070999999</v>
      </c>
      <c r="R39" s="979">
        <v>393834.38565000001</v>
      </c>
    </row>
    <row r="40" spans="1:18">
      <c r="A40" s="339"/>
      <c r="B40" s="339"/>
      <c r="C40" s="977" t="s">
        <v>209</v>
      </c>
      <c r="D40" s="978">
        <v>380528.78053999995</v>
      </c>
      <c r="E40" s="419">
        <v>4767.2487000000001</v>
      </c>
      <c r="F40" s="419">
        <v>385296.02924</v>
      </c>
      <c r="G40" s="419">
        <v>28394.763419999999</v>
      </c>
      <c r="H40" s="419">
        <v>11713.589739999998</v>
      </c>
      <c r="I40" s="419">
        <v>40108.353159999999</v>
      </c>
      <c r="J40" s="419">
        <v>254153.67201999997</v>
      </c>
      <c r="K40" s="419">
        <v>73250.436169999986</v>
      </c>
      <c r="L40" s="419">
        <v>327404.10819</v>
      </c>
      <c r="M40" s="419">
        <v>111837.97812</v>
      </c>
      <c r="N40" s="419">
        <v>34163.371950000001</v>
      </c>
      <c r="O40" s="419">
        <v>146001.35006999999</v>
      </c>
      <c r="P40" s="419">
        <v>394386.41356000002</v>
      </c>
      <c r="Q40" s="419">
        <v>119127.39786</v>
      </c>
      <c r="R40" s="979">
        <v>513513.81141999998</v>
      </c>
    </row>
    <row r="41" spans="1:18">
      <c r="A41" s="339"/>
      <c r="B41" s="339"/>
      <c r="C41" s="977" t="s">
        <v>344</v>
      </c>
      <c r="D41" s="978">
        <v>79038.458740000002</v>
      </c>
      <c r="E41" s="419">
        <v>0</v>
      </c>
      <c r="F41" s="419">
        <v>79038.458740000002</v>
      </c>
      <c r="G41" s="419">
        <v>0</v>
      </c>
      <c r="H41" s="419">
        <v>0</v>
      </c>
      <c r="I41" s="419">
        <v>0</v>
      </c>
      <c r="J41" s="419">
        <v>2486.9972000000002</v>
      </c>
      <c r="K41" s="419">
        <v>44.393180000000001</v>
      </c>
      <c r="L41" s="419">
        <v>2531.3903799999998</v>
      </c>
      <c r="M41" s="419">
        <v>2102.8769199999997</v>
      </c>
      <c r="N41" s="419">
        <v>44.823599999999999</v>
      </c>
      <c r="O41" s="419">
        <v>2147.7005199999999</v>
      </c>
      <c r="P41" s="419">
        <v>4589.8741200000004</v>
      </c>
      <c r="Q41" s="419">
        <v>89.21678</v>
      </c>
      <c r="R41" s="979">
        <v>4679.0909000000001</v>
      </c>
    </row>
    <row r="42" spans="1:18">
      <c r="A42" s="339"/>
      <c r="B42" s="339"/>
      <c r="C42" s="977" t="s">
        <v>62</v>
      </c>
      <c r="D42" s="978">
        <v>342004.83359000005</v>
      </c>
      <c r="E42" s="419">
        <v>4774.3878099999993</v>
      </c>
      <c r="F42" s="419">
        <v>346779.22140000004</v>
      </c>
      <c r="G42" s="419">
        <v>56001.723550000002</v>
      </c>
      <c r="H42" s="419">
        <v>34346.960610000002</v>
      </c>
      <c r="I42" s="419">
        <v>90348.684160000004</v>
      </c>
      <c r="J42" s="419">
        <v>231055.73078000001</v>
      </c>
      <c r="K42" s="419">
        <v>59538.382310000008</v>
      </c>
      <c r="L42" s="419">
        <v>290594.11309000006</v>
      </c>
      <c r="M42" s="419">
        <v>49915.805609999996</v>
      </c>
      <c r="N42" s="419">
        <v>16727.554210000002</v>
      </c>
      <c r="O42" s="419">
        <v>66643.359819999998</v>
      </c>
      <c r="P42" s="419">
        <v>336973.25994000002</v>
      </c>
      <c r="Q42" s="419">
        <v>110612.89713000001</v>
      </c>
      <c r="R42" s="979">
        <v>447586.15707000007</v>
      </c>
    </row>
    <row r="43" spans="1:18">
      <c r="A43" s="339"/>
      <c r="B43" s="339"/>
      <c r="C43" s="977" t="s">
        <v>210</v>
      </c>
      <c r="D43" s="978">
        <v>502445.65541000001</v>
      </c>
      <c r="E43" s="419">
        <v>8847.6325399999987</v>
      </c>
      <c r="F43" s="419">
        <v>511293.28795000003</v>
      </c>
      <c r="G43" s="419">
        <v>29262.778899999998</v>
      </c>
      <c r="H43" s="419">
        <v>22147.299149999999</v>
      </c>
      <c r="I43" s="419">
        <v>51410.078049999996</v>
      </c>
      <c r="J43" s="419">
        <v>269059.90487000003</v>
      </c>
      <c r="K43" s="419">
        <v>124852.65117000001</v>
      </c>
      <c r="L43" s="419">
        <v>393912.55604</v>
      </c>
      <c r="M43" s="419">
        <v>133888.96561000001</v>
      </c>
      <c r="N43" s="419">
        <v>60935.378360000002</v>
      </c>
      <c r="O43" s="419">
        <v>194824.34396999999</v>
      </c>
      <c r="P43" s="419">
        <v>432211.64938000002</v>
      </c>
      <c r="Q43" s="419">
        <v>207935.32868000001</v>
      </c>
      <c r="R43" s="979">
        <v>640146.97806000011</v>
      </c>
    </row>
    <row r="44" spans="1:18">
      <c r="A44" s="339"/>
      <c r="B44" s="339"/>
      <c r="C44" s="977" t="s">
        <v>211</v>
      </c>
      <c r="D44" s="978">
        <v>48749.973079999996</v>
      </c>
      <c r="E44" s="419">
        <v>0.28273000000000004</v>
      </c>
      <c r="F44" s="419">
        <v>48750.255809999995</v>
      </c>
      <c r="G44" s="419">
        <v>5759.2467200000001</v>
      </c>
      <c r="H44" s="419">
        <v>2612.8261299999999</v>
      </c>
      <c r="I44" s="419">
        <v>8372.0728500000005</v>
      </c>
      <c r="J44" s="419">
        <v>39105.284549999997</v>
      </c>
      <c r="K44" s="419">
        <v>16404.072909999999</v>
      </c>
      <c r="L44" s="419">
        <v>55509.357459999999</v>
      </c>
      <c r="M44" s="419">
        <v>5672.09872</v>
      </c>
      <c r="N44" s="419">
        <v>982.63341999999989</v>
      </c>
      <c r="O44" s="419">
        <v>6654.732140000001</v>
      </c>
      <c r="P44" s="419">
        <v>50536.629989999994</v>
      </c>
      <c r="Q44" s="419">
        <v>19999.532459999999</v>
      </c>
      <c r="R44" s="979">
        <v>70536.162450000003</v>
      </c>
    </row>
    <row r="45" spans="1:18">
      <c r="A45" s="339"/>
      <c r="B45" s="339"/>
      <c r="C45" s="977" t="s">
        <v>345</v>
      </c>
      <c r="D45" s="978">
        <v>75545.632420000009</v>
      </c>
      <c r="E45" s="419">
        <v>0</v>
      </c>
      <c r="F45" s="419">
        <v>75545.632420000009</v>
      </c>
      <c r="G45" s="419">
        <v>0</v>
      </c>
      <c r="H45" s="419">
        <v>0</v>
      </c>
      <c r="I45" s="419">
        <v>0</v>
      </c>
      <c r="J45" s="419">
        <v>7720.5944600000003</v>
      </c>
      <c r="K45" s="419">
        <v>108.84572999999999</v>
      </c>
      <c r="L45" s="419">
        <v>7829.4401899999993</v>
      </c>
      <c r="M45" s="419">
        <v>6095.0537200000008</v>
      </c>
      <c r="N45" s="419">
        <v>59.615830000000003</v>
      </c>
      <c r="O45" s="419">
        <v>6154.6695500000005</v>
      </c>
      <c r="P45" s="419">
        <v>13815.64818</v>
      </c>
      <c r="Q45" s="419">
        <v>168.46156000000002</v>
      </c>
      <c r="R45" s="979">
        <v>13984.109739999998</v>
      </c>
    </row>
    <row r="46" spans="1:18">
      <c r="A46" s="339"/>
      <c r="B46" s="339"/>
      <c r="C46" s="977" t="s">
        <v>346</v>
      </c>
      <c r="D46" s="978">
        <v>21518.33812</v>
      </c>
      <c r="E46" s="419">
        <v>0</v>
      </c>
      <c r="F46" s="419">
        <v>21518.33812</v>
      </c>
      <c r="G46" s="419">
        <v>0</v>
      </c>
      <c r="H46" s="419">
        <v>0</v>
      </c>
      <c r="I46" s="419">
        <v>0</v>
      </c>
      <c r="J46" s="419">
        <v>1397.596</v>
      </c>
      <c r="K46" s="419">
        <v>45.409169999999996</v>
      </c>
      <c r="L46" s="419">
        <v>1443.0051699999999</v>
      </c>
      <c r="M46" s="419">
        <v>1695.9431599999998</v>
      </c>
      <c r="N46" s="419">
        <v>0</v>
      </c>
      <c r="O46" s="419">
        <v>1695.9431599999998</v>
      </c>
      <c r="P46" s="419">
        <v>3093.5391600000003</v>
      </c>
      <c r="Q46" s="419">
        <v>45.409169999999996</v>
      </c>
      <c r="R46" s="979">
        <v>3138.9483300000002</v>
      </c>
    </row>
    <row r="47" spans="1:18">
      <c r="A47" s="339"/>
      <c r="B47" s="339"/>
      <c r="C47" s="977" t="s">
        <v>212</v>
      </c>
      <c r="D47" s="978">
        <v>162366.78487999999</v>
      </c>
      <c r="E47" s="419">
        <v>1559.5930600000002</v>
      </c>
      <c r="F47" s="419">
        <v>163926.37794000001</v>
      </c>
      <c r="G47" s="419">
        <v>7258.0996099999993</v>
      </c>
      <c r="H47" s="419">
        <v>2246.7520600000003</v>
      </c>
      <c r="I47" s="419">
        <v>9504.85167</v>
      </c>
      <c r="J47" s="419">
        <v>72601.806929999992</v>
      </c>
      <c r="K47" s="419">
        <v>24705.892599999999</v>
      </c>
      <c r="L47" s="419">
        <v>97307.699529999983</v>
      </c>
      <c r="M47" s="419">
        <v>21831.444310000003</v>
      </c>
      <c r="N47" s="419">
        <v>4325.0306900000005</v>
      </c>
      <c r="O47" s="419">
        <v>26156.474999999999</v>
      </c>
      <c r="P47" s="419">
        <v>101691.35085</v>
      </c>
      <c r="Q47" s="419">
        <v>31277.675349999998</v>
      </c>
      <c r="R47" s="979">
        <v>132969.02620000002</v>
      </c>
    </row>
    <row r="48" spans="1:18">
      <c r="A48" s="339"/>
      <c r="B48" s="339"/>
      <c r="C48" s="977" t="s">
        <v>213</v>
      </c>
      <c r="D48" s="978">
        <v>457746.64810000005</v>
      </c>
      <c r="E48" s="419">
        <v>25849.102449999998</v>
      </c>
      <c r="F48" s="419">
        <v>483595.75055000006</v>
      </c>
      <c r="G48" s="419">
        <v>61194.170890000001</v>
      </c>
      <c r="H48" s="419">
        <v>78238.475310000009</v>
      </c>
      <c r="I48" s="419">
        <v>139432.64620000002</v>
      </c>
      <c r="J48" s="419">
        <v>287529.22619000002</v>
      </c>
      <c r="K48" s="419">
        <v>182709.46702000001</v>
      </c>
      <c r="L48" s="419">
        <v>470238.69321</v>
      </c>
      <c r="M48" s="419">
        <v>109322.63502000002</v>
      </c>
      <c r="N48" s="419">
        <v>79187.038039999985</v>
      </c>
      <c r="O48" s="419">
        <v>188509.67306</v>
      </c>
      <c r="P48" s="419">
        <v>458046.03209999989</v>
      </c>
      <c r="Q48" s="419">
        <v>340134.98037</v>
      </c>
      <c r="R48" s="979">
        <v>798181.01246999996</v>
      </c>
    </row>
    <row r="49" spans="1:18">
      <c r="A49" s="339"/>
      <c r="B49" s="339"/>
      <c r="C49" s="977" t="s">
        <v>214</v>
      </c>
      <c r="D49" s="978">
        <v>18.332529999999998</v>
      </c>
      <c r="E49" s="419">
        <v>11.93492</v>
      </c>
      <c r="F49" s="419">
        <v>30.26745</v>
      </c>
      <c r="G49" s="419">
        <v>15416.53505</v>
      </c>
      <c r="H49" s="419">
        <v>6718.0330300000005</v>
      </c>
      <c r="I49" s="419">
        <v>22134.568079999997</v>
      </c>
      <c r="J49" s="419">
        <v>44510.928970000001</v>
      </c>
      <c r="K49" s="419">
        <v>17206.65425</v>
      </c>
      <c r="L49" s="419">
        <v>61717.58322</v>
      </c>
      <c r="M49" s="419">
        <v>1861.8351399999999</v>
      </c>
      <c r="N49" s="419">
        <v>72.821300000000008</v>
      </c>
      <c r="O49" s="419">
        <v>1934.65644</v>
      </c>
      <c r="P49" s="419">
        <v>61789.299159999995</v>
      </c>
      <c r="Q49" s="419">
        <v>23997.508580000002</v>
      </c>
      <c r="R49" s="979">
        <v>85786.807739999989</v>
      </c>
    </row>
    <row r="50" spans="1:18">
      <c r="A50" s="339"/>
      <c r="B50" s="334" t="s">
        <v>215</v>
      </c>
      <c r="C50" s="334" t="s">
        <v>215</v>
      </c>
      <c r="D50" s="973">
        <v>204883.70556999999</v>
      </c>
      <c r="E50" s="974">
        <v>2134.5376599999995</v>
      </c>
      <c r="F50" s="974">
        <v>207018.24322999999</v>
      </c>
      <c r="G50" s="974">
        <v>20038.405719999999</v>
      </c>
      <c r="H50" s="974">
        <v>7792.3253899999991</v>
      </c>
      <c r="I50" s="974">
        <v>27830.731110000001</v>
      </c>
      <c r="J50" s="974">
        <v>105171.20095999999</v>
      </c>
      <c r="K50" s="974">
        <v>41210.700730000004</v>
      </c>
      <c r="L50" s="974">
        <v>146381.90169</v>
      </c>
      <c r="M50" s="974">
        <v>23134.6191</v>
      </c>
      <c r="N50" s="974">
        <v>9252.3376399999979</v>
      </c>
      <c r="O50" s="974">
        <v>32386.956739999998</v>
      </c>
      <c r="P50" s="974">
        <v>148344.22578000001</v>
      </c>
      <c r="Q50" s="974">
        <v>58255.36376</v>
      </c>
      <c r="R50" s="975">
        <v>206599.58953999999</v>
      </c>
    </row>
    <row r="51" spans="1:18">
      <c r="A51" s="339"/>
      <c r="B51" s="334" t="s">
        <v>295</v>
      </c>
      <c r="C51" s="334" t="s">
        <v>347</v>
      </c>
      <c r="D51" s="973">
        <v>17812.887340000001</v>
      </c>
      <c r="E51" s="974">
        <v>0</v>
      </c>
      <c r="F51" s="974">
        <v>17812.887340000001</v>
      </c>
      <c r="G51" s="974">
        <v>19.849330000000002</v>
      </c>
      <c r="H51" s="974">
        <v>0</v>
      </c>
      <c r="I51" s="974">
        <v>19.849330000000002</v>
      </c>
      <c r="J51" s="974">
        <v>967.89115000000004</v>
      </c>
      <c r="K51" s="974">
        <v>48.502609999999997</v>
      </c>
      <c r="L51" s="974">
        <v>1016.39376</v>
      </c>
      <c r="M51" s="974">
        <v>1253.5384899999999</v>
      </c>
      <c r="N51" s="974">
        <v>0</v>
      </c>
      <c r="O51" s="974">
        <v>1253.5384899999999</v>
      </c>
      <c r="P51" s="974">
        <v>2241.2789699999998</v>
      </c>
      <c r="Q51" s="974">
        <v>48.502609999999997</v>
      </c>
      <c r="R51" s="975">
        <v>2289.7815799999998</v>
      </c>
    </row>
    <row r="52" spans="1:18">
      <c r="A52" s="339"/>
      <c r="B52" s="339"/>
      <c r="C52" s="977" t="s">
        <v>348</v>
      </c>
      <c r="D52" s="978">
        <v>2242.4748399999999</v>
      </c>
      <c r="E52" s="419">
        <v>0</v>
      </c>
      <c r="F52" s="419">
        <v>2242.4748399999999</v>
      </c>
      <c r="G52" s="419">
        <v>0</v>
      </c>
      <c r="H52" s="419">
        <v>0</v>
      </c>
      <c r="I52" s="419">
        <v>0</v>
      </c>
      <c r="J52" s="419">
        <v>4.6094600000000003</v>
      </c>
      <c r="K52" s="419">
        <v>0</v>
      </c>
      <c r="L52" s="419">
        <v>4.6094600000000003</v>
      </c>
      <c r="M52" s="419">
        <v>0.50922000000000001</v>
      </c>
      <c r="N52" s="419">
        <v>0</v>
      </c>
      <c r="O52" s="419">
        <v>0.50922000000000001</v>
      </c>
      <c r="P52" s="419">
        <v>5.1186800000000003</v>
      </c>
      <c r="Q52" s="419">
        <v>0</v>
      </c>
      <c r="R52" s="979">
        <v>5.1186800000000003</v>
      </c>
    </row>
    <row r="53" spans="1:18">
      <c r="A53" s="339"/>
      <c r="B53" s="334" t="s">
        <v>216</v>
      </c>
      <c r="C53" s="334" t="s">
        <v>217</v>
      </c>
      <c r="D53" s="973">
        <v>189655.28615</v>
      </c>
      <c r="E53" s="974">
        <v>1618.4046799999999</v>
      </c>
      <c r="F53" s="974">
        <v>191273.69082999998</v>
      </c>
      <c r="G53" s="974">
        <v>17460.279269999999</v>
      </c>
      <c r="H53" s="974">
        <v>4726.0072300000002</v>
      </c>
      <c r="I53" s="974">
        <v>22186.286499999998</v>
      </c>
      <c r="J53" s="974">
        <v>111407.15742999999</v>
      </c>
      <c r="K53" s="974">
        <v>28886.618009999998</v>
      </c>
      <c r="L53" s="974">
        <v>140293.77543999997</v>
      </c>
      <c r="M53" s="974">
        <v>12287.13493</v>
      </c>
      <c r="N53" s="974">
        <v>8833.7997599999999</v>
      </c>
      <c r="O53" s="974">
        <v>21120.934690000002</v>
      </c>
      <c r="P53" s="974">
        <v>141154.57163000002</v>
      </c>
      <c r="Q53" s="974">
        <v>42446.424999999996</v>
      </c>
      <c r="R53" s="975">
        <v>183600.99663000001</v>
      </c>
    </row>
    <row r="54" spans="1:18">
      <c r="A54" s="339"/>
      <c r="B54" s="334" t="s">
        <v>218</v>
      </c>
      <c r="C54" s="334" t="s">
        <v>349</v>
      </c>
      <c r="D54" s="973">
        <v>41648.025860000002</v>
      </c>
      <c r="E54" s="974">
        <v>0</v>
      </c>
      <c r="F54" s="974">
        <v>41648.025860000002</v>
      </c>
      <c r="G54" s="974">
        <v>0</v>
      </c>
      <c r="H54" s="974">
        <v>0</v>
      </c>
      <c r="I54" s="974">
        <v>0</v>
      </c>
      <c r="J54" s="974">
        <v>2153.6285099999996</v>
      </c>
      <c r="K54" s="974">
        <v>251.131</v>
      </c>
      <c r="L54" s="974">
        <v>2404.7595100000003</v>
      </c>
      <c r="M54" s="974">
        <v>1756.1352099999999</v>
      </c>
      <c r="N54" s="974">
        <v>0</v>
      </c>
      <c r="O54" s="974">
        <v>1756.1352099999999</v>
      </c>
      <c r="P54" s="974">
        <v>3909.7637199999999</v>
      </c>
      <c r="Q54" s="974">
        <v>251.131</v>
      </c>
      <c r="R54" s="975">
        <v>4160.8947200000002</v>
      </c>
    </row>
    <row r="55" spans="1:18">
      <c r="A55" s="339"/>
      <c r="B55" s="339"/>
      <c r="C55" s="977" t="s">
        <v>219</v>
      </c>
      <c r="D55" s="978">
        <v>103114.22481</v>
      </c>
      <c r="E55" s="419">
        <v>1230.6195400000001</v>
      </c>
      <c r="F55" s="419">
        <v>104344.84435</v>
      </c>
      <c r="G55" s="419">
        <v>21080.788170000003</v>
      </c>
      <c r="H55" s="419">
        <v>7816.4053199999998</v>
      </c>
      <c r="I55" s="419">
        <v>28897.193489999998</v>
      </c>
      <c r="J55" s="419">
        <v>79863.308499999999</v>
      </c>
      <c r="K55" s="419">
        <v>23511.318050000002</v>
      </c>
      <c r="L55" s="419">
        <v>103374.62654999999</v>
      </c>
      <c r="M55" s="419">
        <v>10907.684520000001</v>
      </c>
      <c r="N55" s="419">
        <v>2087.77079</v>
      </c>
      <c r="O55" s="419">
        <v>12995.455310000001</v>
      </c>
      <c r="P55" s="419">
        <v>111851.78118999999</v>
      </c>
      <c r="Q55" s="419">
        <v>33415.494160000002</v>
      </c>
      <c r="R55" s="979">
        <v>145267.27534999998</v>
      </c>
    </row>
    <row r="56" spans="1:18">
      <c r="A56" s="339"/>
      <c r="B56" s="339"/>
      <c r="C56" s="977" t="s">
        <v>350</v>
      </c>
      <c r="D56" s="978">
        <v>16020.082279999999</v>
      </c>
      <c r="E56" s="419">
        <v>0</v>
      </c>
      <c r="F56" s="419">
        <v>16020.082279999999</v>
      </c>
      <c r="G56" s="419">
        <v>0</v>
      </c>
      <c r="H56" s="419">
        <v>0</v>
      </c>
      <c r="I56" s="419">
        <v>0</v>
      </c>
      <c r="J56" s="419">
        <v>400.22576000000004</v>
      </c>
      <c r="K56" s="419">
        <v>7.3000000000000001E-3</v>
      </c>
      <c r="L56" s="419">
        <v>400.23306000000002</v>
      </c>
      <c r="M56" s="419">
        <v>299.38137</v>
      </c>
      <c r="N56" s="419">
        <v>0</v>
      </c>
      <c r="O56" s="419">
        <v>299.38137</v>
      </c>
      <c r="P56" s="419">
        <v>699.60712999999998</v>
      </c>
      <c r="Q56" s="419">
        <v>7.3000000000000001E-3</v>
      </c>
      <c r="R56" s="979">
        <v>699.61443000000008</v>
      </c>
    </row>
    <row r="57" spans="1:18">
      <c r="A57" s="339"/>
      <c r="B57" s="339"/>
      <c r="C57" s="977" t="s">
        <v>218</v>
      </c>
      <c r="D57" s="978">
        <v>3847.8026800000002</v>
      </c>
      <c r="E57" s="419">
        <v>0</v>
      </c>
      <c r="F57" s="419">
        <v>3847.8026800000002</v>
      </c>
      <c r="G57" s="419">
        <v>0</v>
      </c>
      <c r="H57" s="419">
        <v>0</v>
      </c>
      <c r="I57" s="419">
        <v>0</v>
      </c>
      <c r="J57" s="419">
        <v>39.898669999999996</v>
      </c>
      <c r="K57" s="419">
        <v>0</v>
      </c>
      <c r="L57" s="419">
        <v>39.898669999999996</v>
      </c>
      <c r="M57" s="419">
        <v>0</v>
      </c>
      <c r="N57" s="419">
        <v>0</v>
      </c>
      <c r="O57" s="419">
        <v>0</v>
      </c>
      <c r="P57" s="419">
        <v>39.898669999999996</v>
      </c>
      <c r="Q57" s="419">
        <v>0</v>
      </c>
      <c r="R57" s="979">
        <v>39.898669999999996</v>
      </c>
    </row>
    <row r="58" spans="1:18">
      <c r="A58" s="334" t="s">
        <v>959</v>
      </c>
      <c r="B58" s="976"/>
      <c r="C58" s="976"/>
      <c r="D58" s="973">
        <v>8551143.6676500011</v>
      </c>
      <c r="E58" s="974">
        <v>1215153.44114</v>
      </c>
      <c r="F58" s="974">
        <v>9766297.108789999</v>
      </c>
      <c r="G58" s="974">
        <v>1943309.2440800001</v>
      </c>
      <c r="H58" s="974">
        <v>1031524.3840799999</v>
      </c>
      <c r="I58" s="974">
        <v>2974833.6281599994</v>
      </c>
      <c r="J58" s="974">
        <v>4305389.1064499998</v>
      </c>
      <c r="K58" s="974">
        <v>2041098.5159099998</v>
      </c>
      <c r="L58" s="974">
        <v>6346487.6223599995</v>
      </c>
      <c r="M58" s="974">
        <v>1512829.2822799999</v>
      </c>
      <c r="N58" s="974">
        <v>659995.6783899999</v>
      </c>
      <c r="O58" s="974">
        <v>2172824.9606699999</v>
      </c>
      <c r="P58" s="974">
        <v>7761527.6328099994</v>
      </c>
      <c r="Q58" s="974">
        <v>3732618.5783800003</v>
      </c>
      <c r="R58" s="975">
        <v>11494146.21119</v>
      </c>
    </row>
    <row r="59" spans="1:18">
      <c r="A59" s="334" t="s">
        <v>6</v>
      </c>
      <c r="B59" s="334" t="s">
        <v>220</v>
      </c>
      <c r="C59" s="334" t="s">
        <v>6</v>
      </c>
      <c r="D59" s="973">
        <v>798982.95851999987</v>
      </c>
      <c r="E59" s="974">
        <v>38496.629500000003</v>
      </c>
      <c r="F59" s="974">
        <v>837479.58802000002</v>
      </c>
      <c r="G59" s="974">
        <v>208808.29259999999</v>
      </c>
      <c r="H59" s="974">
        <v>26694.289529999998</v>
      </c>
      <c r="I59" s="974">
        <v>235502.58213</v>
      </c>
      <c r="J59" s="974">
        <v>427340.37505000003</v>
      </c>
      <c r="K59" s="974">
        <v>63567.495969999989</v>
      </c>
      <c r="L59" s="974">
        <v>490907.87101999996</v>
      </c>
      <c r="M59" s="974">
        <v>94438.322809999998</v>
      </c>
      <c r="N59" s="974">
        <v>16973.978520000001</v>
      </c>
      <c r="O59" s="974">
        <v>111412.30133000002</v>
      </c>
      <c r="P59" s="974">
        <v>730586.99045999988</v>
      </c>
      <c r="Q59" s="974">
        <v>107235.76402000003</v>
      </c>
      <c r="R59" s="975">
        <v>837822.75448</v>
      </c>
    </row>
    <row r="60" spans="1:18">
      <c r="A60" s="339"/>
      <c r="B60" s="334" t="s">
        <v>351</v>
      </c>
      <c r="C60" s="334" t="s">
        <v>351</v>
      </c>
      <c r="D60" s="973">
        <v>40444.3171</v>
      </c>
      <c r="E60" s="974">
        <v>0</v>
      </c>
      <c r="F60" s="974">
        <v>40444.3171</v>
      </c>
      <c r="G60" s="974">
        <v>0</v>
      </c>
      <c r="H60" s="974">
        <v>0</v>
      </c>
      <c r="I60" s="974">
        <v>0</v>
      </c>
      <c r="J60" s="974">
        <v>1939.0831699999999</v>
      </c>
      <c r="K60" s="974">
        <v>111.38338</v>
      </c>
      <c r="L60" s="974">
        <v>2050.4665500000001</v>
      </c>
      <c r="M60" s="974">
        <v>4539.7912300000007</v>
      </c>
      <c r="N60" s="974">
        <v>43.547400000000003</v>
      </c>
      <c r="O60" s="974">
        <v>4583.3386300000002</v>
      </c>
      <c r="P60" s="974">
        <v>6478.8744000000006</v>
      </c>
      <c r="Q60" s="974">
        <v>154.93078</v>
      </c>
      <c r="R60" s="975">
        <v>6633.8051799999994</v>
      </c>
    </row>
    <row r="61" spans="1:18">
      <c r="A61" s="339"/>
      <c r="B61" s="334" t="s">
        <v>352</v>
      </c>
      <c r="C61" s="334" t="s">
        <v>353</v>
      </c>
      <c r="D61" s="973">
        <v>5771.96605</v>
      </c>
      <c r="E61" s="974">
        <v>0</v>
      </c>
      <c r="F61" s="974">
        <v>5771.96605</v>
      </c>
      <c r="G61" s="974">
        <v>0</v>
      </c>
      <c r="H61" s="974">
        <v>0</v>
      </c>
      <c r="I61" s="974">
        <v>0</v>
      </c>
      <c r="J61" s="974">
        <v>48.742249999999999</v>
      </c>
      <c r="K61" s="974">
        <v>0</v>
      </c>
      <c r="L61" s="974">
        <v>48.742249999999999</v>
      </c>
      <c r="M61" s="974">
        <v>0.73287999999999998</v>
      </c>
      <c r="N61" s="974">
        <v>0</v>
      </c>
      <c r="O61" s="974">
        <v>0.73287999999999998</v>
      </c>
      <c r="P61" s="974">
        <v>49.47513</v>
      </c>
      <c r="Q61" s="974">
        <v>0</v>
      </c>
      <c r="R61" s="975">
        <v>49.47513</v>
      </c>
    </row>
    <row r="62" spans="1:18">
      <c r="A62" s="339"/>
      <c r="B62" s="334" t="s">
        <v>354</v>
      </c>
      <c r="C62" s="334" t="s">
        <v>354</v>
      </c>
      <c r="D62" s="973">
        <v>2340.4695200000001</v>
      </c>
      <c r="E62" s="974">
        <v>0</v>
      </c>
      <c r="F62" s="974">
        <v>2340.4695200000001</v>
      </c>
      <c r="G62" s="974">
        <v>0</v>
      </c>
      <c r="H62" s="974">
        <v>0</v>
      </c>
      <c r="I62" s="974">
        <v>0</v>
      </c>
      <c r="J62" s="974">
        <v>98.642679999999999</v>
      </c>
      <c r="K62" s="974">
        <v>0</v>
      </c>
      <c r="L62" s="974">
        <v>98.642679999999999</v>
      </c>
      <c r="M62" s="974">
        <v>41.141220000000004</v>
      </c>
      <c r="N62" s="974">
        <v>0</v>
      </c>
      <c r="O62" s="974">
        <v>41.141220000000004</v>
      </c>
      <c r="P62" s="974">
        <v>139.78389999999999</v>
      </c>
      <c r="Q62" s="974">
        <v>0</v>
      </c>
      <c r="R62" s="975">
        <v>139.78389999999999</v>
      </c>
    </row>
    <row r="63" spans="1:18">
      <c r="A63" s="334" t="s">
        <v>960</v>
      </c>
      <c r="B63" s="976"/>
      <c r="C63" s="976"/>
      <c r="D63" s="973">
        <v>847539.71118999983</v>
      </c>
      <c r="E63" s="974">
        <v>38496.629500000003</v>
      </c>
      <c r="F63" s="974">
        <v>886036.34068999998</v>
      </c>
      <c r="G63" s="974">
        <v>208808.29259999999</v>
      </c>
      <c r="H63" s="974">
        <v>26694.289529999998</v>
      </c>
      <c r="I63" s="974">
        <v>235502.58213</v>
      </c>
      <c r="J63" s="974">
        <v>429426.84315000003</v>
      </c>
      <c r="K63" s="974">
        <v>63678.879349999996</v>
      </c>
      <c r="L63" s="974">
        <v>493105.72249999997</v>
      </c>
      <c r="M63" s="974">
        <v>99019.988140000001</v>
      </c>
      <c r="N63" s="974">
        <v>17017.525919999996</v>
      </c>
      <c r="O63" s="974">
        <v>116037.51406</v>
      </c>
      <c r="P63" s="974">
        <v>737255.12388999981</v>
      </c>
      <c r="Q63" s="974">
        <v>107390.69480000003</v>
      </c>
      <c r="R63" s="975">
        <v>844645.81868999999</v>
      </c>
    </row>
    <row r="64" spans="1:18">
      <c r="A64" s="334" t="s">
        <v>7</v>
      </c>
      <c r="B64" s="334" t="s">
        <v>355</v>
      </c>
      <c r="C64" s="334" t="s">
        <v>355</v>
      </c>
      <c r="D64" s="973">
        <v>49489.968439999997</v>
      </c>
      <c r="E64" s="974">
        <v>0</v>
      </c>
      <c r="F64" s="974">
        <v>49489.968439999997</v>
      </c>
      <c r="G64" s="974">
        <v>2.3565200000000002</v>
      </c>
      <c r="H64" s="974">
        <v>0</v>
      </c>
      <c r="I64" s="974">
        <v>2.3565200000000002</v>
      </c>
      <c r="J64" s="974">
        <v>5289.7169699999995</v>
      </c>
      <c r="K64" s="974">
        <v>29.182279999999999</v>
      </c>
      <c r="L64" s="974">
        <v>5318.8992500000004</v>
      </c>
      <c r="M64" s="974">
        <v>3536.5710600000002</v>
      </c>
      <c r="N64" s="974">
        <v>0</v>
      </c>
      <c r="O64" s="974">
        <v>3536.5710600000002</v>
      </c>
      <c r="P64" s="974">
        <v>8828.6445499999991</v>
      </c>
      <c r="Q64" s="974">
        <v>29.182279999999999</v>
      </c>
      <c r="R64" s="975">
        <v>8857.82683</v>
      </c>
    </row>
    <row r="65" spans="1:18">
      <c r="A65" s="339"/>
      <c r="B65" s="334" t="s">
        <v>7</v>
      </c>
      <c r="C65" s="334" t="s">
        <v>7</v>
      </c>
      <c r="D65" s="973">
        <v>1939310.4367899997</v>
      </c>
      <c r="E65" s="974">
        <v>87002.370500000019</v>
      </c>
      <c r="F65" s="974">
        <v>2026312.8072899999</v>
      </c>
      <c r="G65" s="974">
        <v>220681.53844000003</v>
      </c>
      <c r="H65" s="974">
        <v>120594.70989000001</v>
      </c>
      <c r="I65" s="974">
        <v>341276.24833000003</v>
      </c>
      <c r="J65" s="974">
        <v>869377.83332999994</v>
      </c>
      <c r="K65" s="974">
        <v>192139.67929999999</v>
      </c>
      <c r="L65" s="974">
        <v>1061517.5126299998</v>
      </c>
      <c r="M65" s="974">
        <v>305634.51611999993</v>
      </c>
      <c r="N65" s="974">
        <v>80027.203300000008</v>
      </c>
      <c r="O65" s="974">
        <v>385661.71941999998</v>
      </c>
      <c r="P65" s="974">
        <v>1395693.8878899999</v>
      </c>
      <c r="Q65" s="974">
        <v>392761.59249000001</v>
      </c>
      <c r="R65" s="975">
        <v>1788455.4803800001</v>
      </c>
    </row>
    <row r="66" spans="1:18">
      <c r="A66" s="339"/>
      <c r="B66" s="334" t="s">
        <v>356</v>
      </c>
      <c r="C66" s="334" t="s">
        <v>356</v>
      </c>
      <c r="D66" s="973">
        <v>35892.746740000002</v>
      </c>
      <c r="E66" s="974">
        <v>0</v>
      </c>
      <c r="F66" s="974">
        <v>35892.746740000002</v>
      </c>
      <c r="G66" s="974">
        <v>0</v>
      </c>
      <c r="H66" s="974">
        <v>0</v>
      </c>
      <c r="I66" s="974">
        <v>0</v>
      </c>
      <c r="J66" s="974">
        <v>2213.5252599999999</v>
      </c>
      <c r="K66" s="974">
        <v>9.0878700000000006</v>
      </c>
      <c r="L66" s="974">
        <v>2222.6131299999997</v>
      </c>
      <c r="M66" s="974">
        <v>2618.29162</v>
      </c>
      <c r="N66" s="974">
        <v>0</v>
      </c>
      <c r="O66" s="974">
        <v>2618.29162</v>
      </c>
      <c r="P66" s="974">
        <v>4831.8168800000003</v>
      </c>
      <c r="Q66" s="974">
        <v>9.0878700000000006</v>
      </c>
      <c r="R66" s="975">
        <v>4840.9047499999997</v>
      </c>
    </row>
    <row r="67" spans="1:18">
      <c r="A67" s="339"/>
      <c r="B67" s="339"/>
      <c r="C67" s="977" t="s">
        <v>357</v>
      </c>
      <c r="D67" s="978">
        <v>2868.3743300000001</v>
      </c>
      <c r="E67" s="419">
        <v>0</v>
      </c>
      <c r="F67" s="419">
        <v>2868.3743300000001</v>
      </c>
      <c r="G67" s="419">
        <v>0</v>
      </c>
      <c r="H67" s="419">
        <v>0</v>
      </c>
      <c r="I67" s="419">
        <v>0</v>
      </c>
      <c r="J67" s="419">
        <v>26.110720000000001</v>
      </c>
      <c r="K67" s="419">
        <v>2.6099999999999999E-3</v>
      </c>
      <c r="L67" s="419">
        <v>26.113330000000001</v>
      </c>
      <c r="M67" s="419">
        <v>0</v>
      </c>
      <c r="N67" s="419">
        <v>0</v>
      </c>
      <c r="O67" s="419">
        <v>0</v>
      </c>
      <c r="P67" s="419">
        <v>26.110720000000001</v>
      </c>
      <c r="Q67" s="419">
        <v>2.6099999999999999E-3</v>
      </c>
      <c r="R67" s="979">
        <v>26.113330000000001</v>
      </c>
    </row>
    <row r="68" spans="1:18">
      <c r="A68" s="339"/>
      <c r="B68" s="334" t="s">
        <v>221</v>
      </c>
      <c r="C68" s="334" t="s">
        <v>221</v>
      </c>
      <c r="D68" s="973">
        <v>348145.25427999999</v>
      </c>
      <c r="E68" s="974">
        <v>781.62987999999996</v>
      </c>
      <c r="F68" s="974">
        <v>348926.88415999996</v>
      </c>
      <c r="G68" s="974">
        <v>29435.714479999995</v>
      </c>
      <c r="H68" s="974">
        <v>388.16895</v>
      </c>
      <c r="I68" s="974">
        <v>29823.883429999998</v>
      </c>
      <c r="J68" s="974">
        <v>73470.828110000002</v>
      </c>
      <c r="K68" s="974">
        <v>4423.8613999999998</v>
      </c>
      <c r="L68" s="974">
        <v>77894.689510000011</v>
      </c>
      <c r="M68" s="974">
        <v>13448.485779999997</v>
      </c>
      <c r="N68" s="974">
        <v>476.85823999999997</v>
      </c>
      <c r="O68" s="974">
        <v>13925.34402</v>
      </c>
      <c r="P68" s="974">
        <v>116355.02837</v>
      </c>
      <c r="Q68" s="974">
        <v>5288.8885899999987</v>
      </c>
      <c r="R68" s="975">
        <v>121643.91696</v>
      </c>
    </row>
    <row r="69" spans="1:18">
      <c r="A69" s="339"/>
      <c r="B69" s="339"/>
      <c r="C69" s="977" t="s">
        <v>358</v>
      </c>
      <c r="D69" s="978">
        <v>4789.8124400000006</v>
      </c>
      <c r="E69" s="419">
        <v>0</v>
      </c>
      <c r="F69" s="419">
        <v>4789.8124400000006</v>
      </c>
      <c r="G69" s="419">
        <v>0</v>
      </c>
      <c r="H69" s="419">
        <v>0</v>
      </c>
      <c r="I69" s="419">
        <v>0</v>
      </c>
      <c r="J69" s="419">
        <v>46.08446</v>
      </c>
      <c r="K69" s="419">
        <v>0</v>
      </c>
      <c r="L69" s="419">
        <v>46.08446</v>
      </c>
      <c r="M69" s="419">
        <v>0</v>
      </c>
      <c r="N69" s="419">
        <v>0</v>
      </c>
      <c r="O69" s="419">
        <v>0</v>
      </c>
      <c r="P69" s="419">
        <v>46.08446</v>
      </c>
      <c r="Q69" s="419">
        <v>0</v>
      </c>
      <c r="R69" s="979">
        <v>46.08446</v>
      </c>
    </row>
    <row r="70" spans="1:18">
      <c r="A70" s="339"/>
      <c r="B70" s="339"/>
      <c r="C70" s="977" t="s">
        <v>359</v>
      </c>
      <c r="D70" s="978">
        <v>5145.8992099999996</v>
      </c>
      <c r="E70" s="419">
        <v>0</v>
      </c>
      <c r="F70" s="419">
        <v>5145.8992099999996</v>
      </c>
      <c r="G70" s="419">
        <v>0</v>
      </c>
      <c r="H70" s="419">
        <v>0</v>
      </c>
      <c r="I70" s="419">
        <v>0</v>
      </c>
      <c r="J70" s="419">
        <v>12.619149999999999</v>
      </c>
      <c r="K70" s="419">
        <v>2.2000000000000001E-4</v>
      </c>
      <c r="L70" s="419">
        <v>12.61937</v>
      </c>
      <c r="M70" s="419">
        <v>0</v>
      </c>
      <c r="N70" s="419">
        <v>0</v>
      </c>
      <c r="O70" s="419">
        <v>0</v>
      </c>
      <c r="P70" s="419">
        <v>12.619149999999999</v>
      </c>
      <c r="Q70" s="419">
        <v>2.2000000000000001E-4</v>
      </c>
      <c r="R70" s="979">
        <v>12.61937</v>
      </c>
    </row>
    <row r="71" spans="1:18">
      <c r="A71" s="339"/>
      <c r="B71" s="334" t="s">
        <v>360</v>
      </c>
      <c r="C71" s="334" t="s">
        <v>360</v>
      </c>
      <c r="D71" s="973">
        <v>46089.138749999998</v>
      </c>
      <c r="E71" s="974">
        <v>0</v>
      </c>
      <c r="F71" s="974">
        <v>46089.138749999998</v>
      </c>
      <c r="G71" s="974">
        <v>0</v>
      </c>
      <c r="H71" s="974">
        <v>0</v>
      </c>
      <c r="I71" s="974">
        <v>0</v>
      </c>
      <c r="J71" s="974">
        <v>3250.7685999999999</v>
      </c>
      <c r="K71" s="974">
        <v>3.2583099999999998</v>
      </c>
      <c r="L71" s="974">
        <v>3254.0269099999996</v>
      </c>
      <c r="M71" s="974">
        <v>3095.3532599999999</v>
      </c>
      <c r="N71" s="974">
        <v>18.624890000000001</v>
      </c>
      <c r="O71" s="974">
        <v>3113.9781499999999</v>
      </c>
      <c r="P71" s="974">
        <v>6346.1218600000002</v>
      </c>
      <c r="Q71" s="974">
        <v>21.883200000000002</v>
      </c>
      <c r="R71" s="975">
        <v>6368.0050599999995</v>
      </c>
    </row>
    <row r="72" spans="1:18">
      <c r="A72" s="339"/>
      <c r="B72" s="334" t="s">
        <v>361</v>
      </c>
      <c r="C72" s="334" t="s">
        <v>362</v>
      </c>
      <c r="D72" s="973">
        <v>71858.984689999997</v>
      </c>
      <c r="E72" s="974">
        <v>0</v>
      </c>
      <c r="F72" s="974">
        <v>71858.984689999997</v>
      </c>
      <c r="G72" s="974">
        <v>0</v>
      </c>
      <c r="H72" s="974">
        <v>0</v>
      </c>
      <c r="I72" s="974">
        <v>0</v>
      </c>
      <c r="J72" s="974">
        <v>3823.2657899999999</v>
      </c>
      <c r="K72" s="974">
        <v>3.5081799999999999</v>
      </c>
      <c r="L72" s="974">
        <v>3826.7739700000002</v>
      </c>
      <c r="M72" s="974">
        <v>3130.01116</v>
      </c>
      <c r="N72" s="974">
        <v>0</v>
      </c>
      <c r="O72" s="974">
        <v>3130.01116</v>
      </c>
      <c r="P72" s="974">
        <v>6953.2769500000004</v>
      </c>
      <c r="Q72" s="974">
        <v>3.5081799999999999</v>
      </c>
      <c r="R72" s="975">
        <v>6956.7851300000002</v>
      </c>
    </row>
    <row r="73" spans="1:18">
      <c r="A73" s="339"/>
      <c r="B73" s="334" t="s">
        <v>222</v>
      </c>
      <c r="C73" s="334" t="s">
        <v>222</v>
      </c>
      <c r="D73" s="973">
        <v>1215934.9494399999</v>
      </c>
      <c r="E73" s="974">
        <v>6671.2749400000002</v>
      </c>
      <c r="F73" s="974">
        <v>1222606.2243799998</v>
      </c>
      <c r="G73" s="974">
        <v>126198.27685999998</v>
      </c>
      <c r="H73" s="974">
        <v>27311.311419999998</v>
      </c>
      <c r="I73" s="974">
        <v>153509.58828</v>
      </c>
      <c r="J73" s="974">
        <v>239242.40014999997</v>
      </c>
      <c r="K73" s="974">
        <v>22643.800659999997</v>
      </c>
      <c r="L73" s="974">
        <v>261886.20081000001</v>
      </c>
      <c r="M73" s="974">
        <v>43866.03171000001</v>
      </c>
      <c r="N73" s="974">
        <v>4845.1193300000004</v>
      </c>
      <c r="O73" s="974">
        <v>48711.151039999997</v>
      </c>
      <c r="P73" s="974">
        <v>409306.70872000005</v>
      </c>
      <c r="Q73" s="974">
        <v>54800.231409999993</v>
      </c>
      <c r="R73" s="975">
        <v>464106.94012999994</v>
      </c>
    </row>
    <row r="74" spans="1:18">
      <c r="A74" s="339"/>
      <c r="B74" s="334" t="s">
        <v>334</v>
      </c>
      <c r="C74" s="334" t="s">
        <v>363</v>
      </c>
      <c r="D74" s="973">
        <v>17137.986570000001</v>
      </c>
      <c r="E74" s="974">
        <v>0</v>
      </c>
      <c r="F74" s="974">
        <v>17137.986570000001</v>
      </c>
      <c r="G74" s="974">
        <v>0</v>
      </c>
      <c r="H74" s="974">
        <v>0</v>
      </c>
      <c r="I74" s="974">
        <v>0</v>
      </c>
      <c r="J74" s="974">
        <v>230.68655999999999</v>
      </c>
      <c r="K74" s="974">
        <v>9.536E-2</v>
      </c>
      <c r="L74" s="974">
        <v>230.78192000000001</v>
      </c>
      <c r="M74" s="974">
        <v>62.396169999999998</v>
      </c>
      <c r="N74" s="974">
        <v>0</v>
      </c>
      <c r="O74" s="974">
        <v>62.396169999999998</v>
      </c>
      <c r="P74" s="974">
        <v>293.08272999999997</v>
      </c>
      <c r="Q74" s="974">
        <v>9.536E-2</v>
      </c>
      <c r="R74" s="975">
        <v>293.17809</v>
      </c>
    </row>
    <row r="75" spans="1:18">
      <c r="A75" s="339"/>
      <c r="B75" s="334" t="s">
        <v>364</v>
      </c>
      <c r="C75" s="334" t="s">
        <v>364</v>
      </c>
      <c r="D75" s="973">
        <v>6892.2652300000009</v>
      </c>
      <c r="E75" s="974">
        <v>0</v>
      </c>
      <c r="F75" s="974">
        <v>6892.2652300000009</v>
      </c>
      <c r="G75" s="974">
        <v>0</v>
      </c>
      <c r="H75" s="974">
        <v>0</v>
      </c>
      <c r="I75" s="974">
        <v>0</v>
      </c>
      <c r="J75" s="974">
        <v>9.6992799999999999</v>
      </c>
      <c r="K75" s="974">
        <v>2.9399999999999999E-3</v>
      </c>
      <c r="L75" s="974">
        <v>9.7022199999999987</v>
      </c>
      <c r="M75" s="974">
        <v>0</v>
      </c>
      <c r="N75" s="974">
        <v>0</v>
      </c>
      <c r="O75" s="974">
        <v>0</v>
      </c>
      <c r="P75" s="974">
        <v>9.6992799999999999</v>
      </c>
      <c r="Q75" s="974">
        <v>2.9399999999999999E-3</v>
      </c>
      <c r="R75" s="975">
        <v>9.7022199999999987</v>
      </c>
    </row>
    <row r="76" spans="1:18">
      <c r="A76" s="339"/>
      <c r="B76" s="334" t="s">
        <v>70</v>
      </c>
      <c r="C76" s="334" t="s">
        <v>70</v>
      </c>
      <c r="D76" s="973">
        <v>13735.488220000001</v>
      </c>
      <c r="E76" s="974">
        <v>0</v>
      </c>
      <c r="F76" s="974">
        <v>13735.488220000001</v>
      </c>
      <c r="G76" s="974">
        <v>170.73374999999999</v>
      </c>
      <c r="H76" s="974">
        <v>0</v>
      </c>
      <c r="I76" s="974">
        <v>170.73374999999999</v>
      </c>
      <c r="J76" s="974">
        <v>1287.72883</v>
      </c>
      <c r="K76" s="974">
        <v>0.13333</v>
      </c>
      <c r="L76" s="974">
        <v>1287.8621599999999</v>
      </c>
      <c r="M76" s="974">
        <v>1965.3015600000001</v>
      </c>
      <c r="N76" s="974">
        <v>0</v>
      </c>
      <c r="O76" s="974">
        <v>1965.3015600000001</v>
      </c>
      <c r="P76" s="974">
        <v>3423.7641400000002</v>
      </c>
      <c r="Q76" s="974">
        <v>0.13333</v>
      </c>
      <c r="R76" s="975">
        <v>3423.8974700000003</v>
      </c>
    </row>
    <row r="77" spans="1:18">
      <c r="A77" s="339"/>
      <c r="B77" s="339"/>
      <c r="C77" s="977" t="s">
        <v>365</v>
      </c>
      <c r="D77" s="978">
        <v>6012.3701100000008</v>
      </c>
      <c r="E77" s="419">
        <v>0</v>
      </c>
      <c r="F77" s="419">
        <v>6012.3701100000008</v>
      </c>
      <c r="G77" s="419">
        <v>0</v>
      </c>
      <c r="H77" s="419">
        <v>0</v>
      </c>
      <c r="I77" s="419">
        <v>0</v>
      </c>
      <c r="J77" s="419">
        <v>3.4121100000000002</v>
      </c>
      <c r="K77" s="419">
        <v>0</v>
      </c>
      <c r="L77" s="419">
        <v>3.4121100000000002</v>
      </c>
      <c r="M77" s="419">
        <v>2.9399999999999999E-3</v>
      </c>
      <c r="N77" s="419">
        <v>0</v>
      </c>
      <c r="O77" s="419">
        <v>2.9399999999999999E-3</v>
      </c>
      <c r="P77" s="419">
        <v>3.4150500000000004</v>
      </c>
      <c r="Q77" s="419">
        <v>0</v>
      </c>
      <c r="R77" s="979">
        <v>3.4150500000000004</v>
      </c>
    </row>
    <row r="78" spans="1:18">
      <c r="A78" s="339"/>
      <c r="B78" s="334" t="s">
        <v>366</v>
      </c>
      <c r="C78" s="334" t="s">
        <v>366</v>
      </c>
      <c r="D78" s="973">
        <v>12332.10707</v>
      </c>
      <c r="E78" s="974">
        <v>0</v>
      </c>
      <c r="F78" s="974">
        <v>12332.10707</v>
      </c>
      <c r="G78" s="974">
        <v>0</v>
      </c>
      <c r="H78" s="974">
        <v>0</v>
      </c>
      <c r="I78" s="974">
        <v>0</v>
      </c>
      <c r="J78" s="974">
        <v>182.97614999999999</v>
      </c>
      <c r="K78" s="974">
        <v>6.62E-3</v>
      </c>
      <c r="L78" s="974">
        <v>182.98276999999999</v>
      </c>
      <c r="M78" s="974">
        <v>15.100670000000001</v>
      </c>
      <c r="N78" s="974">
        <v>0</v>
      </c>
      <c r="O78" s="974">
        <v>15.100670000000001</v>
      </c>
      <c r="P78" s="974">
        <v>198.07682</v>
      </c>
      <c r="Q78" s="974">
        <v>6.62E-3</v>
      </c>
      <c r="R78" s="975">
        <v>198.08344</v>
      </c>
    </row>
    <row r="79" spans="1:18">
      <c r="A79" s="339"/>
      <c r="B79" s="334" t="s">
        <v>367</v>
      </c>
      <c r="C79" s="334" t="s">
        <v>367</v>
      </c>
      <c r="D79" s="973">
        <v>25991.608809999998</v>
      </c>
      <c r="E79" s="974">
        <v>0</v>
      </c>
      <c r="F79" s="974">
        <v>25991.608809999998</v>
      </c>
      <c r="G79" s="974">
        <v>2.4109999999999999E-2</v>
      </c>
      <c r="H79" s="974">
        <v>0</v>
      </c>
      <c r="I79" s="974">
        <v>2.4109999999999999E-2</v>
      </c>
      <c r="J79" s="974">
        <v>2579.0204100000001</v>
      </c>
      <c r="K79" s="974">
        <v>87.39864</v>
      </c>
      <c r="L79" s="974">
        <v>2666.41905</v>
      </c>
      <c r="M79" s="974">
        <v>1133.0411200000001</v>
      </c>
      <c r="N79" s="974">
        <v>0</v>
      </c>
      <c r="O79" s="974">
        <v>1133.0411200000001</v>
      </c>
      <c r="P79" s="974">
        <v>3712.0856400000002</v>
      </c>
      <c r="Q79" s="974">
        <v>87.39864</v>
      </c>
      <c r="R79" s="975">
        <v>3799.4842799999997</v>
      </c>
    </row>
    <row r="80" spans="1:18">
      <c r="A80" s="334" t="s">
        <v>961</v>
      </c>
      <c r="B80" s="976"/>
      <c r="C80" s="976"/>
      <c r="D80" s="973">
        <v>3801627.3911199998</v>
      </c>
      <c r="E80" s="974">
        <v>94455.275320000001</v>
      </c>
      <c r="F80" s="974">
        <v>3896082.6664400008</v>
      </c>
      <c r="G80" s="974">
        <v>376488.64416000003</v>
      </c>
      <c r="H80" s="974">
        <v>148294.19026000003</v>
      </c>
      <c r="I80" s="974">
        <v>524782.83442000009</v>
      </c>
      <c r="J80" s="974">
        <v>1201046.6758799998</v>
      </c>
      <c r="K80" s="974">
        <v>219340.01772000003</v>
      </c>
      <c r="L80" s="974">
        <v>1420386.6935999999</v>
      </c>
      <c r="M80" s="974">
        <v>378505.10316999996</v>
      </c>
      <c r="N80" s="974">
        <v>85367.805760000003</v>
      </c>
      <c r="O80" s="974">
        <v>463872.90893000003</v>
      </c>
      <c r="P80" s="974">
        <v>1956040.4232100002</v>
      </c>
      <c r="Q80" s="974">
        <v>453002.01374000002</v>
      </c>
      <c r="R80" s="975">
        <v>2409042.4369500005</v>
      </c>
    </row>
    <row r="81" spans="1:18">
      <c r="A81" s="334" t="s">
        <v>8</v>
      </c>
      <c r="B81" s="334" t="s">
        <v>223</v>
      </c>
      <c r="C81" s="334" t="s">
        <v>91</v>
      </c>
      <c r="D81" s="973">
        <v>226295.29117000001</v>
      </c>
      <c r="E81" s="974">
        <v>2929.1618100000001</v>
      </c>
      <c r="F81" s="974">
        <v>229224.45298000003</v>
      </c>
      <c r="G81" s="974">
        <v>56953.726879999995</v>
      </c>
      <c r="H81" s="974">
        <v>41526.372080000001</v>
      </c>
      <c r="I81" s="974">
        <v>98480.098959999988</v>
      </c>
      <c r="J81" s="974">
        <v>279292.17324999999</v>
      </c>
      <c r="K81" s="974">
        <v>114061.02001000001</v>
      </c>
      <c r="L81" s="974">
        <v>393353.19325999997</v>
      </c>
      <c r="M81" s="974">
        <v>170424.47214000003</v>
      </c>
      <c r="N81" s="974">
        <v>32805.29451</v>
      </c>
      <c r="O81" s="974">
        <v>203229.76664999998</v>
      </c>
      <c r="P81" s="974">
        <v>506670.37227000005</v>
      </c>
      <c r="Q81" s="974">
        <v>188392.68660000002</v>
      </c>
      <c r="R81" s="975">
        <v>695063.05886999995</v>
      </c>
    </row>
    <row r="82" spans="1:18">
      <c r="A82" s="339"/>
      <c r="B82" s="339"/>
      <c r="C82" s="977" t="s">
        <v>8</v>
      </c>
      <c r="D82" s="978">
        <v>1502782.8781199998</v>
      </c>
      <c r="E82" s="419">
        <v>94443.362049999996</v>
      </c>
      <c r="F82" s="419">
        <v>1597226.2401700001</v>
      </c>
      <c r="G82" s="419">
        <v>314879.68054000003</v>
      </c>
      <c r="H82" s="419">
        <v>281613.41865000001</v>
      </c>
      <c r="I82" s="419">
        <v>596493.0991900001</v>
      </c>
      <c r="J82" s="419">
        <v>949771.6368600002</v>
      </c>
      <c r="K82" s="419">
        <v>379056.42103000003</v>
      </c>
      <c r="L82" s="419">
        <v>1328828.0578899998</v>
      </c>
      <c r="M82" s="419">
        <v>480158.52454999997</v>
      </c>
      <c r="N82" s="419">
        <v>189668.52276999995</v>
      </c>
      <c r="O82" s="419">
        <v>669827.0473199999</v>
      </c>
      <c r="P82" s="419">
        <v>1744809.84195</v>
      </c>
      <c r="Q82" s="419">
        <v>850338.36245000002</v>
      </c>
      <c r="R82" s="979">
        <v>2595148.2043999997</v>
      </c>
    </row>
    <row r="83" spans="1:18">
      <c r="A83" s="339"/>
      <c r="B83" s="339"/>
      <c r="C83" s="977" t="s">
        <v>95</v>
      </c>
      <c r="D83" s="978">
        <v>462879.52139999997</v>
      </c>
      <c r="E83" s="419">
        <v>2010.8095100000003</v>
      </c>
      <c r="F83" s="419">
        <v>464890.3309099999</v>
      </c>
      <c r="G83" s="419">
        <v>39148.71529</v>
      </c>
      <c r="H83" s="419">
        <v>10852.456539999999</v>
      </c>
      <c r="I83" s="419">
        <v>50001.171829999999</v>
      </c>
      <c r="J83" s="419">
        <v>262473.87738000002</v>
      </c>
      <c r="K83" s="419">
        <v>46455.734040000003</v>
      </c>
      <c r="L83" s="419">
        <v>308929.61142000003</v>
      </c>
      <c r="M83" s="419">
        <v>318282.46367000003</v>
      </c>
      <c r="N83" s="419">
        <v>157660.01240000001</v>
      </c>
      <c r="O83" s="419">
        <v>475942.47607000003</v>
      </c>
      <c r="P83" s="419">
        <v>619905.05633999989</v>
      </c>
      <c r="Q83" s="419">
        <v>214968.20298000006</v>
      </c>
      <c r="R83" s="979">
        <v>834873.25932000007</v>
      </c>
    </row>
    <row r="84" spans="1:18">
      <c r="A84" s="339"/>
      <c r="B84" s="339"/>
      <c r="C84" s="977" t="s">
        <v>94</v>
      </c>
      <c r="D84" s="978">
        <v>1630184.0663699999</v>
      </c>
      <c r="E84" s="419">
        <v>1274249.6973499998</v>
      </c>
      <c r="F84" s="419">
        <v>2904433.7637199997</v>
      </c>
      <c r="G84" s="419">
        <v>216673.76287999999</v>
      </c>
      <c r="H84" s="419">
        <v>193168.62714</v>
      </c>
      <c r="I84" s="419">
        <v>409842.39001999999</v>
      </c>
      <c r="J84" s="419">
        <v>337034.27350999997</v>
      </c>
      <c r="K84" s="419">
        <v>244989.16838999998</v>
      </c>
      <c r="L84" s="419">
        <v>582023.44189999998</v>
      </c>
      <c r="M84" s="419">
        <v>2320080.7086799997</v>
      </c>
      <c r="N84" s="419">
        <v>2319212.5400999999</v>
      </c>
      <c r="O84" s="419">
        <v>4639293.24878</v>
      </c>
      <c r="P84" s="419">
        <v>2873788.7450699997</v>
      </c>
      <c r="Q84" s="419">
        <v>2757370.3356300001</v>
      </c>
      <c r="R84" s="979">
        <v>5631159.0806999998</v>
      </c>
    </row>
    <row r="85" spans="1:18">
      <c r="A85" s="339"/>
      <c r="B85" s="339"/>
      <c r="C85" s="977" t="s">
        <v>224</v>
      </c>
      <c r="D85" s="978">
        <v>247118.60417999999</v>
      </c>
      <c r="E85" s="419">
        <v>121920.28336</v>
      </c>
      <c r="F85" s="419">
        <v>369038.88753999997</v>
      </c>
      <c r="G85" s="419">
        <v>74405.225829999996</v>
      </c>
      <c r="H85" s="419">
        <v>41051.702570000001</v>
      </c>
      <c r="I85" s="419">
        <v>115456.9284</v>
      </c>
      <c r="J85" s="419">
        <v>55935.492840000006</v>
      </c>
      <c r="K85" s="419">
        <v>36685.857240000005</v>
      </c>
      <c r="L85" s="419">
        <v>92621.350080000004</v>
      </c>
      <c r="M85" s="419">
        <v>46773.828260000002</v>
      </c>
      <c r="N85" s="419">
        <v>45822.002590000004</v>
      </c>
      <c r="O85" s="419">
        <v>92595.830849999998</v>
      </c>
      <c r="P85" s="419">
        <v>177114.54693000001</v>
      </c>
      <c r="Q85" s="419">
        <v>123559.56240000001</v>
      </c>
      <c r="R85" s="979">
        <v>300674.10933000001</v>
      </c>
    </row>
    <row r="86" spans="1:18">
      <c r="A86" s="339"/>
      <c r="B86" s="339"/>
      <c r="C86" s="977" t="s">
        <v>93</v>
      </c>
      <c r="D86" s="978">
        <v>317712.62067999999</v>
      </c>
      <c r="E86" s="419">
        <v>67380.662930000006</v>
      </c>
      <c r="F86" s="419">
        <v>385093.28361000004</v>
      </c>
      <c r="G86" s="419">
        <v>18998.334930000001</v>
      </c>
      <c r="H86" s="419">
        <v>26143.186409999998</v>
      </c>
      <c r="I86" s="419">
        <v>45141.521340000007</v>
      </c>
      <c r="J86" s="419">
        <v>81350.65509</v>
      </c>
      <c r="K86" s="419">
        <v>62924.759189999997</v>
      </c>
      <c r="L86" s="419">
        <v>144275.41428</v>
      </c>
      <c r="M86" s="419">
        <v>57001.461320000002</v>
      </c>
      <c r="N86" s="419">
        <v>42922.883889999997</v>
      </c>
      <c r="O86" s="419">
        <v>99924.345209999999</v>
      </c>
      <c r="P86" s="419">
        <v>157350.45134</v>
      </c>
      <c r="Q86" s="419">
        <v>131990.82949</v>
      </c>
      <c r="R86" s="979">
        <v>289341.28083</v>
      </c>
    </row>
    <row r="87" spans="1:18">
      <c r="A87" s="334" t="s">
        <v>962</v>
      </c>
      <c r="B87" s="976"/>
      <c r="C87" s="976"/>
      <c r="D87" s="973">
        <v>4386972.9819200002</v>
      </c>
      <c r="E87" s="974">
        <v>1562933.9770099998</v>
      </c>
      <c r="F87" s="974">
        <v>5949906.9589299997</v>
      </c>
      <c r="G87" s="974">
        <v>721059.44634999998</v>
      </c>
      <c r="H87" s="974">
        <v>594355.76338999998</v>
      </c>
      <c r="I87" s="974">
        <v>1315415.2097400001</v>
      </c>
      <c r="J87" s="974">
        <v>1965858.1089300001</v>
      </c>
      <c r="K87" s="974">
        <v>884172.95990000013</v>
      </c>
      <c r="L87" s="974">
        <v>2850031.0688299998</v>
      </c>
      <c r="M87" s="974">
        <v>3392721.4586200002</v>
      </c>
      <c r="N87" s="974">
        <v>2788091.2562599997</v>
      </c>
      <c r="O87" s="974">
        <v>6180812.7148799999</v>
      </c>
      <c r="P87" s="974">
        <v>6079639.0139000006</v>
      </c>
      <c r="Q87" s="974">
        <v>4266619.9795500003</v>
      </c>
      <c r="R87" s="975">
        <v>10346258.993449999</v>
      </c>
    </row>
    <row r="88" spans="1:18">
      <c r="A88" s="334" t="s">
        <v>9</v>
      </c>
      <c r="B88" s="334" t="s">
        <v>368</v>
      </c>
      <c r="C88" s="334" t="s">
        <v>368</v>
      </c>
      <c r="D88" s="973">
        <v>28805.287489999999</v>
      </c>
      <c r="E88" s="974">
        <v>0</v>
      </c>
      <c r="F88" s="974">
        <v>28805.287489999999</v>
      </c>
      <c r="G88" s="974">
        <v>0</v>
      </c>
      <c r="H88" s="974">
        <v>0</v>
      </c>
      <c r="I88" s="974">
        <v>0</v>
      </c>
      <c r="J88" s="974">
        <v>2625.30672</v>
      </c>
      <c r="K88" s="974">
        <v>190.83349999999999</v>
      </c>
      <c r="L88" s="974">
        <v>2816.1402200000002</v>
      </c>
      <c r="M88" s="974">
        <v>2314.9153999999999</v>
      </c>
      <c r="N88" s="974">
        <v>57.504899999999999</v>
      </c>
      <c r="O88" s="974">
        <v>2372.4202999999998</v>
      </c>
      <c r="P88" s="974">
        <v>4940.2221200000004</v>
      </c>
      <c r="Q88" s="974">
        <v>248.33840000000001</v>
      </c>
      <c r="R88" s="975">
        <v>5188.56052</v>
      </c>
    </row>
    <row r="89" spans="1:18">
      <c r="A89" s="339"/>
      <c r="B89" s="334" t="s">
        <v>369</v>
      </c>
      <c r="C89" s="334" t="s">
        <v>369</v>
      </c>
      <c r="D89" s="973">
        <v>14295.01341</v>
      </c>
      <c r="E89" s="974">
        <v>0</v>
      </c>
      <c r="F89" s="974">
        <v>14295.01341</v>
      </c>
      <c r="G89" s="974">
        <v>0</v>
      </c>
      <c r="H89" s="974">
        <v>0</v>
      </c>
      <c r="I89" s="974">
        <v>0</v>
      </c>
      <c r="J89" s="974">
        <v>203.50060999999999</v>
      </c>
      <c r="K89" s="974">
        <v>0</v>
      </c>
      <c r="L89" s="974">
        <v>203.50060999999999</v>
      </c>
      <c r="M89" s="974">
        <v>104.07961</v>
      </c>
      <c r="N89" s="974">
        <v>0</v>
      </c>
      <c r="O89" s="974">
        <v>104.07961</v>
      </c>
      <c r="P89" s="974">
        <v>307.58022</v>
      </c>
      <c r="Q89" s="974">
        <v>0</v>
      </c>
      <c r="R89" s="975">
        <v>307.58022</v>
      </c>
    </row>
    <row r="90" spans="1:18">
      <c r="A90" s="339"/>
      <c r="B90" s="334" t="s">
        <v>225</v>
      </c>
      <c r="C90" s="334" t="s">
        <v>226</v>
      </c>
      <c r="D90" s="973">
        <v>79254.929109999997</v>
      </c>
      <c r="E90" s="974">
        <v>2020.11508</v>
      </c>
      <c r="F90" s="974">
        <v>81275.044190000001</v>
      </c>
      <c r="G90" s="974">
        <v>18577.058290000001</v>
      </c>
      <c r="H90" s="974">
        <v>9630.5491099999999</v>
      </c>
      <c r="I90" s="974">
        <v>28207.607399999997</v>
      </c>
      <c r="J90" s="974">
        <v>65260.964129999993</v>
      </c>
      <c r="K90" s="974">
        <v>10940.1535</v>
      </c>
      <c r="L90" s="974">
        <v>76201.117630000008</v>
      </c>
      <c r="M90" s="974">
        <v>3699.4922700000002</v>
      </c>
      <c r="N90" s="974">
        <v>459.75621000000001</v>
      </c>
      <c r="O90" s="974">
        <v>4159.2484800000002</v>
      </c>
      <c r="P90" s="974">
        <v>87537.514689999996</v>
      </c>
      <c r="Q90" s="974">
        <v>21030.45882</v>
      </c>
      <c r="R90" s="975">
        <v>108567.97351000001</v>
      </c>
    </row>
    <row r="91" spans="1:18">
      <c r="A91" s="339"/>
      <c r="B91" s="339"/>
      <c r="C91" s="977" t="s">
        <v>370</v>
      </c>
      <c r="D91" s="978">
        <v>19346.15609</v>
      </c>
      <c r="E91" s="419">
        <v>0</v>
      </c>
      <c r="F91" s="419">
        <v>19346.15609</v>
      </c>
      <c r="G91" s="419">
        <v>0</v>
      </c>
      <c r="H91" s="419">
        <v>0</v>
      </c>
      <c r="I91" s="419">
        <v>0</v>
      </c>
      <c r="J91" s="419">
        <v>1427.67776</v>
      </c>
      <c r="K91" s="419">
        <v>2.572E-2</v>
      </c>
      <c r="L91" s="419">
        <v>1427.7034799999999</v>
      </c>
      <c r="M91" s="419">
        <v>1445.3051</v>
      </c>
      <c r="N91" s="419">
        <v>0</v>
      </c>
      <c r="O91" s="419">
        <v>1445.3051</v>
      </c>
      <c r="P91" s="419">
        <v>2872.9828600000005</v>
      </c>
      <c r="Q91" s="419">
        <v>2.572E-2</v>
      </c>
      <c r="R91" s="979">
        <v>2873.0085800000002</v>
      </c>
    </row>
    <row r="92" spans="1:18">
      <c r="A92" s="339"/>
      <c r="B92" s="334" t="s">
        <v>9</v>
      </c>
      <c r="C92" s="334" t="s">
        <v>9</v>
      </c>
      <c r="D92" s="973">
        <v>2085106.0745999999</v>
      </c>
      <c r="E92" s="974">
        <v>140512.34106000001</v>
      </c>
      <c r="F92" s="974">
        <v>2225618.4156600004</v>
      </c>
      <c r="G92" s="974">
        <v>495274.83778999996</v>
      </c>
      <c r="H92" s="974">
        <v>244384.53651000003</v>
      </c>
      <c r="I92" s="974">
        <v>739659.37429999991</v>
      </c>
      <c r="J92" s="974">
        <v>1167678.5197000001</v>
      </c>
      <c r="K92" s="974">
        <v>701333.16609999991</v>
      </c>
      <c r="L92" s="974">
        <v>1869011.6858000001</v>
      </c>
      <c r="M92" s="974">
        <v>313800.87684000004</v>
      </c>
      <c r="N92" s="974">
        <v>237141.16472</v>
      </c>
      <c r="O92" s="974">
        <v>550942.04155999993</v>
      </c>
      <c r="P92" s="974">
        <v>1976754.2343299999</v>
      </c>
      <c r="Q92" s="974">
        <v>1182858.8673300003</v>
      </c>
      <c r="R92" s="975">
        <v>3159613.1016600002</v>
      </c>
    </row>
    <row r="93" spans="1:18">
      <c r="A93" s="339"/>
      <c r="B93" s="339"/>
      <c r="C93" s="977" t="s">
        <v>227</v>
      </c>
      <c r="D93" s="978">
        <v>143274.51509999999</v>
      </c>
      <c r="E93" s="419">
        <v>2660.2344500000004</v>
      </c>
      <c r="F93" s="419">
        <v>145934.74954999998</v>
      </c>
      <c r="G93" s="419">
        <v>29696.673199999997</v>
      </c>
      <c r="H93" s="419">
        <v>10689.56993</v>
      </c>
      <c r="I93" s="419">
        <v>40386.243130000003</v>
      </c>
      <c r="J93" s="419">
        <v>101453.49904</v>
      </c>
      <c r="K93" s="419">
        <v>31081.17236</v>
      </c>
      <c r="L93" s="419">
        <v>132534.67139999999</v>
      </c>
      <c r="M93" s="419">
        <v>18078.719239999999</v>
      </c>
      <c r="N93" s="419">
        <v>4761.9161899999999</v>
      </c>
      <c r="O93" s="419">
        <v>22840.635429999998</v>
      </c>
      <c r="P93" s="419">
        <v>149228.89147999999</v>
      </c>
      <c r="Q93" s="419">
        <v>46532.658480000006</v>
      </c>
      <c r="R93" s="979">
        <v>195761.54996</v>
      </c>
    </row>
    <row r="94" spans="1:18">
      <c r="A94" s="339"/>
      <c r="B94" s="339"/>
      <c r="C94" s="977" t="s">
        <v>319</v>
      </c>
      <c r="D94" s="978">
        <v>145566.51721000002</v>
      </c>
      <c r="E94" s="419">
        <v>837.58210999999994</v>
      </c>
      <c r="F94" s="419">
        <v>146404.09931999998</v>
      </c>
      <c r="G94" s="419">
        <v>15970.058730000001</v>
      </c>
      <c r="H94" s="419">
        <v>1673.75512</v>
      </c>
      <c r="I94" s="419">
        <v>17643.813850000002</v>
      </c>
      <c r="J94" s="419">
        <v>45235.709499999997</v>
      </c>
      <c r="K94" s="419">
        <v>22245.64214</v>
      </c>
      <c r="L94" s="419">
        <v>67481.351639999993</v>
      </c>
      <c r="M94" s="419">
        <v>56420.195629999995</v>
      </c>
      <c r="N94" s="419">
        <v>11058.584819999998</v>
      </c>
      <c r="O94" s="419">
        <v>67478.780450000006</v>
      </c>
      <c r="P94" s="419">
        <v>117625.96386000002</v>
      </c>
      <c r="Q94" s="419">
        <v>34977.982080000002</v>
      </c>
      <c r="R94" s="979">
        <v>152603.94594000001</v>
      </c>
    </row>
    <row r="95" spans="1:18">
      <c r="A95" s="339"/>
      <c r="B95" s="339"/>
      <c r="C95" s="977" t="s">
        <v>371</v>
      </c>
      <c r="D95" s="978">
        <v>46688.435460000001</v>
      </c>
      <c r="E95" s="419">
        <v>0</v>
      </c>
      <c r="F95" s="419">
        <v>46688.435460000001</v>
      </c>
      <c r="G95" s="419">
        <v>0</v>
      </c>
      <c r="H95" s="419">
        <v>0</v>
      </c>
      <c r="I95" s="419">
        <v>0</v>
      </c>
      <c r="J95" s="419">
        <v>3597.2156500000001</v>
      </c>
      <c r="K95" s="419">
        <v>1277.0036100000002</v>
      </c>
      <c r="L95" s="419">
        <v>4874.2192599999998</v>
      </c>
      <c r="M95" s="419">
        <v>5768.5655399999996</v>
      </c>
      <c r="N95" s="419">
        <v>0</v>
      </c>
      <c r="O95" s="419">
        <v>5768.5655399999996</v>
      </c>
      <c r="P95" s="419">
        <v>9365.7811899999997</v>
      </c>
      <c r="Q95" s="419">
        <v>1277.0036100000002</v>
      </c>
      <c r="R95" s="979">
        <v>10642.784800000001</v>
      </c>
    </row>
    <row r="96" spans="1:18">
      <c r="A96" s="339"/>
      <c r="B96" s="339"/>
      <c r="C96" s="977" t="s">
        <v>228</v>
      </c>
      <c r="D96" s="978">
        <v>316963.76553999999</v>
      </c>
      <c r="E96" s="419">
        <v>5967.4527600000001</v>
      </c>
      <c r="F96" s="419">
        <v>322931.21830000001</v>
      </c>
      <c r="G96" s="419">
        <v>59039.63061</v>
      </c>
      <c r="H96" s="419">
        <v>26938.582120000003</v>
      </c>
      <c r="I96" s="419">
        <v>85978.212729999999</v>
      </c>
      <c r="J96" s="419">
        <v>279334.92107000004</v>
      </c>
      <c r="K96" s="419">
        <v>89840.604559999992</v>
      </c>
      <c r="L96" s="419">
        <v>369175.52563000005</v>
      </c>
      <c r="M96" s="419">
        <v>73653.801449999999</v>
      </c>
      <c r="N96" s="419">
        <v>36488.026800000007</v>
      </c>
      <c r="O96" s="419">
        <v>110141.82825000001</v>
      </c>
      <c r="P96" s="419">
        <v>412028.35313</v>
      </c>
      <c r="Q96" s="419">
        <v>153267.21348000001</v>
      </c>
      <c r="R96" s="979">
        <v>565295.56660999998</v>
      </c>
    </row>
    <row r="97" spans="1:18">
      <c r="A97" s="339"/>
      <c r="B97" s="334" t="s">
        <v>372</v>
      </c>
      <c r="C97" s="334" t="s">
        <v>372</v>
      </c>
      <c r="D97" s="973">
        <v>74231.625889999996</v>
      </c>
      <c r="E97" s="974">
        <v>545.4918100000001</v>
      </c>
      <c r="F97" s="974">
        <v>74777.117700000003</v>
      </c>
      <c r="G97" s="974">
        <v>12552.476399999998</v>
      </c>
      <c r="H97" s="974">
        <v>6068.4443799999999</v>
      </c>
      <c r="I97" s="974">
        <v>18620.92078</v>
      </c>
      <c r="J97" s="974">
        <v>84700.139580000003</v>
      </c>
      <c r="K97" s="974">
        <v>19010.474999999999</v>
      </c>
      <c r="L97" s="974">
        <v>103710.61458000001</v>
      </c>
      <c r="M97" s="974">
        <v>45599.43692</v>
      </c>
      <c r="N97" s="974">
        <v>20058.837930000002</v>
      </c>
      <c r="O97" s="974">
        <v>65658.274850000002</v>
      </c>
      <c r="P97" s="974">
        <v>142852.05290000001</v>
      </c>
      <c r="Q97" s="974">
        <v>45137.757310000001</v>
      </c>
      <c r="R97" s="975">
        <v>187989.81021</v>
      </c>
    </row>
    <row r="98" spans="1:18">
      <c r="A98" s="339"/>
      <c r="B98" s="334" t="s">
        <v>229</v>
      </c>
      <c r="C98" s="334" t="s">
        <v>230</v>
      </c>
      <c r="D98" s="973">
        <v>189756.02382</v>
      </c>
      <c r="E98" s="974">
        <v>676.9914399999999</v>
      </c>
      <c r="F98" s="974">
        <v>190433.01525999999</v>
      </c>
      <c r="G98" s="974">
        <v>67152.007100000003</v>
      </c>
      <c r="H98" s="974">
        <v>3616.5417699999998</v>
      </c>
      <c r="I98" s="974">
        <v>70768.548869999999</v>
      </c>
      <c r="J98" s="974">
        <v>121082.76397</v>
      </c>
      <c r="K98" s="974">
        <v>22835.113770000004</v>
      </c>
      <c r="L98" s="974">
        <v>143917.87774</v>
      </c>
      <c r="M98" s="974">
        <v>16133.113229999999</v>
      </c>
      <c r="N98" s="974">
        <v>2714.0522199999996</v>
      </c>
      <c r="O98" s="974">
        <v>18847.16545</v>
      </c>
      <c r="P98" s="974">
        <v>204367.88430000001</v>
      </c>
      <c r="Q98" s="974">
        <v>29165.707760000001</v>
      </c>
      <c r="R98" s="975">
        <v>233533.59206</v>
      </c>
    </row>
    <row r="99" spans="1:18">
      <c r="A99" s="339"/>
      <c r="B99" s="339"/>
      <c r="C99" s="977" t="s">
        <v>373</v>
      </c>
      <c r="D99" s="978">
        <v>6403.1149100000002</v>
      </c>
      <c r="E99" s="419">
        <v>0</v>
      </c>
      <c r="F99" s="419">
        <v>6403.1149100000002</v>
      </c>
      <c r="G99" s="419">
        <v>0</v>
      </c>
      <c r="H99" s="419">
        <v>0</v>
      </c>
      <c r="I99" s="419">
        <v>0</v>
      </c>
      <c r="J99" s="419">
        <v>445.29320000000001</v>
      </c>
      <c r="K99" s="419">
        <v>5.96E-3</v>
      </c>
      <c r="L99" s="419">
        <v>445.29915999999997</v>
      </c>
      <c r="M99" s="419">
        <v>186.50998000000001</v>
      </c>
      <c r="N99" s="419">
        <v>0</v>
      </c>
      <c r="O99" s="419">
        <v>186.50998000000001</v>
      </c>
      <c r="P99" s="419">
        <v>631.80318</v>
      </c>
      <c r="Q99" s="419">
        <v>5.96E-3</v>
      </c>
      <c r="R99" s="979">
        <v>631.80914000000007</v>
      </c>
    </row>
    <row r="100" spans="1:18">
      <c r="A100" s="339"/>
      <c r="B100" s="339"/>
      <c r="C100" s="977" t="s">
        <v>374</v>
      </c>
      <c r="D100" s="978">
        <v>3241.7695800000001</v>
      </c>
      <c r="E100" s="419">
        <v>0</v>
      </c>
      <c r="F100" s="419">
        <v>3241.7695800000001</v>
      </c>
      <c r="G100" s="419">
        <v>0</v>
      </c>
      <c r="H100" s="419">
        <v>0</v>
      </c>
      <c r="I100" s="419">
        <v>0</v>
      </c>
      <c r="J100" s="419">
        <v>35.5625</v>
      </c>
      <c r="K100" s="419">
        <v>0</v>
      </c>
      <c r="L100" s="419">
        <v>35.5625</v>
      </c>
      <c r="M100" s="419">
        <v>10</v>
      </c>
      <c r="N100" s="419">
        <v>0</v>
      </c>
      <c r="O100" s="419">
        <v>10</v>
      </c>
      <c r="P100" s="419">
        <v>45.5625</v>
      </c>
      <c r="Q100" s="419">
        <v>0</v>
      </c>
      <c r="R100" s="979">
        <v>45.5625</v>
      </c>
    </row>
    <row r="101" spans="1:18">
      <c r="A101" s="339"/>
      <c r="B101" s="334" t="s">
        <v>375</v>
      </c>
      <c r="C101" s="334" t="s">
        <v>376</v>
      </c>
      <c r="D101" s="973">
        <v>23725.345539999998</v>
      </c>
      <c r="E101" s="974">
        <v>0</v>
      </c>
      <c r="F101" s="974">
        <v>23725.345539999998</v>
      </c>
      <c r="G101" s="974">
        <v>0</v>
      </c>
      <c r="H101" s="974">
        <v>0</v>
      </c>
      <c r="I101" s="974">
        <v>0</v>
      </c>
      <c r="J101" s="974">
        <v>1776.28179</v>
      </c>
      <c r="K101" s="974">
        <v>62.781010000000002</v>
      </c>
      <c r="L101" s="974">
        <v>1839.0628000000002</v>
      </c>
      <c r="M101" s="974">
        <v>1183.52179</v>
      </c>
      <c r="N101" s="974">
        <v>0</v>
      </c>
      <c r="O101" s="974">
        <v>1183.52179</v>
      </c>
      <c r="P101" s="974">
        <v>2959.8035800000002</v>
      </c>
      <c r="Q101" s="974">
        <v>62.781010000000002</v>
      </c>
      <c r="R101" s="975">
        <v>3022.5845899999999</v>
      </c>
    </row>
    <row r="102" spans="1:18">
      <c r="A102" s="339"/>
      <c r="B102" s="334" t="s">
        <v>231</v>
      </c>
      <c r="C102" s="334" t="s">
        <v>232</v>
      </c>
      <c r="D102" s="973">
        <v>0</v>
      </c>
      <c r="E102" s="974">
        <v>0</v>
      </c>
      <c r="F102" s="974">
        <v>0</v>
      </c>
      <c r="G102" s="974">
        <v>1528.06646</v>
      </c>
      <c r="H102" s="974">
        <v>37.034790000000001</v>
      </c>
      <c r="I102" s="974">
        <v>1565.1012499999999</v>
      </c>
      <c r="J102" s="974">
        <v>7579.1313600000003</v>
      </c>
      <c r="K102" s="974">
        <v>2414.3859600000001</v>
      </c>
      <c r="L102" s="974">
        <v>9993.5173200000008</v>
      </c>
      <c r="M102" s="974">
        <v>0.71262999999999999</v>
      </c>
      <c r="N102" s="974">
        <v>6.9290200000000004</v>
      </c>
      <c r="O102" s="974">
        <v>7.6416499999999994</v>
      </c>
      <c r="P102" s="974">
        <v>9107.9104500000012</v>
      </c>
      <c r="Q102" s="974">
        <v>2458.3497699999998</v>
      </c>
      <c r="R102" s="975">
        <v>11566.26022</v>
      </c>
    </row>
    <row r="103" spans="1:18">
      <c r="A103" s="339"/>
      <c r="B103" s="339"/>
      <c r="C103" s="977" t="s">
        <v>231</v>
      </c>
      <c r="D103" s="978">
        <v>2.0143200000000001</v>
      </c>
      <c r="E103" s="419">
        <v>4.1127000000000002</v>
      </c>
      <c r="F103" s="419">
        <v>6.1270200000000008</v>
      </c>
      <c r="G103" s="419">
        <v>3182.6355600000002</v>
      </c>
      <c r="H103" s="419">
        <v>3393.89707</v>
      </c>
      <c r="I103" s="419">
        <v>6576.5326299999997</v>
      </c>
      <c r="J103" s="419">
        <v>41883.678639999998</v>
      </c>
      <c r="K103" s="419">
        <v>20894.707440000002</v>
      </c>
      <c r="L103" s="419">
        <v>62778.386079999997</v>
      </c>
      <c r="M103" s="419">
        <v>2219.8108099999999</v>
      </c>
      <c r="N103" s="419">
        <v>793.30588999999998</v>
      </c>
      <c r="O103" s="419">
        <v>3013.1167</v>
      </c>
      <c r="P103" s="419">
        <v>47286.125010000003</v>
      </c>
      <c r="Q103" s="419">
        <v>25081.910400000001</v>
      </c>
      <c r="R103" s="979">
        <v>72368.035409999997</v>
      </c>
    </row>
    <row r="104" spans="1:18">
      <c r="A104" s="339"/>
      <c r="B104" s="334" t="s">
        <v>377</v>
      </c>
      <c r="C104" s="334" t="s">
        <v>378</v>
      </c>
      <c r="D104" s="973">
        <v>6114.3732499999996</v>
      </c>
      <c r="E104" s="974">
        <v>0</v>
      </c>
      <c r="F104" s="974">
        <v>6114.3732499999996</v>
      </c>
      <c r="G104" s="974">
        <v>0</v>
      </c>
      <c r="H104" s="974">
        <v>0</v>
      </c>
      <c r="I104" s="974">
        <v>0</v>
      </c>
      <c r="J104" s="974">
        <v>54.92</v>
      </c>
      <c r="K104" s="974">
        <v>0</v>
      </c>
      <c r="L104" s="974">
        <v>54.92</v>
      </c>
      <c r="M104" s="974">
        <v>16.5</v>
      </c>
      <c r="N104" s="974">
        <v>0</v>
      </c>
      <c r="O104" s="974">
        <v>16.5</v>
      </c>
      <c r="P104" s="974">
        <v>71.42</v>
      </c>
      <c r="Q104" s="974">
        <v>0</v>
      </c>
      <c r="R104" s="975">
        <v>71.42</v>
      </c>
    </row>
    <row r="105" spans="1:18">
      <c r="A105" s="339"/>
      <c r="B105" s="339"/>
      <c r="C105" s="977" t="s">
        <v>377</v>
      </c>
      <c r="D105" s="978">
        <v>2244.8112599999999</v>
      </c>
      <c r="E105" s="419">
        <v>0</v>
      </c>
      <c r="F105" s="419">
        <v>2244.8112599999999</v>
      </c>
      <c r="G105" s="419">
        <v>0</v>
      </c>
      <c r="H105" s="419">
        <v>0</v>
      </c>
      <c r="I105" s="419">
        <v>0</v>
      </c>
      <c r="J105" s="419">
        <v>3.8728200000000004</v>
      </c>
      <c r="K105" s="419">
        <v>0</v>
      </c>
      <c r="L105" s="419">
        <v>3.8728200000000004</v>
      </c>
      <c r="M105" s="419">
        <v>2.33E-3</v>
      </c>
      <c r="N105" s="419">
        <v>0</v>
      </c>
      <c r="O105" s="419">
        <v>2.33E-3</v>
      </c>
      <c r="P105" s="419">
        <v>3.8751500000000001</v>
      </c>
      <c r="Q105" s="419">
        <v>0</v>
      </c>
      <c r="R105" s="979">
        <v>3.8751500000000001</v>
      </c>
    </row>
    <row r="106" spans="1:18">
      <c r="A106" s="339"/>
      <c r="B106" s="334" t="s">
        <v>379</v>
      </c>
      <c r="C106" s="334" t="s">
        <v>380</v>
      </c>
      <c r="D106" s="973">
        <v>16291.160179999999</v>
      </c>
      <c r="E106" s="974">
        <v>0</v>
      </c>
      <c r="F106" s="974">
        <v>16291.160179999999</v>
      </c>
      <c r="G106" s="974">
        <v>0</v>
      </c>
      <c r="H106" s="974">
        <v>0</v>
      </c>
      <c r="I106" s="974">
        <v>0</v>
      </c>
      <c r="J106" s="974">
        <v>1416.7903899999999</v>
      </c>
      <c r="K106" s="974">
        <v>119.26391000000001</v>
      </c>
      <c r="L106" s="974">
        <v>1536.0543</v>
      </c>
      <c r="M106" s="974">
        <v>972.68893999999989</v>
      </c>
      <c r="N106" s="974">
        <v>0</v>
      </c>
      <c r="O106" s="974">
        <v>972.68893999999989</v>
      </c>
      <c r="P106" s="974">
        <v>2389.4793300000001</v>
      </c>
      <c r="Q106" s="974">
        <v>119.26391000000001</v>
      </c>
      <c r="R106" s="975">
        <v>2508.7432400000002</v>
      </c>
    </row>
    <row r="107" spans="1:18">
      <c r="A107" s="339"/>
      <c r="B107" s="334" t="s">
        <v>381</v>
      </c>
      <c r="C107" s="334" t="s">
        <v>381</v>
      </c>
      <c r="D107" s="973">
        <v>3627.00756</v>
      </c>
      <c r="E107" s="974">
        <v>0</v>
      </c>
      <c r="F107" s="974">
        <v>3627.00756</v>
      </c>
      <c r="G107" s="974">
        <v>0</v>
      </c>
      <c r="H107" s="974">
        <v>0</v>
      </c>
      <c r="I107" s="974">
        <v>0</v>
      </c>
      <c r="J107" s="974">
        <v>113.76612</v>
      </c>
      <c r="K107" s="974">
        <v>0</v>
      </c>
      <c r="L107" s="974">
        <v>113.76612</v>
      </c>
      <c r="M107" s="974">
        <v>68.48621</v>
      </c>
      <c r="N107" s="974">
        <v>0</v>
      </c>
      <c r="O107" s="974">
        <v>68.48621</v>
      </c>
      <c r="P107" s="974">
        <v>182.25233000000003</v>
      </c>
      <c r="Q107" s="974">
        <v>0</v>
      </c>
      <c r="R107" s="975">
        <v>182.25233</v>
      </c>
    </row>
    <row r="108" spans="1:18">
      <c r="A108" s="334" t="s">
        <v>963</v>
      </c>
      <c r="B108" s="976"/>
      <c r="C108" s="976"/>
      <c r="D108" s="973">
        <v>3204937.9403199996</v>
      </c>
      <c r="E108" s="974">
        <v>153224.32141</v>
      </c>
      <c r="F108" s="974">
        <v>3358162.2617299999</v>
      </c>
      <c r="G108" s="974">
        <v>702973.44414000004</v>
      </c>
      <c r="H108" s="974">
        <v>306432.91080000001</v>
      </c>
      <c r="I108" s="974">
        <v>1009406.35494</v>
      </c>
      <c r="J108" s="974">
        <v>1925909.5145500002</v>
      </c>
      <c r="K108" s="974">
        <v>922245.33453999995</v>
      </c>
      <c r="L108" s="974">
        <v>2848154.8490900011</v>
      </c>
      <c r="M108" s="974">
        <v>541676.73392000003</v>
      </c>
      <c r="N108" s="974">
        <v>313540.07870000001</v>
      </c>
      <c r="O108" s="974">
        <v>855216.8126200001</v>
      </c>
      <c r="P108" s="974">
        <v>3170559.6926100003</v>
      </c>
      <c r="Q108" s="974">
        <v>1542218.3240400001</v>
      </c>
      <c r="R108" s="975">
        <v>4712778.0166500006</v>
      </c>
    </row>
    <row r="109" spans="1:18">
      <c r="A109" s="334" t="s">
        <v>10</v>
      </c>
      <c r="B109" s="334" t="s">
        <v>10</v>
      </c>
      <c r="C109" s="334" t="s">
        <v>10</v>
      </c>
      <c r="D109" s="973">
        <v>75737.66519</v>
      </c>
      <c r="E109" s="974">
        <v>255.86255</v>
      </c>
      <c r="F109" s="974">
        <v>75993.527740000005</v>
      </c>
      <c r="G109" s="974">
        <v>27987.361659999999</v>
      </c>
      <c r="H109" s="974">
        <v>2906.03215</v>
      </c>
      <c r="I109" s="974">
        <v>30893.393809999998</v>
      </c>
      <c r="J109" s="974">
        <v>91865.290549999991</v>
      </c>
      <c r="K109" s="974">
        <v>5503.7656299999999</v>
      </c>
      <c r="L109" s="974">
        <v>97369.056179999985</v>
      </c>
      <c r="M109" s="974">
        <v>3437.1019900000001</v>
      </c>
      <c r="N109" s="974">
        <v>110.51339999999999</v>
      </c>
      <c r="O109" s="974">
        <v>3547.6153899999999</v>
      </c>
      <c r="P109" s="974">
        <v>123289.7542</v>
      </c>
      <c r="Q109" s="974">
        <v>8520.3111800000006</v>
      </c>
      <c r="R109" s="975">
        <v>131810.06537999999</v>
      </c>
    </row>
    <row r="110" spans="1:18">
      <c r="A110" s="339"/>
      <c r="B110" s="334" t="s">
        <v>382</v>
      </c>
      <c r="C110" s="334" t="s">
        <v>383</v>
      </c>
      <c r="D110" s="973">
        <v>10496.161599999999</v>
      </c>
      <c r="E110" s="974">
        <v>0</v>
      </c>
      <c r="F110" s="974">
        <v>10496.161599999999</v>
      </c>
      <c r="G110" s="974">
        <v>0</v>
      </c>
      <c r="H110" s="974">
        <v>0</v>
      </c>
      <c r="I110" s="974">
        <v>0</v>
      </c>
      <c r="J110" s="974">
        <v>8.7999200000000002</v>
      </c>
      <c r="K110" s="974">
        <v>8.9300000000000004E-3</v>
      </c>
      <c r="L110" s="974">
        <v>8.8088499999999996</v>
      </c>
      <c r="M110" s="974">
        <v>5.8399999999999997E-3</v>
      </c>
      <c r="N110" s="974">
        <v>0</v>
      </c>
      <c r="O110" s="974">
        <v>5.8399999999999997E-3</v>
      </c>
      <c r="P110" s="974">
        <v>8.8057599999999994</v>
      </c>
      <c r="Q110" s="974">
        <v>8.9300000000000004E-3</v>
      </c>
      <c r="R110" s="975">
        <v>8.8146900000000006</v>
      </c>
    </row>
    <row r="111" spans="1:18">
      <c r="A111" s="339"/>
      <c r="B111" s="334" t="s">
        <v>384</v>
      </c>
      <c r="C111" s="334" t="s">
        <v>385</v>
      </c>
      <c r="D111" s="973">
        <v>22418.20421</v>
      </c>
      <c r="E111" s="974">
        <v>0</v>
      </c>
      <c r="F111" s="974">
        <v>22418.20421</v>
      </c>
      <c r="G111" s="974">
        <v>0</v>
      </c>
      <c r="H111" s="974">
        <v>0</v>
      </c>
      <c r="I111" s="974">
        <v>0</v>
      </c>
      <c r="J111" s="974">
        <v>501.13612999999998</v>
      </c>
      <c r="K111" s="974">
        <v>3.7276500000000001</v>
      </c>
      <c r="L111" s="974">
        <v>504.86378000000002</v>
      </c>
      <c r="M111" s="974">
        <v>930.75751000000002</v>
      </c>
      <c r="N111" s="974">
        <v>0</v>
      </c>
      <c r="O111" s="974">
        <v>930.75751000000002</v>
      </c>
      <c r="P111" s="974">
        <v>1431.8936400000002</v>
      </c>
      <c r="Q111" s="974">
        <v>3.7276500000000001</v>
      </c>
      <c r="R111" s="975">
        <v>1435.62129</v>
      </c>
    </row>
    <row r="112" spans="1:18">
      <c r="A112" s="334" t="s">
        <v>964</v>
      </c>
      <c r="B112" s="976"/>
      <c r="C112" s="976"/>
      <c r="D112" s="973">
        <v>108652.031</v>
      </c>
      <c r="E112" s="974">
        <v>255.86255</v>
      </c>
      <c r="F112" s="974">
        <v>108907.89355000001</v>
      </c>
      <c r="G112" s="974">
        <v>27987.361659999999</v>
      </c>
      <c r="H112" s="974">
        <v>2906.03215</v>
      </c>
      <c r="I112" s="974">
        <v>30893.393809999998</v>
      </c>
      <c r="J112" s="974">
        <v>92375.226599999995</v>
      </c>
      <c r="K112" s="974">
        <v>5507.5022099999996</v>
      </c>
      <c r="L112" s="974">
        <v>97882.728809999986</v>
      </c>
      <c r="M112" s="974">
        <v>4367.8653400000003</v>
      </c>
      <c r="N112" s="974">
        <v>110.51339999999999</v>
      </c>
      <c r="O112" s="974">
        <v>4478.3787400000001</v>
      </c>
      <c r="P112" s="974">
        <v>124730.45360000001</v>
      </c>
      <c r="Q112" s="974">
        <v>8524.0477599999995</v>
      </c>
      <c r="R112" s="975">
        <v>133254.50135999999</v>
      </c>
    </row>
    <row r="113" spans="1:18">
      <c r="A113" s="334" t="s">
        <v>233</v>
      </c>
      <c r="B113" s="334" t="s">
        <v>233</v>
      </c>
      <c r="C113" s="334" t="s">
        <v>233</v>
      </c>
      <c r="D113" s="973">
        <v>1221949.4222000001</v>
      </c>
      <c r="E113" s="974">
        <v>10759.841490000003</v>
      </c>
      <c r="F113" s="974">
        <v>1232709.2636900002</v>
      </c>
      <c r="G113" s="974">
        <v>166037.15235999998</v>
      </c>
      <c r="H113" s="974">
        <v>24514.747620000002</v>
      </c>
      <c r="I113" s="974">
        <v>190551.89997999999</v>
      </c>
      <c r="J113" s="974">
        <v>528937.07764000003</v>
      </c>
      <c r="K113" s="974">
        <v>90579.600300000006</v>
      </c>
      <c r="L113" s="974">
        <v>619516.67794000008</v>
      </c>
      <c r="M113" s="974">
        <v>146370.61944000001</v>
      </c>
      <c r="N113" s="974">
        <v>48184.616369999989</v>
      </c>
      <c r="O113" s="974">
        <v>194555.23580999995</v>
      </c>
      <c r="P113" s="974">
        <v>841344.84944000014</v>
      </c>
      <c r="Q113" s="974">
        <v>163278.96429000003</v>
      </c>
      <c r="R113" s="975">
        <v>1004623.8137300001</v>
      </c>
    </row>
    <row r="114" spans="1:18">
      <c r="A114" s="339"/>
      <c r="B114" s="334" t="s">
        <v>234</v>
      </c>
      <c r="C114" s="334" t="s">
        <v>235</v>
      </c>
      <c r="D114" s="973">
        <v>236640.67248999997</v>
      </c>
      <c r="E114" s="974">
        <v>522.37252000000001</v>
      </c>
      <c r="F114" s="974">
        <v>237163.04501000003</v>
      </c>
      <c r="G114" s="974">
        <v>41229.935480000007</v>
      </c>
      <c r="H114" s="974">
        <v>4251.48866</v>
      </c>
      <c r="I114" s="974">
        <v>45481.424140000003</v>
      </c>
      <c r="J114" s="974">
        <v>142294.78017999997</v>
      </c>
      <c r="K114" s="974">
        <v>18385.316760000002</v>
      </c>
      <c r="L114" s="974">
        <v>160680.09693999999</v>
      </c>
      <c r="M114" s="974">
        <v>19524.6836</v>
      </c>
      <c r="N114" s="974">
        <v>12341.762909999999</v>
      </c>
      <c r="O114" s="974">
        <v>31866.446509999998</v>
      </c>
      <c r="P114" s="974">
        <v>203049.39925999998</v>
      </c>
      <c r="Q114" s="974">
        <v>34978.568329999995</v>
      </c>
      <c r="R114" s="975">
        <v>238027.96759000001</v>
      </c>
    </row>
    <row r="115" spans="1:18">
      <c r="A115" s="339"/>
      <c r="B115" s="339"/>
      <c r="C115" s="977" t="s">
        <v>386</v>
      </c>
      <c r="D115" s="978">
        <v>18673.689549999999</v>
      </c>
      <c r="E115" s="419">
        <v>0</v>
      </c>
      <c r="F115" s="419">
        <v>18673.689549999999</v>
      </c>
      <c r="G115" s="419">
        <v>0.52977999999999992</v>
      </c>
      <c r="H115" s="419">
        <v>0</v>
      </c>
      <c r="I115" s="419">
        <v>0.52977999999999992</v>
      </c>
      <c r="J115" s="419">
        <v>1794.15203</v>
      </c>
      <c r="K115" s="419">
        <v>1.0603800000000001</v>
      </c>
      <c r="L115" s="419">
        <v>1795.2124099999999</v>
      </c>
      <c r="M115" s="419">
        <v>1336.386</v>
      </c>
      <c r="N115" s="419">
        <v>0</v>
      </c>
      <c r="O115" s="419">
        <v>1336.386</v>
      </c>
      <c r="P115" s="419">
        <v>3131.06781</v>
      </c>
      <c r="Q115" s="419">
        <v>1.0603800000000001</v>
      </c>
      <c r="R115" s="979">
        <v>3132.1281899999999</v>
      </c>
    </row>
    <row r="116" spans="1:18">
      <c r="A116" s="339"/>
      <c r="B116" s="334" t="s">
        <v>387</v>
      </c>
      <c r="C116" s="334" t="s">
        <v>388</v>
      </c>
      <c r="D116" s="973">
        <v>16848.13278</v>
      </c>
      <c r="E116" s="974">
        <v>0</v>
      </c>
      <c r="F116" s="974">
        <v>16848.13278</v>
      </c>
      <c r="G116" s="974">
        <v>9.2300000000000004E-3</v>
      </c>
      <c r="H116" s="974">
        <v>0</v>
      </c>
      <c r="I116" s="974">
        <v>9.2300000000000004E-3</v>
      </c>
      <c r="J116" s="974">
        <v>1644.33446</v>
      </c>
      <c r="K116" s="974">
        <v>1.16778</v>
      </c>
      <c r="L116" s="974">
        <v>1645.50224</v>
      </c>
      <c r="M116" s="974">
        <v>1838.3744199999999</v>
      </c>
      <c r="N116" s="974">
        <v>0</v>
      </c>
      <c r="O116" s="974">
        <v>1838.3744199999999</v>
      </c>
      <c r="P116" s="974">
        <v>3482.7181099999998</v>
      </c>
      <c r="Q116" s="974">
        <v>1.16778</v>
      </c>
      <c r="R116" s="975">
        <v>3483.88589</v>
      </c>
    </row>
    <row r="117" spans="1:18">
      <c r="A117" s="339"/>
      <c r="B117" s="334" t="s">
        <v>389</v>
      </c>
      <c r="C117" s="334" t="s">
        <v>390</v>
      </c>
      <c r="D117" s="973">
        <v>26839.178370000001</v>
      </c>
      <c r="E117" s="974">
        <v>0</v>
      </c>
      <c r="F117" s="974">
        <v>26839.178370000001</v>
      </c>
      <c r="G117" s="974">
        <v>0</v>
      </c>
      <c r="H117" s="974">
        <v>0</v>
      </c>
      <c r="I117" s="974">
        <v>0</v>
      </c>
      <c r="J117" s="974">
        <v>1300.1084099999998</v>
      </c>
      <c r="K117" s="974">
        <v>8.2090499999999995</v>
      </c>
      <c r="L117" s="974">
        <v>1308.31746</v>
      </c>
      <c r="M117" s="974">
        <v>315.12923000000001</v>
      </c>
      <c r="N117" s="974">
        <v>0</v>
      </c>
      <c r="O117" s="974">
        <v>315.12923000000001</v>
      </c>
      <c r="P117" s="974">
        <v>1615.2376399999998</v>
      </c>
      <c r="Q117" s="974">
        <v>8.2090499999999995</v>
      </c>
      <c r="R117" s="975">
        <v>1623.44669</v>
      </c>
    </row>
    <row r="118" spans="1:18">
      <c r="A118" s="334" t="s">
        <v>965</v>
      </c>
      <c r="B118" s="976"/>
      <c r="C118" s="976"/>
      <c r="D118" s="973">
        <v>1520951.0953899999</v>
      </c>
      <c r="E118" s="974">
        <v>11282.214010000002</v>
      </c>
      <c r="F118" s="974">
        <v>1532233.3093999999</v>
      </c>
      <c r="G118" s="974">
        <v>207267.62684999997</v>
      </c>
      <c r="H118" s="974">
        <v>28766.236280000001</v>
      </c>
      <c r="I118" s="974">
        <v>236033.86312999998</v>
      </c>
      <c r="J118" s="974">
        <v>675970.45271999994</v>
      </c>
      <c r="K118" s="974">
        <v>108975.35427000001</v>
      </c>
      <c r="L118" s="974">
        <v>784945.80699000019</v>
      </c>
      <c r="M118" s="974">
        <v>169385.19268999997</v>
      </c>
      <c r="N118" s="974">
        <v>60526.379279999986</v>
      </c>
      <c r="O118" s="974">
        <v>229911.5719699999</v>
      </c>
      <c r="P118" s="974">
        <v>1052623.27226</v>
      </c>
      <c r="Q118" s="974">
        <v>198267.96983000002</v>
      </c>
      <c r="R118" s="975">
        <v>1250891.2420900001</v>
      </c>
    </row>
    <row r="119" spans="1:18">
      <c r="A119" s="334" t="s">
        <v>12</v>
      </c>
      <c r="B119" s="334" t="s">
        <v>236</v>
      </c>
      <c r="C119" s="334" t="s">
        <v>237</v>
      </c>
      <c r="D119" s="973">
        <v>951107.47825000004</v>
      </c>
      <c r="E119" s="974">
        <v>525437.66934999998</v>
      </c>
      <c r="F119" s="974">
        <v>1476545.1475999998</v>
      </c>
      <c r="G119" s="974">
        <v>170213.51657000004</v>
      </c>
      <c r="H119" s="974">
        <v>159460.58365000002</v>
      </c>
      <c r="I119" s="974">
        <v>329674.10021999996</v>
      </c>
      <c r="J119" s="974">
        <v>315455.33531999995</v>
      </c>
      <c r="K119" s="974">
        <v>81109.41545</v>
      </c>
      <c r="L119" s="974">
        <v>396564.75076999993</v>
      </c>
      <c r="M119" s="974">
        <v>113717.57247000001</v>
      </c>
      <c r="N119" s="974">
        <v>36858.194859999996</v>
      </c>
      <c r="O119" s="974">
        <v>150575.76733</v>
      </c>
      <c r="P119" s="974">
        <v>599386.42435999995</v>
      </c>
      <c r="Q119" s="974">
        <v>277428.19396</v>
      </c>
      <c r="R119" s="975">
        <v>876814.61832000013</v>
      </c>
    </row>
    <row r="120" spans="1:18">
      <c r="A120" s="339"/>
      <c r="B120" s="339"/>
      <c r="C120" s="977" t="s">
        <v>462</v>
      </c>
      <c r="D120" s="978">
        <v>8954.4837299999999</v>
      </c>
      <c r="E120" s="419">
        <v>0</v>
      </c>
      <c r="F120" s="419">
        <v>8954.4837299999999</v>
      </c>
      <c r="G120" s="419">
        <v>0</v>
      </c>
      <c r="H120" s="419">
        <v>0</v>
      </c>
      <c r="I120" s="419">
        <v>0</v>
      </c>
      <c r="J120" s="419">
        <v>1240.5258000000001</v>
      </c>
      <c r="K120" s="419">
        <v>0</v>
      </c>
      <c r="L120" s="419">
        <v>1240.5258000000001</v>
      </c>
      <c r="M120" s="419">
        <v>178</v>
      </c>
      <c r="N120" s="419">
        <v>0</v>
      </c>
      <c r="O120" s="419">
        <v>178</v>
      </c>
      <c r="P120" s="419">
        <v>1418.5258000000001</v>
      </c>
      <c r="Q120" s="419">
        <v>0</v>
      </c>
      <c r="R120" s="979">
        <v>1418.5258000000001</v>
      </c>
    </row>
    <row r="121" spans="1:18">
      <c r="A121" s="339"/>
      <c r="B121" s="334" t="s">
        <v>12</v>
      </c>
      <c r="C121" s="334" t="s">
        <v>12</v>
      </c>
      <c r="D121" s="973">
        <v>1527485.6344000001</v>
      </c>
      <c r="E121" s="974">
        <v>571670.45583999995</v>
      </c>
      <c r="F121" s="974">
        <v>2099156.0902399998</v>
      </c>
      <c r="G121" s="974">
        <v>335496.65176000004</v>
      </c>
      <c r="H121" s="974">
        <v>182928.24872000003</v>
      </c>
      <c r="I121" s="974">
        <v>518424.90048000001</v>
      </c>
      <c r="J121" s="974">
        <v>848383.04270000022</v>
      </c>
      <c r="K121" s="974">
        <v>262480.25428000005</v>
      </c>
      <c r="L121" s="974">
        <v>1110863.2969800001</v>
      </c>
      <c r="M121" s="974">
        <v>323937.47305999993</v>
      </c>
      <c r="N121" s="974">
        <v>139195.39205999998</v>
      </c>
      <c r="O121" s="974">
        <v>463132.86512000003</v>
      </c>
      <c r="P121" s="974">
        <v>1507817.1675199999</v>
      </c>
      <c r="Q121" s="974">
        <v>584603.89506000001</v>
      </c>
      <c r="R121" s="975">
        <v>2092421.0625799999</v>
      </c>
    </row>
    <row r="122" spans="1:18">
      <c r="A122" s="339"/>
      <c r="B122" s="339"/>
      <c r="C122" s="977" t="s">
        <v>391</v>
      </c>
      <c r="D122" s="978">
        <v>33389.754010000004</v>
      </c>
      <c r="E122" s="419">
        <v>0</v>
      </c>
      <c r="F122" s="419">
        <v>33389.754010000004</v>
      </c>
      <c r="G122" s="419">
        <v>0</v>
      </c>
      <c r="H122" s="419">
        <v>0</v>
      </c>
      <c r="I122" s="419">
        <v>0</v>
      </c>
      <c r="J122" s="419">
        <v>2042.24164</v>
      </c>
      <c r="K122" s="419">
        <v>1.93615</v>
      </c>
      <c r="L122" s="419">
        <v>2044.17779</v>
      </c>
      <c r="M122" s="419">
        <v>1151.7066599999998</v>
      </c>
      <c r="N122" s="419">
        <v>0</v>
      </c>
      <c r="O122" s="419">
        <v>1151.7066599999998</v>
      </c>
      <c r="P122" s="419">
        <v>3193.9483</v>
      </c>
      <c r="Q122" s="419">
        <v>1.93615</v>
      </c>
      <c r="R122" s="979">
        <v>3195.88445</v>
      </c>
    </row>
    <row r="123" spans="1:18">
      <c r="A123" s="339"/>
      <c r="B123" s="334" t="s">
        <v>238</v>
      </c>
      <c r="C123" s="334" t="s">
        <v>238</v>
      </c>
      <c r="D123" s="973">
        <v>162503.07192000002</v>
      </c>
      <c r="E123" s="974">
        <v>6857.5579799999996</v>
      </c>
      <c r="F123" s="974">
        <v>169360.6299</v>
      </c>
      <c r="G123" s="974">
        <v>70275.709489999994</v>
      </c>
      <c r="H123" s="974">
        <v>93344.431980000008</v>
      </c>
      <c r="I123" s="974">
        <v>163620.14147</v>
      </c>
      <c r="J123" s="974">
        <v>112008.51271000001</v>
      </c>
      <c r="K123" s="974">
        <v>82899.04578</v>
      </c>
      <c r="L123" s="974">
        <v>194907.55848999997</v>
      </c>
      <c r="M123" s="974">
        <v>14731.258040000001</v>
      </c>
      <c r="N123" s="974">
        <v>3183.0500400000001</v>
      </c>
      <c r="O123" s="974">
        <v>17914.308079999999</v>
      </c>
      <c r="P123" s="974">
        <v>197015.48023999998</v>
      </c>
      <c r="Q123" s="974">
        <v>179426.52779999998</v>
      </c>
      <c r="R123" s="975">
        <v>376442.00803999999</v>
      </c>
    </row>
    <row r="124" spans="1:18">
      <c r="A124" s="339"/>
      <c r="B124" s="339"/>
      <c r="C124" s="977" t="s">
        <v>239</v>
      </c>
      <c r="D124" s="978">
        <v>41680.33683</v>
      </c>
      <c r="E124" s="419">
        <v>2266.07521</v>
      </c>
      <c r="F124" s="419">
        <v>43946.412039999996</v>
      </c>
      <c r="G124" s="419">
        <v>20992.54969</v>
      </c>
      <c r="H124" s="419">
        <v>46346.19528</v>
      </c>
      <c r="I124" s="419">
        <v>67338.74497</v>
      </c>
      <c r="J124" s="419">
        <v>113455.43515999999</v>
      </c>
      <c r="K124" s="419">
        <v>87427.264859999996</v>
      </c>
      <c r="L124" s="419">
        <v>200882.70002000002</v>
      </c>
      <c r="M124" s="419">
        <v>44020.426100000004</v>
      </c>
      <c r="N124" s="419">
        <v>19862.577200000003</v>
      </c>
      <c r="O124" s="419">
        <v>63883.003299999997</v>
      </c>
      <c r="P124" s="419">
        <v>178468.41094999999</v>
      </c>
      <c r="Q124" s="419">
        <v>153636.03734000001</v>
      </c>
      <c r="R124" s="979">
        <v>332104.44828999997</v>
      </c>
    </row>
    <row r="125" spans="1:18">
      <c r="A125" s="339"/>
      <c r="B125" s="334" t="s">
        <v>240</v>
      </c>
      <c r="C125" s="334" t="s">
        <v>240</v>
      </c>
      <c r="D125" s="973">
        <v>405517.47350999998</v>
      </c>
      <c r="E125" s="974">
        <v>14591.86268</v>
      </c>
      <c r="F125" s="974">
        <v>420109.33619000006</v>
      </c>
      <c r="G125" s="974">
        <v>75883.351149999988</v>
      </c>
      <c r="H125" s="974">
        <v>14032.281669999998</v>
      </c>
      <c r="I125" s="974">
        <v>89915.632819999999</v>
      </c>
      <c r="J125" s="974">
        <v>266129.20604000002</v>
      </c>
      <c r="K125" s="974">
        <v>48520.568039999998</v>
      </c>
      <c r="L125" s="974">
        <v>314649.77408</v>
      </c>
      <c r="M125" s="974">
        <v>95240.698099999994</v>
      </c>
      <c r="N125" s="974">
        <v>20031.454100000003</v>
      </c>
      <c r="O125" s="974">
        <v>115272.15219999998</v>
      </c>
      <c r="P125" s="974">
        <v>437253.25528999994</v>
      </c>
      <c r="Q125" s="974">
        <v>82584.303809999998</v>
      </c>
      <c r="R125" s="975">
        <v>519837.55910000001</v>
      </c>
    </row>
    <row r="126" spans="1:18">
      <c r="A126" s="334" t="s">
        <v>966</v>
      </c>
      <c r="B126" s="976"/>
      <c r="C126" s="976"/>
      <c r="D126" s="973">
        <v>3130638.2326500006</v>
      </c>
      <c r="E126" s="974">
        <v>1120823.6210600003</v>
      </c>
      <c r="F126" s="974">
        <v>4251461.8537100004</v>
      </c>
      <c r="G126" s="974">
        <v>672861.77866000007</v>
      </c>
      <c r="H126" s="974">
        <v>496111.74129999999</v>
      </c>
      <c r="I126" s="974">
        <v>1168973.5199599999</v>
      </c>
      <c r="J126" s="974">
        <v>1658714.2993700004</v>
      </c>
      <c r="K126" s="974">
        <v>562438.4845599999</v>
      </c>
      <c r="L126" s="974">
        <v>2221152.7839299999</v>
      </c>
      <c r="M126" s="974">
        <v>592977.13443000009</v>
      </c>
      <c r="N126" s="974">
        <v>219130.66825999995</v>
      </c>
      <c r="O126" s="974">
        <v>812107.80269000004</v>
      </c>
      <c r="P126" s="974">
        <v>2924553.2124599996</v>
      </c>
      <c r="Q126" s="974">
        <v>1277680.8941199998</v>
      </c>
      <c r="R126" s="975">
        <v>4202234.1065799994</v>
      </c>
    </row>
    <row r="127" spans="1:18">
      <c r="A127" s="334" t="s">
        <v>241</v>
      </c>
      <c r="B127" s="334" t="s">
        <v>242</v>
      </c>
      <c r="C127" s="334" t="s">
        <v>242</v>
      </c>
      <c r="D127" s="973">
        <v>438581.79354000004</v>
      </c>
      <c r="E127" s="974">
        <v>3908.11555</v>
      </c>
      <c r="F127" s="974">
        <v>442489.90908999997</v>
      </c>
      <c r="G127" s="974">
        <v>35696.407740000002</v>
      </c>
      <c r="H127" s="974">
        <v>4176.6959200000001</v>
      </c>
      <c r="I127" s="974">
        <v>39873.103659999993</v>
      </c>
      <c r="J127" s="974">
        <v>147787.01522</v>
      </c>
      <c r="K127" s="974">
        <v>24090.506889999997</v>
      </c>
      <c r="L127" s="974">
        <v>171877.52211000002</v>
      </c>
      <c r="M127" s="974">
        <v>28672.747150000003</v>
      </c>
      <c r="N127" s="974">
        <v>11317.525029999999</v>
      </c>
      <c r="O127" s="974">
        <v>39990.27218</v>
      </c>
      <c r="P127" s="974">
        <v>212156.17010999998</v>
      </c>
      <c r="Q127" s="974">
        <v>39584.72784</v>
      </c>
      <c r="R127" s="975">
        <v>251740.89794999998</v>
      </c>
    </row>
    <row r="128" spans="1:18">
      <c r="A128" s="339"/>
      <c r="B128" s="339"/>
      <c r="C128" s="977" t="s">
        <v>243</v>
      </c>
      <c r="D128" s="978">
        <v>159151.96481999999</v>
      </c>
      <c r="E128" s="419">
        <v>5440.7415299999993</v>
      </c>
      <c r="F128" s="419">
        <v>164592.70634999999</v>
      </c>
      <c r="G128" s="419">
        <v>19461.00303</v>
      </c>
      <c r="H128" s="419">
        <v>13813.453580000001</v>
      </c>
      <c r="I128" s="419">
        <v>33274.456610000001</v>
      </c>
      <c r="J128" s="419">
        <v>103142.1485</v>
      </c>
      <c r="K128" s="419">
        <v>4792.5797699999994</v>
      </c>
      <c r="L128" s="419">
        <v>107934.72827000001</v>
      </c>
      <c r="M128" s="419">
        <v>13702.501060000001</v>
      </c>
      <c r="N128" s="419">
        <v>902.02204999999992</v>
      </c>
      <c r="O128" s="419">
        <v>14604.52311</v>
      </c>
      <c r="P128" s="419">
        <v>136305.65259000001</v>
      </c>
      <c r="Q128" s="419">
        <v>19508.055400000001</v>
      </c>
      <c r="R128" s="979">
        <v>155813.70799</v>
      </c>
    </row>
    <row r="129" spans="1:18">
      <c r="A129" s="339"/>
      <c r="B129" s="334" t="s">
        <v>392</v>
      </c>
      <c r="C129" s="334" t="s">
        <v>392</v>
      </c>
      <c r="D129" s="973">
        <v>68289.550340000002</v>
      </c>
      <c r="E129" s="974">
        <v>0</v>
      </c>
      <c r="F129" s="974">
        <v>68289.550340000002</v>
      </c>
      <c r="G129" s="974">
        <v>152.52923000000001</v>
      </c>
      <c r="H129" s="974">
        <v>0</v>
      </c>
      <c r="I129" s="974">
        <v>152.52923000000001</v>
      </c>
      <c r="J129" s="974">
        <v>3578.7855499999996</v>
      </c>
      <c r="K129" s="974">
        <v>16.442439999999998</v>
      </c>
      <c r="L129" s="974">
        <v>3595.2279900000003</v>
      </c>
      <c r="M129" s="974">
        <v>4143.7860600000004</v>
      </c>
      <c r="N129" s="974">
        <v>1.8798299999999999</v>
      </c>
      <c r="O129" s="974">
        <v>4145.6658900000002</v>
      </c>
      <c r="P129" s="974">
        <v>7875.1008400000001</v>
      </c>
      <c r="Q129" s="974">
        <v>18.322269999999996</v>
      </c>
      <c r="R129" s="975">
        <v>7893.4231100000006</v>
      </c>
    </row>
    <row r="130" spans="1:18">
      <c r="A130" s="339"/>
      <c r="B130" s="334" t="s">
        <v>244</v>
      </c>
      <c r="C130" s="334" t="s">
        <v>393</v>
      </c>
      <c r="D130" s="973">
        <v>122306.82050999999</v>
      </c>
      <c r="E130" s="974">
        <v>564.34043999999994</v>
      </c>
      <c r="F130" s="974">
        <v>122871.16094999999</v>
      </c>
      <c r="G130" s="974">
        <v>11386.95197</v>
      </c>
      <c r="H130" s="974">
        <v>2989.60077</v>
      </c>
      <c r="I130" s="974">
        <v>14376.552740000001</v>
      </c>
      <c r="J130" s="974">
        <v>38942.684540000002</v>
      </c>
      <c r="K130" s="974">
        <v>3655.8241499999999</v>
      </c>
      <c r="L130" s="974">
        <v>42598.508690000002</v>
      </c>
      <c r="M130" s="974">
        <v>10888.381130000002</v>
      </c>
      <c r="N130" s="974">
        <v>1529.14293</v>
      </c>
      <c r="O130" s="974">
        <v>12417.52406</v>
      </c>
      <c r="P130" s="974">
        <v>61218.017639999991</v>
      </c>
      <c r="Q130" s="974">
        <v>8174.5678499999995</v>
      </c>
      <c r="R130" s="975">
        <v>69392.585490000012</v>
      </c>
    </row>
    <row r="131" spans="1:18">
      <c r="A131" s="339"/>
      <c r="B131" s="339"/>
      <c r="C131" s="977" t="s">
        <v>245</v>
      </c>
      <c r="D131" s="978">
        <v>529572.14133000001</v>
      </c>
      <c r="E131" s="419">
        <v>4071.7166099999999</v>
      </c>
      <c r="F131" s="419">
        <v>533643.85794000002</v>
      </c>
      <c r="G131" s="419">
        <v>94371.400590000005</v>
      </c>
      <c r="H131" s="419">
        <v>14777.415520000002</v>
      </c>
      <c r="I131" s="419">
        <v>109148.81611</v>
      </c>
      <c r="J131" s="419">
        <v>267981.65925000003</v>
      </c>
      <c r="K131" s="419">
        <v>65761.024139999994</v>
      </c>
      <c r="L131" s="419">
        <v>333742.68338999996</v>
      </c>
      <c r="M131" s="419">
        <v>64492.747710000011</v>
      </c>
      <c r="N131" s="419">
        <v>23346.517909999999</v>
      </c>
      <c r="O131" s="419">
        <v>87839.265620000006</v>
      </c>
      <c r="P131" s="419">
        <v>426845.80755000003</v>
      </c>
      <c r="Q131" s="419">
        <v>103884.95757000001</v>
      </c>
      <c r="R131" s="979">
        <v>530730.76512</v>
      </c>
    </row>
    <row r="132" spans="1:18">
      <c r="A132" s="339"/>
      <c r="B132" s="339"/>
      <c r="C132" s="977" t="s">
        <v>244</v>
      </c>
      <c r="D132" s="978">
        <v>2251331.6332799997</v>
      </c>
      <c r="E132" s="419">
        <v>58632.610370000009</v>
      </c>
      <c r="F132" s="419">
        <v>2309964.2436500001</v>
      </c>
      <c r="G132" s="419">
        <v>425807.41343000007</v>
      </c>
      <c r="H132" s="419">
        <v>100290.03808</v>
      </c>
      <c r="I132" s="419">
        <v>526097.45150999993</v>
      </c>
      <c r="J132" s="419">
        <v>957237.76175000006</v>
      </c>
      <c r="K132" s="419">
        <v>243406.03539999996</v>
      </c>
      <c r="L132" s="419">
        <v>1200643.7971499998</v>
      </c>
      <c r="M132" s="419">
        <v>343267.11492999998</v>
      </c>
      <c r="N132" s="419">
        <v>142863.26022</v>
      </c>
      <c r="O132" s="419">
        <v>486130.37514999998</v>
      </c>
      <c r="P132" s="419">
        <v>1726312.2901099999</v>
      </c>
      <c r="Q132" s="419">
        <v>486559.3336999999</v>
      </c>
      <c r="R132" s="979">
        <v>2212871.6238099993</v>
      </c>
    </row>
    <row r="133" spans="1:18">
      <c r="A133" s="339"/>
      <c r="B133" s="334" t="s">
        <v>246</v>
      </c>
      <c r="C133" s="334" t="s">
        <v>246</v>
      </c>
      <c r="D133" s="973">
        <v>58199.286240000001</v>
      </c>
      <c r="E133" s="974">
        <v>20975.981589999999</v>
      </c>
      <c r="F133" s="974">
        <v>79175.267829999997</v>
      </c>
      <c r="G133" s="974">
        <v>7321.4757199999995</v>
      </c>
      <c r="H133" s="974">
        <v>9052.273369999999</v>
      </c>
      <c r="I133" s="974">
        <v>16373.749089999999</v>
      </c>
      <c r="J133" s="974">
        <v>42333.821579999996</v>
      </c>
      <c r="K133" s="974">
        <v>7821.7072600000001</v>
      </c>
      <c r="L133" s="974">
        <v>50155.528840000006</v>
      </c>
      <c r="M133" s="974">
        <v>8403.2785499999991</v>
      </c>
      <c r="N133" s="974">
        <v>211.36962</v>
      </c>
      <c r="O133" s="974">
        <v>8614.6481700000004</v>
      </c>
      <c r="P133" s="974">
        <v>58058.575849999994</v>
      </c>
      <c r="Q133" s="974">
        <v>17085.35025</v>
      </c>
      <c r="R133" s="975">
        <v>75143.926099999997</v>
      </c>
    </row>
    <row r="134" spans="1:18">
      <c r="A134" s="339"/>
      <c r="B134" s="334" t="s">
        <v>247</v>
      </c>
      <c r="C134" s="334" t="s">
        <v>248</v>
      </c>
      <c r="D134" s="973">
        <v>51807.300489999994</v>
      </c>
      <c r="E134" s="974">
        <v>7.0044799999999992</v>
      </c>
      <c r="F134" s="974">
        <v>51814.304969999997</v>
      </c>
      <c r="G134" s="974">
        <v>11587.09827</v>
      </c>
      <c r="H134" s="974">
        <v>3983.4263300000002</v>
      </c>
      <c r="I134" s="974">
        <v>15570.524599999999</v>
      </c>
      <c r="J134" s="974">
        <v>40464.238990000005</v>
      </c>
      <c r="K134" s="974">
        <v>1021.4794300000001</v>
      </c>
      <c r="L134" s="974">
        <v>41485.718420000005</v>
      </c>
      <c r="M134" s="974">
        <v>2958.2436000000002</v>
      </c>
      <c r="N134" s="974">
        <v>1.8010000000000002E-2</v>
      </c>
      <c r="O134" s="974">
        <v>2958.26161</v>
      </c>
      <c r="P134" s="974">
        <v>55009.580859999995</v>
      </c>
      <c r="Q134" s="974">
        <v>5004.9237699999994</v>
      </c>
      <c r="R134" s="975">
        <v>60014.504630000003</v>
      </c>
    </row>
    <row r="135" spans="1:18">
      <c r="A135" s="339"/>
      <c r="B135" s="339"/>
      <c r="C135" s="977" t="s">
        <v>247</v>
      </c>
      <c r="D135" s="978">
        <v>186106.63931999999</v>
      </c>
      <c r="E135" s="419">
        <v>7863.3635599999998</v>
      </c>
      <c r="F135" s="419">
        <v>193970.00287999999</v>
      </c>
      <c r="G135" s="419">
        <v>31615.549659999997</v>
      </c>
      <c r="H135" s="419">
        <v>1212.0613500000002</v>
      </c>
      <c r="I135" s="419">
        <v>32827.611010000001</v>
      </c>
      <c r="J135" s="419">
        <v>104352.06113</v>
      </c>
      <c r="K135" s="419">
        <v>7268.9495899999993</v>
      </c>
      <c r="L135" s="419">
        <v>111621.01072000001</v>
      </c>
      <c r="M135" s="419">
        <v>11912.321540000001</v>
      </c>
      <c r="N135" s="419">
        <v>1297.19553</v>
      </c>
      <c r="O135" s="419">
        <v>13209.517069999998</v>
      </c>
      <c r="P135" s="419">
        <v>147879.93232999998</v>
      </c>
      <c r="Q135" s="419">
        <v>9778.2064699999992</v>
      </c>
      <c r="R135" s="979">
        <v>157658.13880000002</v>
      </c>
    </row>
    <row r="136" spans="1:18">
      <c r="A136" s="339"/>
      <c r="B136" s="334" t="s">
        <v>249</v>
      </c>
      <c r="C136" s="334" t="s">
        <v>249</v>
      </c>
      <c r="D136" s="973">
        <v>189441.61321000001</v>
      </c>
      <c r="E136" s="974">
        <v>577.79528000000005</v>
      </c>
      <c r="F136" s="974">
        <v>190019.40848999997</v>
      </c>
      <c r="G136" s="974">
        <v>18646.11117</v>
      </c>
      <c r="H136" s="974">
        <v>2242.1774599999999</v>
      </c>
      <c r="I136" s="974">
        <v>20888.288629999999</v>
      </c>
      <c r="J136" s="974">
        <v>113107.39367</v>
      </c>
      <c r="K136" s="974">
        <v>26900.153480000004</v>
      </c>
      <c r="L136" s="974">
        <v>140007.54715</v>
      </c>
      <c r="M136" s="974">
        <v>41697.404370000004</v>
      </c>
      <c r="N136" s="974">
        <v>6612.5950899999998</v>
      </c>
      <c r="O136" s="974">
        <v>48309.999460000006</v>
      </c>
      <c r="P136" s="974">
        <v>173450.90921000001</v>
      </c>
      <c r="Q136" s="974">
        <v>35754.926030000002</v>
      </c>
      <c r="R136" s="975">
        <v>209205.83524000001</v>
      </c>
    </row>
    <row r="137" spans="1:18">
      <c r="A137" s="339"/>
      <c r="B137" s="334" t="s">
        <v>250</v>
      </c>
      <c r="C137" s="334" t="s">
        <v>251</v>
      </c>
      <c r="D137" s="973">
        <v>99385.249760000006</v>
      </c>
      <c r="E137" s="974">
        <v>6938.8507599999994</v>
      </c>
      <c r="F137" s="974">
        <v>106324.10052000001</v>
      </c>
      <c r="G137" s="974">
        <v>33558.194689999997</v>
      </c>
      <c r="H137" s="974">
        <v>24139.044100000003</v>
      </c>
      <c r="I137" s="974">
        <v>57697.238789999996</v>
      </c>
      <c r="J137" s="974">
        <v>77856.948510000002</v>
      </c>
      <c r="K137" s="974">
        <v>15264.947940000002</v>
      </c>
      <c r="L137" s="974">
        <v>93121.89645</v>
      </c>
      <c r="M137" s="974">
        <v>19660.873780000002</v>
      </c>
      <c r="N137" s="974">
        <v>8392.7922200000012</v>
      </c>
      <c r="O137" s="974">
        <v>28053.666000000001</v>
      </c>
      <c r="P137" s="974">
        <v>131076.01697999999</v>
      </c>
      <c r="Q137" s="974">
        <v>47796.784260000008</v>
      </c>
      <c r="R137" s="975">
        <v>178872.80124</v>
      </c>
    </row>
    <row r="138" spans="1:18">
      <c r="A138" s="339"/>
      <c r="B138" s="334" t="s">
        <v>394</v>
      </c>
      <c r="C138" s="334" t="s">
        <v>394</v>
      </c>
      <c r="D138" s="973">
        <v>31010.869309999998</v>
      </c>
      <c r="E138" s="974">
        <v>0</v>
      </c>
      <c r="F138" s="974">
        <v>31010.869309999998</v>
      </c>
      <c r="G138" s="974">
        <v>0</v>
      </c>
      <c r="H138" s="974">
        <v>0</v>
      </c>
      <c r="I138" s="974">
        <v>0</v>
      </c>
      <c r="J138" s="974">
        <v>2132.22714</v>
      </c>
      <c r="K138" s="974">
        <v>70.775279999999995</v>
      </c>
      <c r="L138" s="974">
        <v>2203.0024199999998</v>
      </c>
      <c r="M138" s="974">
        <v>3400.4831200000003</v>
      </c>
      <c r="N138" s="974">
        <v>83.706779999999995</v>
      </c>
      <c r="O138" s="974">
        <v>3484.1898999999999</v>
      </c>
      <c r="P138" s="974">
        <v>5532.7102599999998</v>
      </c>
      <c r="Q138" s="974">
        <v>154.48205999999999</v>
      </c>
      <c r="R138" s="975">
        <v>5687.1923200000001</v>
      </c>
    </row>
    <row r="139" spans="1:18">
      <c r="A139" s="334" t="s">
        <v>967</v>
      </c>
      <c r="B139" s="976"/>
      <c r="C139" s="976"/>
      <c r="D139" s="973">
        <v>4185184.8621499995</v>
      </c>
      <c r="E139" s="974">
        <v>108980.52017000003</v>
      </c>
      <c r="F139" s="974">
        <v>4294165.3823199999</v>
      </c>
      <c r="G139" s="974">
        <v>689604.13549999997</v>
      </c>
      <c r="H139" s="974">
        <v>176676.18648000003</v>
      </c>
      <c r="I139" s="974">
        <v>866280.32197999989</v>
      </c>
      <c r="J139" s="974">
        <v>1898916.7458299999</v>
      </c>
      <c r="K139" s="974">
        <v>400070.42576999991</v>
      </c>
      <c r="L139" s="974">
        <v>2298987.1716</v>
      </c>
      <c r="M139" s="974">
        <v>553199.88300000015</v>
      </c>
      <c r="N139" s="974">
        <v>196558.02522000001</v>
      </c>
      <c r="O139" s="974">
        <v>749757.90821999998</v>
      </c>
      <c r="P139" s="974">
        <v>3141720.7643300006</v>
      </c>
      <c r="Q139" s="974">
        <v>773304.63746999984</v>
      </c>
      <c r="R139" s="975">
        <v>3915025.4017999996</v>
      </c>
    </row>
    <row r="140" spans="1:18">
      <c r="A140" s="334" t="s">
        <v>14</v>
      </c>
      <c r="B140" s="334" t="s">
        <v>395</v>
      </c>
      <c r="C140" s="334" t="s">
        <v>396</v>
      </c>
      <c r="D140" s="973">
        <v>60597.70048</v>
      </c>
      <c r="E140" s="974">
        <v>0</v>
      </c>
      <c r="F140" s="974">
        <v>60597.70048</v>
      </c>
      <c r="G140" s="974">
        <v>0</v>
      </c>
      <c r="H140" s="974">
        <v>0</v>
      </c>
      <c r="I140" s="974">
        <v>0</v>
      </c>
      <c r="J140" s="974">
        <v>3015.2728499999998</v>
      </c>
      <c r="K140" s="974">
        <v>28.33503</v>
      </c>
      <c r="L140" s="974">
        <v>3043.60788</v>
      </c>
      <c r="M140" s="974">
        <v>2743.3131200000003</v>
      </c>
      <c r="N140" s="974">
        <v>0</v>
      </c>
      <c r="O140" s="974">
        <v>2743.3131200000003</v>
      </c>
      <c r="P140" s="974">
        <v>5758.585970000001</v>
      </c>
      <c r="Q140" s="974">
        <v>28.33503</v>
      </c>
      <c r="R140" s="975">
        <v>5786.9210000000003</v>
      </c>
    </row>
    <row r="141" spans="1:18">
      <c r="A141" s="339"/>
      <c r="B141" s="334" t="s">
        <v>252</v>
      </c>
      <c r="C141" s="334" t="s">
        <v>252</v>
      </c>
      <c r="D141" s="973">
        <v>276483.92798000004</v>
      </c>
      <c r="E141" s="974">
        <v>774.96175000000005</v>
      </c>
      <c r="F141" s="974">
        <v>277258.88973</v>
      </c>
      <c r="G141" s="974">
        <v>29561.384750000001</v>
      </c>
      <c r="H141" s="974">
        <v>2244.9502499999999</v>
      </c>
      <c r="I141" s="974">
        <v>31806.334999999999</v>
      </c>
      <c r="J141" s="974">
        <v>176443.98008000001</v>
      </c>
      <c r="K141" s="974">
        <v>23337.91562</v>
      </c>
      <c r="L141" s="974">
        <v>199781.89569999999</v>
      </c>
      <c r="M141" s="974">
        <v>31674.05013</v>
      </c>
      <c r="N141" s="974">
        <v>2824.31241</v>
      </c>
      <c r="O141" s="974">
        <v>34498.362540000002</v>
      </c>
      <c r="P141" s="974">
        <v>237679.41495999997</v>
      </c>
      <c r="Q141" s="974">
        <v>28407.178279999996</v>
      </c>
      <c r="R141" s="975">
        <v>266086.59324000002</v>
      </c>
    </row>
    <row r="142" spans="1:18">
      <c r="A142" s="339"/>
      <c r="B142" s="334" t="s">
        <v>397</v>
      </c>
      <c r="C142" s="334" t="s">
        <v>397</v>
      </c>
      <c r="D142" s="973">
        <v>69260.701939999999</v>
      </c>
      <c r="E142" s="974">
        <v>0</v>
      </c>
      <c r="F142" s="974">
        <v>69260.701939999999</v>
      </c>
      <c r="G142" s="974">
        <v>0</v>
      </c>
      <c r="H142" s="974">
        <v>0</v>
      </c>
      <c r="I142" s="974">
        <v>0</v>
      </c>
      <c r="J142" s="974">
        <v>4061.5042400000002</v>
      </c>
      <c r="K142" s="974">
        <v>16.6645</v>
      </c>
      <c r="L142" s="974">
        <v>4078.1687400000001</v>
      </c>
      <c r="M142" s="974">
        <v>2280.3129300000001</v>
      </c>
      <c r="N142" s="974">
        <v>297.85815000000002</v>
      </c>
      <c r="O142" s="974">
        <v>2578.1710800000001</v>
      </c>
      <c r="P142" s="974">
        <v>6341.8171700000003</v>
      </c>
      <c r="Q142" s="974">
        <v>314.52265</v>
      </c>
      <c r="R142" s="975">
        <v>6656.3398200000001</v>
      </c>
    </row>
    <row r="143" spans="1:18">
      <c r="A143" s="339"/>
      <c r="B143" s="334" t="s">
        <v>253</v>
      </c>
      <c r="C143" s="334" t="s">
        <v>254</v>
      </c>
      <c r="D143" s="973">
        <v>184438.88476999998</v>
      </c>
      <c r="E143" s="974">
        <v>2697.9869199999998</v>
      </c>
      <c r="F143" s="974">
        <v>187136.87169</v>
      </c>
      <c r="G143" s="974">
        <v>22324.679820000001</v>
      </c>
      <c r="H143" s="974">
        <v>8889.9135100000003</v>
      </c>
      <c r="I143" s="974">
        <v>31214.593330000003</v>
      </c>
      <c r="J143" s="974">
        <v>87259.156270000007</v>
      </c>
      <c r="K143" s="974">
        <v>9064.4037999999982</v>
      </c>
      <c r="L143" s="974">
        <v>96323.560069999992</v>
      </c>
      <c r="M143" s="974">
        <v>8951.5313200000001</v>
      </c>
      <c r="N143" s="974">
        <v>17.816290000000002</v>
      </c>
      <c r="O143" s="974">
        <v>8969.3476099999989</v>
      </c>
      <c r="P143" s="974">
        <v>118535.36741000001</v>
      </c>
      <c r="Q143" s="974">
        <v>17972.133599999997</v>
      </c>
      <c r="R143" s="975">
        <v>136507.50100999998</v>
      </c>
    </row>
    <row r="144" spans="1:18">
      <c r="A144" s="339"/>
      <c r="B144" s="334" t="s">
        <v>255</v>
      </c>
      <c r="C144" s="334" t="s">
        <v>256</v>
      </c>
      <c r="D144" s="973">
        <v>148058.89340999999</v>
      </c>
      <c r="E144" s="974">
        <v>25.433019999999999</v>
      </c>
      <c r="F144" s="974">
        <v>148084.32643000002</v>
      </c>
      <c r="G144" s="974">
        <v>11178.417160000001</v>
      </c>
      <c r="H144" s="974">
        <v>482.01890999999995</v>
      </c>
      <c r="I144" s="974">
        <v>11660.43607</v>
      </c>
      <c r="J144" s="974">
        <v>61372.010560000002</v>
      </c>
      <c r="K144" s="974">
        <v>4675.2082900000005</v>
      </c>
      <c r="L144" s="974">
        <v>66047.21884999999</v>
      </c>
      <c r="M144" s="974">
        <v>10556.715890000001</v>
      </c>
      <c r="N144" s="974">
        <v>199.91595999999998</v>
      </c>
      <c r="O144" s="974">
        <v>10756.631850000002</v>
      </c>
      <c r="P144" s="974">
        <v>83107.143610000014</v>
      </c>
      <c r="Q144" s="974">
        <v>5357.1431600000005</v>
      </c>
      <c r="R144" s="975">
        <v>88464.286769999977</v>
      </c>
    </row>
    <row r="145" spans="1:18">
      <c r="A145" s="339"/>
      <c r="B145" s="339"/>
      <c r="C145" s="977" t="s">
        <v>398</v>
      </c>
      <c r="D145" s="978">
        <v>120412.98768000001</v>
      </c>
      <c r="E145" s="419">
        <v>0</v>
      </c>
      <c r="F145" s="419">
        <v>120412.98768000001</v>
      </c>
      <c r="G145" s="419">
        <v>54.10615</v>
      </c>
      <c r="H145" s="419">
        <v>0</v>
      </c>
      <c r="I145" s="419">
        <v>54.10615</v>
      </c>
      <c r="J145" s="419">
        <v>9456.5053000000007</v>
      </c>
      <c r="K145" s="419">
        <v>154.67594</v>
      </c>
      <c r="L145" s="419">
        <v>9611.1812399999999</v>
      </c>
      <c r="M145" s="419">
        <v>7906.66093</v>
      </c>
      <c r="N145" s="419">
        <v>25.550829999999998</v>
      </c>
      <c r="O145" s="419">
        <v>7932.2117600000001</v>
      </c>
      <c r="P145" s="419">
        <v>17417.272380000002</v>
      </c>
      <c r="Q145" s="419">
        <v>180.22676999999999</v>
      </c>
      <c r="R145" s="979">
        <v>17597.49915</v>
      </c>
    </row>
    <row r="146" spans="1:18">
      <c r="A146" s="339"/>
      <c r="B146" s="339"/>
      <c r="C146" s="977" t="s">
        <v>255</v>
      </c>
      <c r="D146" s="978">
        <v>7172031.3123899996</v>
      </c>
      <c r="E146" s="419">
        <v>1572130.4248899994</v>
      </c>
      <c r="F146" s="419">
        <v>8744161.7372800019</v>
      </c>
      <c r="G146" s="419">
        <v>1658374.92912</v>
      </c>
      <c r="H146" s="419">
        <v>1132595.7558500001</v>
      </c>
      <c r="I146" s="419">
        <v>2790970.6849700003</v>
      </c>
      <c r="J146" s="419">
        <v>2859231.9688500003</v>
      </c>
      <c r="K146" s="419">
        <v>1232463.3771499998</v>
      </c>
      <c r="L146" s="419">
        <v>4091695.3460000004</v>
      </c>
      <c r="M146" s="419">
        <v>1038815.3712000002</v>
      </c>
      <c r="N146" s="419">
        <v>449429.56218999991</v>
      </c>
      <c r="O146" s="419">
        <v>1488244.9333899999</v>
      </c>
      <c r="P146" s="419">
        <v>5556422.2691700002</v>
      </c>
      <c r="Q146" s="419">
        <v>2814488.6951899994</v>
      </c>
      <c r="R146" s="979">
        <v>8370910.9643600015</v>
      </c>
    </row>
    <row r="147" spans="1:18">
      <c r="A147" s="339"/>
      <c r="B147" s="339"/>
      <c r="C147" s="977" t="s">
        <v>399</v>
      </c>
      <c r="D147" s="978">
        <v>38556.720350000003</v>
      </c>
      <c r="E147" s="419">
        <v>0</v>
      </c>
      <c r="F147" s="419">
        <v>38556.720350000003</v>
      </c>
      <c r="G147" s="419">
        <v>0</v>
      </c>
      <c r="H147" s="419">
        <v>0</v>
      </c>
      <c r="I147" s="419">
        <v>0</v>
      </c>
      <c r="J147" s="419">
        <v>2616.7349100000001</v>
      </c>
      <c r="K147" s="419">
        <v>77.345410000000001</v>
      </c>
      <c r="L147" s="419">
        <v>2694.08032</v>
      </c>
      <c r="M147" s="419">
        <v>1348.2166399999999</v>
      </c>
      <c r="N147" s="419">
        <v>0</v>
      </c>
      <c r="O147" s="419">
        <v>1348.2166399999999</v>
      </c>
      <c r="P147" s="419">
        <v>3964.9515499999998</v>
      </c>
      <c r="Q147" s="419">
        <v>77.345410000000001</v>
      </c>
      <c r="R147" s="979">
        <v>4042.2969600000001</v>
      </c>
    </row>
    <row r="148" spans="1:18">
      <c r="A148" s="339"/>
      <c r="B148" s="339"/>
      <c r="C148" s="977" t="s">
        <v>463</v>
      </c>
      <c r="D148" s="978">
        <v>6807.6159100000004</v>
      </c>
      <c r="E148" s="419">
        <v>0</v>
      </c>
      <c r="F148" s="419">
        <v>6807.6159100000004</v>
      </c>
      <c r="G148" s="419">
        <v>0</v>
      </c>
      <c r="H148" s="419">
        <v>0</v>
      </c>
      <c r="I148" s="419">
        <v>0</v>
      </c>
      <c r="J148" s="419">
        <v>970.67124000000001</v>
      </c>
      <c r="K148" s="419">
        <v>0</v>
      </c>
      <c r="L148" s="419">
        <v>970.67124000000001</v>
      </c>
      <c r="M148" s="419">
        <v>0</v>
      </c>
      <c r="N148" s="419">
        <v>0</v>
      </c>
      <c r="O148" s="419">
        <v>0</v>
      </c>
      <c r="P148" s="419">
        <v>970.67124000000001</v>
      </c>
      <c r="Q148" s="419">
        <v>0</v>
      </c>
      <c r="R148" s="979">
        <v>970.67124000000001</v>
      </c>
    </row>
    <row r="149" spans="1:18">
      <c r="A149" s="339"/>
      <c r="B149" s="334" t="s">
        <v>400</v>
      </c>
      <c r="C149" s="334" t="s">
        <v>400</v>
      </c>
      <c r="D149" s="973">
        <v>65559.58404999999</v>
      </c>
      <c r="E149" s="974">
        <v>0</v>
      </c>
      <c r="F149" s="974">
        <v>65559.58404999999</v>
      </c>
      <c r="G149" s="974">
        <v>0</v>
      </c>
      <c r="H149" s="974">
        <v>0</v>
      </c>
      <c r="I149" s="974">
        <v>0</v>
      </c>
      <c r="J149" s="974">
        <v>5351.3566300000002</v>
      </c>
      <c r="K149" s="974">
        <v>15.861420000000001</v>
      </c>
      <c r="L149" s="974">
        <v>5367.2180499999995</v>
      </c>
      <c r="M149" s="974">
        <v>2773.7321699999998</v>
      </c>
      <c r="N149" s="974">
        <v>3.5693200000000003</v>
      </c>
      <c r="O149" s="974">
        <v>2777.3014899999998</v>
      </c>
      <c r="P149" s="974">
        <v>8125.0887999999995</v>
      </c>
      <c r="Q149" s="974">
        <v>19.43074</v>
      </c>
      <c r="R149" s="975">
        <v>8144.5195400000011</v>
      </c>
    </row>
    <row r="150" spans="1:18">
      <c r="A150" s="339"/>
      <c r="B150" s="334" t="s">
        <v>257</v>
      </c>
      <c r="C150" s="334" t="s">
        <v>257</v>
      </c>
      <c r="D150" s="973">
        <v>118178.64118999999</v>
      </c>
      <c r="E150" s="974">
        <v>2646.89237</v>
      </c>
      <c r="F150" s="974">
        <v>120825.53356</v>
      </c>
      <c r="G150" s="974">
        <v>20020.998729999999</v>
      </c>
      <c r="H150" s="974">
        <v>1547.65572</v>
      </c>
      <c r="I150" s="974">
        <v>21568.654450000002</v>
      </c>
      <c r="J150" s="974">
        <v>97932.175599999988</v>
      </c>
      <c r="K150" s="974">
        <v>17510.314589999998</v>
      </c>
      <c r="L150" s="974">
        <v>115442.49019</v>
      </c>
      <c r="M150" s="974">
        <v>32591.752550000001</v>
      </c>
      <c r="N150" s="974">
        <v>9437.9490700000006</v>
      </c>
      <c r="O150" s="974">
        <v>42029.701620000007</v>
      </c>
      <c r="P150" s="974">
        <v>150544.92687999998</v>
      </c>
      <c r="Q150" s="974">
        <v>28495.919380000003</v>
      </c>
      <c r="R150" s="975">
        <v>179040.84625999999</v>
      </c>
    </row>
    <row r="151" spans="1:18">
      <c r="A151" s="339"/>
      <c r="B151" s="334" t="s">
        <v>401</v>
      </c>
      <c r="C151" s="334" t="s">
        <v>401</v>
      </c>
      <c r="D151" s="973">
        <v>13691.41404</v>
      </c>
      <c r="E151" s="974">
        <v>0</v>
      </c>
      <c r="F151" s="974">
        <v>13691.41404</v>
      </c>
      <c r="G151" s="974">
        <v>0</v>
      </c>
      <c r="H151" s="974">
        <v>0</v>
      </c>
      <c r="I151" s="974">
        <v>0</v>
      </c>
      <c r="J151" s="974">
        <v>1677.7950700000001</v>
      </c>
      <c r="K151" s="974">
        <v>2.57301</v>
      </c>
      <c r="L151" s="974">
        <v>1680.36808</v>
      </c>
      <c r="M151" s="974">
        <v>1131.74216</v>
      </c>
      <c r="N151" s="974">
        <v>0</v>
      </c>
      <c r="O151" s="974">
        <v>1131.74216</v>
      </c>
      <c r="P151" s="974">
        <v>2809.5372299999999</v>
      </c>
      <c r="Q151" s="974">
        <v>2.57301</v>
      </c>
      <c r="R151" s="975">
        <v>2812.1102400000004</v>
      </c>
    </row>
    <row r="152" spans="1:18">
      <c r="A152" s="339"/>
      <c r="B152" s="334" t="s">
        <v>325</v>
      </c>
      <c r="C152" s="334" t="s">
        <v>326</v>
      </c>
      <c r="D152" s="973">
        <v>678.76257999999996</v>
      </c>
      <c r="E152" s="974">
        <v>3.3530000000000004E-2</v>
      </c>
      <c r="F152" s="974">
        <v>678.79611</v>
      </c>
      <c r="G152" s="974">
        <v>12524.83972</v>
      </c>
      <c r="H152" s="974">
        <v>895.57662000000005</v>
      </c>
      <c r="I152" s="974">
        <v>13420.41634</v>
      </c>
      <c r="J152" s="974">
        <v>133012.28844999999</v>
      </c>
      <c r="K152" s="974">
        <v>36124.190600000002</v>
      </c>
      <c r="L152" s="974">
        <v>169136.47905000002</v>
      </c>
      <c r="M152" s="974">
        <v>31648.795280000002</v>
      </c>
      <c r="N152" s="974">
        <v>968.44187999999997</v>
      </c>
      <c r="O152" s="974">
        <v>32617.237160000001</v>
      </c>
      <c r="P152" s="974">
        <v>177185.92345000003</v>
      </c>
      <c r="Q152" s="974">
        <v>37988.2091</v>
      </c>
      <c r="R152" s="975">
        <v>215174.13255000001</v>
      </c>
    </row>
    <row r="153" spans="1:18">
      <c r="A153" s="334" t="s">
        <v>968</v>
      </c>
      <c r="B153" s="976"/>
      <c r="C153" s="976"/>
      <c r="D153" s="973">
        <v>8274757.1467699995</v>
      </c>
      <c r="E153" s="974">
        <v>1578275.7324799993</v>
      </c>
      <c r="F153" s="974">
        <v>9853032.879250003</v>
      </c>
      <c r="G153" s="974">
        <v>1754039.3554500001</v>
      </c>
      <c r="H153" s="974">
        <v>1146655.8708600001</v>
      </c>
      <c r="I153" s="974">
        <v>2900695.2263100003</v>
      </c>
      <c r="J153" s="974">
        <v>3442401.4200500003</v>
      </c>
      <c r="K153" s="974">
        <v>1323470.8653599999</v>
      </c>
      <c r="L153" s="974">
        <v>4765872.28541</v>
      </c>
      <c r="M153" s="974">
        <v>1172422.1943200005</v>
      </c>
      <c r="N153" s="974">
        <v>463204.97609999991</v>
      </c>
      <c r="O153" s="974">
        <v>1635627.1704200001</v>
      </c>
      <c r="P153" s="974">
        <v>6368862.9698199993</v>
      </c>
      <c r="Q153" s="974">
        <v>2933331.712319999</v>
      </c>
      <c r="R153" s="975">
        <v>9302194.682140002</v>
      </c>
    </row>
    <row r="154" spans="1:18">
      <c r="A154" s="334" t="s">
        <v>15</v>
      </c>
      <c r="B154" s="334" t="s">
        <v>258</v>
      </c>
      <c r="C154" s="334" t="s">
        <v>402</v>
      </c>
      <c r="D154" s="973">
        <v>23903.983350000002</v>
      </c>
      <c r="E154" s="974">
        <v>0</v>
      </c>
      <c r="F154" s="974">
        <v>23903.983350000002</v>
      </c>
      <c r="G154" s="974">
        <v>0</v>
      </c>
      <c r="H154" s="974">
        <v>0</v>
      </c>
      <c r="I154" s="974">
        <v>0</v>
      </c>
      <c r="J154" s="974">
        <v>1679.35799</v>
      </c>
      <c r="K154" s="974">
        <v>42.20234</v>
      </c>
      <c r="L154" s="974">
        <v>1721.56033</v>
      </c>
      <c r="M154" s="974">
        <v>1863.50477</v>
      </c>
      <c r="N154" s="974">
        <v>0</v>
      </c>
      <c r="O154" s="974">
        <v>1863.50477</v>
      </c>
      <c r="P154" s="974">
        <v>3542.86276</v>
      </c>
      <c r="Q154" s="974">
        <v>42.20234</v>
      </c>
      <c r="R154" s="975">
        <v>3585.0651000000003</v>
      </c>
    </row>
    <row r="155" spans="1:18">
      <c r="A155" s="339"/>
      <c r="B155" s="339"/>
      <c r="C155" s="977" t="s">
        <v>258</v>
      </c>
      <c r="D155" s="978">
        <v>4478513.6023600008</v>
      </c>
      <c r="E155" s="419">
        <v>255462.54234000001</v>
      </c>
      <c r="F155" s="419">
        <v>4733976.1447000001</v>
      </c>
      <c r="G155" s="419">
        <v>636482.04033000011</v>
      </c>
      <c r="H155" s="419">
        <v>361835.7457100001</v>
      </c>
      <c r="I155" s="419">
        <v>998317.78604000004</v>
      </c>
      <c r="J155" s="419">
        <v>1461727.0260599998</v>
      </c>
      <c r="K155" s="419">
        <v>440175.53933</v>
      </c>
      <c r="L155" s="419">
        <v>1901902.5653899999</v>
      </c>
      <c r="M155" s="419">
        <v>540676.55851999996</v>
      </c>
      <c r="N155" s="419">
        <v>265554.70759999997</v>
      </c>
      <c r="O155" s="419">
        <v>806231.26612000016</v>
      </c>
      <c r="P155" s="419">
        <v>2638885.6249099998</v>
      </c>
      <c r="Q155" s="419">
        <v>1067565.9926400001</v>
      </c>
      <c r="R155" s="979">
        <v>3706451.6175499996</v>
      </c>
    </row>
    <row r="156" spans="1:18">
      <c r="A156" s="339"/>
      <c r="B156" s="339"/>
      <c r="C156" s="977" t="s">
        <v>259</v>
      </c>
      <c r="D156" s="978">
        <v>213011.24694000004</v>
      </c>
      <c r="E156" s="419">
        <v>4006.0196000000001</v>
      </c>
      <c r="F156" s="419">
        <v>217017.26654000001</v>
      </c>
      <c r="G156" s="419">
        <v>33206.564279999999</v>
      </c>
      <c r="H156" s="419">
        <v>5555.3270700000003</v>
      </c>
      <c r="I156" s="419">
        <v>38761.891349999998</v>
      </c>
      <c r="J156" s="419">
        <v>64578.761370000007</v>
      </c>
      <c r="K156" s="419">
        <v>6634.7436399999997</v>
      </c>
      <c r="L156" s="419">
        <v>71213.505010000008</v>
      </c>
      <c r="M156" s="419">
        <v>11469.601490000001</v>
      </c>
      <c r="N156" s="419">
        <v>969.30078000000015</v>
      </c>
      <c r="O156" s="419">
        <v>12438.902269999999</v>
      </c>
      <c r="P156" s="419">
        <v>109254.92713999999</v>
      </c>
      <c r="Q156" s="419">
        <v>13159.371490000001</v>
      </c>
      <c r="R156" s="979">
        <v>122414.29862999999</v>
      </c>
    </row>
    <row r="157" spans="1:18">
      <c r="A157" s="339"/>
      <c r="B157" s="339"/>
      <c r="C157" s="977" t="s">
        <v>58</v>
      </c>
      <c r="D157" s="978">
        <v>70678.613159999994</v>
      </c>
      <c r="E157" s="419">
        <v>0</v>
      </c>
      <c r="F157" s="419">
        <v>70678.613159999994</v>
      </c>
      <c r="G157" s="419">
        <v>0</v>
      </c>
      <c r="H157" s="419">
        <v>0</v>
      </c>
      <c r="I157" s="419">
        <v>0</v>
      </c>
      <c r="J157" s="419">
        <v>5354.54918</v>
      </c>
      <c r="K157" s="419">
        <v>44.658449999999995</v>
      </c>
      <c r="L157" s="419">
        <v>5399.2076299999999</v>
      </c>
      <c r="M157" s="419">
        <v>4500.5127000000002</v>
      </c>
      <c r="N157" s="419">
        <v>415.11392000000001</v>
      </c>
      <c r="O157" s="419">
        <v>4915.62662</v>
      </c>
      <c r="P157" s="419">
        <v>9855.0618799999993</v>
      </c>
      <c r="Q157" s="419">
        <v>459.77237000000002</v>
      </c>
      <c r="R157" s="979">
        <v>10314.83425</v>
      </c>
    </row>
    <row r="158" spans="1:18">
      <c r="A158" s="339"/>
      <c r="B158" s="339"/>
      <c r="C158" s="977" t="s">
        <v>403</v>
      </c>
      <c r="D158" s="978">
        <v>23856.32015</v>
      </c>
      <c r="E158" s="419">
        <v>0</v>
      </c>
      <c r="F158" s="419">
        <v>23856.32015</v>
      </c>
      <c r="G158" s="419">
        <v>0</v>
      </c>
      <c r="H158" s="419">
        <v>0</v>
      </c>
      <c r="I158" s="419">
        <v>0</v>
      </c>
      <c r="J158" s="419">
        <v>478.54971</v>
      </c>
      <c r="K158" s="419">
        <v>2.563E-2</v>
      </c>
      <c r="L158" s="419">
        <v>478.57534000000004</v>
      </c>
      <c r="M158" s="419">
        <v>1108.5778899999998</v>
      </c>
      <c r="N158" s="419">
        <v>0</v>
      </c>
      <c r="O158" s="419">
        <v>1108.5778899999998</v>
      </c>
      <c r="P158" s="419">
        <v>1587.1275999999998</v>
      </c>
      <c r="Q158" s="419">
        <v>2.563E-2</v>
      </c>
      <c r="R158" s="979">
        <v>1587.1532299999999</v>
      </c>
    </row>
    <row r="159" spans="1:18">
      <c r="A159" s="339"/>
      <c r="B159" s="339"/>
      <c r="C159" s="977" t="s">
        <v>404</v>
      </c>
      <c r="D159" s="978">
        <v>20935.676039999998</v>
      </c>
      <c r="E159" s="419">
        <v>0</v>
      </c>
      <c r="F159" s="419">
        <v>20935.676039999998</v>
      </c>
      <c r="G159" s="419">
        <v>0</v>
      </c>
      <c r="H159" s="419">
        <v>0</v>
      </c>
      <c r="I159" s="419">
        <v>0</v>
      </c>
      <c r="J159" s="419">
        <v>940.22968999999989</v>
      </c>
      <c r="K159" s="419">
        <v>3.7069999999999999E-2</v>
      </c>
      <c r="L159" s="419">
        <v>940.26675999999998</v>
      </c>
      <c r="M159" s="419">
        <v>365.75243999999998</v>
      </c>
      <c r="N159" s="419">
        <v>0</v>
      </c>
      <c r="O159" s="419">
        <v>365.75243999999998</v>
      </c>
      <c r="P159" s="419">
        <v>1305.9821299999999</v>
      </c>
      <c r="Q159" s="419">
        <v>3.7069999999999999E-2</v>
      </c>
      <c r="R159" s="979">
        <v>1306.0192</v>
      </c>
    </row>
    <row r="160" spans="1:18">
      <c r="A160" s="339"/>
      <c r="B160" s="339"/>
      <c r="C160" s="977" t="s">
        <v>405</v>
      </c>
      <c r="D160" s="978">
        <v>7585.4297999999999</v>
      </c>
      <c r="E160" s="419">
        <v>0</v>
      </c>
      <c r="F160" s="419">
        <v>7585.4297999999999</v>
      </c>
      <c r="G160" s="419">
        <v>0</v>
      </c>
      <c r="H160" s="419">
        <v>0</v>
      </c>
      <c r="I160" s="419">
        <v>0</v>
      </c>
      <c r="J160" s="419">
        <v>115.66725</v>
      </c>
      <c r="K160" s="419">
        <v>1.12E-2</v>
      </c>
      <c r="L160" s="419">
        <v>115.67845</v>
      </c>
      <c r="M160" s="419">
        <v>0.40579000000000004</v>
      </c>
      <c r="N160" s="419">
        <v>0</v>
      </c>
      <c r="O160" s="419">
        <v>0.40579000000000004</v>
      </c>
      <c r="P160" s="419">
        <v>116.07303999999999</v>
      </c>
      <c r="Q160" s="419">
        <v>1.12E-2</v>
      </c>
      <c r="R160" s="979">
        <v>116.08424000000001</v>
      </c>
    </row>
    <row r="161" spans="1:18">
      <c r="A161" s="339"/>
      <c r="B161" s="339"/>
      <c r="C161" s="977" t="s">
        <v>406</v>
      </c>
      <c r="D161" s="978">
        <v>10632.45808</v>
      </c>
      <c r="E161" s="419">
        <v>0</v>
      </c>
      <c r="F161" s="419">
        <v>10632.45808</v>
      </c>
      <c r="G161" s="419">
        <v>0</v>
      </c>
      <c r="H161" s="419">
        <v>0</v>
      </c>
      <c r="I161" s="419">
        <v>0</v>
      </c>
      <c r="J161" s="419">
        <v>292.22476</v>
      </c>
      <c r="K161" s="419">
        <v>0.2276</v>
      </c>
      <c r="L161" s="419">
        <v>292.45236</v>
      </c>
      <c r="M161" s="419">
        <v>29.287089999999999</v>
      </c>
      <c r="N161" s="419">
        <v>0</v>
      </c>
      <c r="O161" s="419">
        <v>29.287089999999999</v>
      </c>
      <c r="P161" s="419">
        <v>321.51185000000004</v>
      </c>
      <c r="Q161" s="419">
        <v>0.2276</v>
      </c>
      <c r="R161" s="979">
        <v>321.73945000000003</v>
      </c>
    </row>
    <row r="162" spans="1:18">
      <c r="A162" s="339"/>
      <c r="B162" s="334" t="s">
        <v>15</v>
      </c>
      <c r="C162" s="334" t="s">
        <v>15</v>
      </c>
      <c r="D162" s="973">
        <v>237837.49338</v>
      </c>
      <c r="E162" s="974">
        <v>1722.21892</v>
      </c>
      <c r="F162" s="974">
        <v>239559.71230000001</v>
      </c>
      <c r="G162" s="974">
        <v>19150.923879999998</v>
      </c>
      <c r="H162" s="974">
        <v>9213.5807100000002</v>
      </c>
      <c r="I162" s="974">
        <v>28364.50459</v>
      </c>
      <c r="J162" s="974">
        <v>124580.26006</v>
      </c>
      <c r="K162" s="974">
        <v>18435.487470000004</v>
      </c>
      <c r="L162" s="974">
        <v>143015.74752999999</v>
      </c>
      <c r="M162" s="974">
        <v>19162.284889999999</v>
      </c>
      <c r="N162" s="974">
        <v>1973.8091399999998</v>
      </c>
      <c r="O162" s="974">
        <v>21136.09403</v>
      </c>
      <c r="P162" s="974">
        <v>162893.46882999997</v>
      </c>
      <c r="Q162" s="974">
        <v>29622.87732</v>
      </c>
      <c r="R162" s="975">
        <v>192516.34615000003</v>
      </c>
    </row>
    <row r="163" spans="1:18">
      <c r="A163" s="339"/>
      <c r="B163" s="339"/>
      <c r="C163" s="977" t="s">
        <v>407</v>
      </c>
      <c r="D163" s="978">
        <v>66767.013959999997</v>
      </c>
      <c r="E163" s="419">
        <v>0</v>
      </c>
      <c r="F163" s="419">
        <v>66767.013959999997</v>
      </c>
      <c r="G163" s="419">
        <v>0.24881</v>
      </c>
      <c r="H163" s="419">
        <v>0.48624000000000001</v>
      </c>
      <c r="I163" s="419">
        <v>0.73504999999999998</v>
      </c>
      <c r="J163" s="419">
        <v>3053.5271000000002</v>
      </c>
      <c r="K163" s="419">
        <v>14.174460000000002</v>
      </c>
      <c r="L163" s="419">
        <v>3067.7015599999995</v>
      </c>
      <c r="M163" s="419">
        <v>1216.3724</v>
      </c>
      <c r="N163" s="419">
        <v>0</v>
      </c>
      <c r="O163" s="419">
        <v>1216.3724</v>
      </c>
      <c r="P163" s="419">
        <v>4270.1483100000005</v>
      </c>
      <c r="Q163" s="419">
        <v>14.6607</v>
      </c>
      <c r="R163" s="979">
        <v>4284.8090099999999</v>
      </c>
    </row>
    <row r="164" spans="1:18">
      <c r="A164" s="339"/>
      <c r="B164" s="339"/>
      <c r="C164" s="977" t="s">
        <v>408</v>
      </c>
      <c r="D164" s="978">
        <v>21039.39313</v>
      </c>
      <c r="E164" s="419">
        <v>0</v>
      </c>
      <c r="F164" s="419">
        <v>21039.39313</v>
      </c>
      <c r="G164" s="419">
        <v>0</v>
      </c>
      <c r="H164" s="419">
        <v>0</v>
      </c>
      <c r="I164" s="419">
        <v>0</v>
      </c>
      <c r="J164" s="419">
        <v>240.46357999999998</v>
      </c>
      <c r="K164" s="419">
        <v>1.805E-2</v>
      </c>
      <c r="L164" s="419">
        <v>240.48163</v>
      </c>
      <c r="M164" s="419">
        <v>307.41401999999999</v>
      </c>
      <c r="N164" s="419">
        <v>0</v>
      </c>
      <c r="O164" s="419">
        <v>307.41401999999999</v>
      </c>
      <c r="P164" s="419">
        <v>547.87760000000003</v>
      </c>
      <c r="Q164" s="419">
        <v>1.805E-2</v>
      </c>
      <c r="R164" s="979">
        <v>547.89565000000005</v>
      </c>
    </row>
    <row r="165" spans="1:18">
      <c r="A165" s="339"/>
      <c r="B165" s="339"/>
      <c r="C165" s="977" t="s">
        <v>409</v>
      </c>
      <c r="D165" s="978">
        <v>76820.485419999997</v>
      </c>
      <c r="E165" s="419">
        <v>0</v>
      </c>
      <c r="F165" s="419">
        <v>76820.485419999997</v>
      </c>
      <c r="G165" s="419">
        <v>11.100610000000001</v>
      </c>
      <c r="H165" s="419">
        <v>0</v>
      </c>
      <c r="I165" s="419">
        <v>11.100610000000001</v>
      </c>
      <c r="J165" s="419">
        <v>2760.0547499999998</v>
      </c>
      <c r="K165" s="419">
        <v>0.31733999999999996</v>
      </c>
      <c r="L165" s="419">
        <v>2760.3720899999998</v>
      </c>
      <c r="M165" s="419">
        <v>1349.67831</v>
      </c>
      <c r="N165" s="419">
        <v>0</v>
      </c>
      <c r="O165" s="419">
        <v>1349.67831</v>
      </c>
      <c r="P165" s="419">
        <v>4120.83367</v>
      </c>
      <c r="Q165" s="419">
        <v>0.31733999999999996</v>
      </c>
      <c r="R165" s="979">
        <v>4121.1510099999996</v>
      </c>
    </row>
    <row r="166" spans="1:18">
      <c r="A166" s="339"/>
      <c r="B166" s="339"/>
      <c r="C166" s="977" t="s">
        <v>410</v>
      </c>
      <c r="D166" s="978">
        <v>65335.428690000001</v>
      </c>
      <c r="E166" s="419">
        <v>0</v>
      </c>
      <c r="F166" s="419">
        <v>65335.428690000001</v>
      </c>
      <c r="G166" s="419">
        <v>9.9987000000000013</v>
      </c>
      <c r="H166" s="419">
        <v>0</v>
      </c>
      <c r="I166" s="419">
        <v>9.9987000000000013</v>
      </c>
      <c r="J166" s="419">
        <v>1293.0431799999999</v>
      </c>
      <c r="K166" s="419">
        <v>32.01153</v>
      </c>
      <c r="L166" s="419">
        <v>1325.0547099999999</v>
      </c>
      <c r="M166" s="419">
        <v>1216.4281000000001</v>
      </c>
      <c r="N166" s="419">
        <v>0</v>
      </c>
      <c r="O166" s="419">
        <v>1216.4281000000001</v>
      </c>
      <c r="P166" s="419">
        <v>2519.4699799999999</v>
      </c>
      <c r="Q166" s="419">
        <v>32.01153</v>
      </c>
      <c r="R166" s="979">
        <v>2551.4815099999996</v>
      </c>
    </row>
    <row r="167" spans="1:18">
      <c r="A167" s="339"/>
      <c r="B167" s="334" t="s">
        <v>411</v>
      </c>
      <c r="C167" s="334" t="s">
        <v>411</v>
      </c>
      <c r="D167" s="973">
        <v>43573.013639999997</v>
      </c>
      <c r="E167" s="974">
        <v>0</v>
      </c>
      <c r="F167" s="974">
        <v>43573.013639999997</v>
      </c>
      <c r="G167" s="974">
        <v>8.2577400000000001</v>
      </c>
      <c r="H167" s="974">
        <v>0</v>
      </c>
      <c r="I167" s="974">
        <v>8.2577400000000001</v>
      </c>
      <c r="J167" s="974">
        <v>4861.7300999999998</v>
      </c>
      <c r="K167" s="974">
        <v>95.661150000000006</v>
      </c>
      <c r="L167" s="974">
        <v>4957.3912499999997</v>
      </c>
      <c r="M167" s="974">
        <v>2503.6710800000001</v>
      </c>
      <c r="N167" s="974">
        <v>19.196729999999999</v>
      </c>
      <c r="O167" s="974">
        <v>2522.8678100000002</v>
      </c>
      <c r="P167" s="974">
        <v>7373.6589200000008</v>
      </c>
      <c r="Q167" s="974">
        <v>114.85788000000001</v>
      </c>
      <c r="R167" s="975">
        <v>7488.5168000000003</v>
      </c>
    </row>
    <row r="168" spans="1:18">
      <c r="A168" s="334" t="s">
        <v>969</v>
      </c>
      <c r="B168" s="976"/>
      <c r="C168" s="976"/>
      <c r="D168" s="973">
        <v>5360490.1581000006</v>
      </c>
      <c r="E168" s="974">
        <v>261190.78086</v>
      </c>
      <c r="F168" s="974">
        <v>5621680.9389599999</v>
      </c>
      <c r="G168" s="974">
        <v>688869.13435000018</v>
      </c>
      <c r="H168" s="974">
        <v>376605.13973000005</v>
      </c>
      <c r="I168" s="974">
        <v>1065474.2740800001</v>
      </c>
      <c r="J168" s="974">
        <v>1671955.44478</v>
      </c>
      <c r="K168" s="974">
        <v>465475.11525999987</v>
      </c>
      <c r="L168" s="974">
        <v>2137430.5600399999</v>
      </c>
      <c r="M168" s="974">
        <v>585770.04949</v>
      </c>
      <c r="N168" s="974">
        <v>268932.12817000004</v>
      </c>
      <c r="O168" s="974">
        <v>854702.17765999993</v>
      </c>
      <c r="P168" s="974">
        <v>2946594.6286200001</v>
      </c>
      <c r="Q168" s="974">
        <v>1111012.3831599997</v>
      </c>
      <c r="R168" s="975">
        <v>4057607.0117800003</v>
      </c>
    </row>
    <row r="169" spans="1:18">
      <c r="A169" s="334" t="s">
        <v>16</v>
      </c>
      <c r="B169" s="334" t="s">
        <v>260</v>
      </c>
      <c r="C169" s="334" t="s">
        <v>260</v>
      </c>
      <c r="D169" s="973">
        <v>375968.07265999995</v>
      </c>
      <c r="E169" s="974">
        <v>5158.8047400000005</v>
      </c>
      <c r="F169" s="974">
        <v>381126.8774</v>
      </c>
      <c r="G169" s="974">
        <v>56052.974009999991</v>
      </c>
      <c r="H169" s="974">
        <v>14406.661779999999</v>
      </c>
      <c r="I169" s="974">
        <v>70459.635789999986</v>
      </c>
      <c r="J169" s="974">
        <v>255665.60982000001</v>
      </c>
      <c r="K169" s="974">
        <v>67928.121520000001</v>
      </c>
      <c r="L169" s="974">
        <v>323593.73134</v>
      </c>
      <c r="M169" s="974">
        <v>92127.873749999999</v>
      </c>
      <c r="N169" s="974">
        <v>23742.290180000004</v>
      </c>
      <c r="O169" s="974">
        <v>115870.16393000001</v>
      </c>
      <c r="P169" s="974">
        <v>403846.45757999999</v>
      </c>
      <c r="Q169" s="974">
        <v>106077.07348000002</v>
      </c>
      <c r="R169" s="975">
        <v>509923.53106000001</v>
      </c>
    </row>
    <row r="170" spans="1:18">
      <c r="A170" s="339"/>
      <c r="B170" s="334" t="s">
        <v>261</v>
      </c>
      <c r="C170" s="334" t="s">
        <v>393</v>
      </c>
      <c r="D170" s="973">
        <v>27331.220550000002</v>
      </c>
      <c r="E170" s="974">
        <v>0</v>
      </c>
      <c r="F170" s="974">
        <v>27331.220550000002</v>
      </c>
      <c r="G170" s="974">
        <v>0</v>
      </c>
      <c r="H170" s="974">
        <v>0</v>
      </c>
      <c r="I170" s="974">
        <v>0</v>
      </c>
      <c r="J170" s="974">
        <v>3470.4392000000003</v>
      </c>
      <c r="K170" s="974">
        <v>47.396749999999997</v>
      </c>
      <c r="L170" s="974">
        <v>3517.8359500000001</v>
      </c>
      <c r="M170" s="974">
        <v>2898.2299700000003</v>
      </c>
      <c r="N170" s="974">
        <v>0</v>
      </c>
      <c r="O170" s="974">
        <v>2898.2299700000003</v>
      </c>
      <c r="P170" s="974">
        <v>6368.6691700000001</v>
      </c>
      <c r="Q170" s="974">
        <v>47.396749999999997</v>
      </c>
      <c r="R170" s="975">
        <v>6416.06592</v>
      </c>
    </row>
    <row r="171" spans="1:18">
      <c r="A171" s="339"/>
      <c r="B171" s="339"/>
      <c r="C171" s="977" t="s">
        <v>262</v>
      </c>
      <c r="D171" s="978">
        <v>2.21638</v>
      </c>
      <c r="E171" s="419">
        <v>5.2740000000000002E-2</v>
      </c>
      <c r="F171" s="419">
        <v>2.26912</v>
      </c>
      <c r="G171" s="419">
        <v>6527.4932399999998</v>
      </c>
      <c r="H171" s="419">
        <v>2729.5294100000001</v>
      </c>
      <c r="I171" s="419">
        <v>9257.0226500000008</v>
      </c>
      <c r="J171" s="419">
        <v>46189.921200000004</v>
      </c>
      <c r="K171" s="419">
        <v>6038.1324500000001</v>
      </c>
      <c r="L171" s="419">
        <v>52228.053650000002</v>
      </c>
      <c r="M171" s="419">
        <v>5951.9622900000004</v>
      </c>
      <c r="N171" s="419">
        <v>1380.7794899999999</v>
      </c>
      <c r="O171" s="419">
        <v>7332.7417800000003</v>
      </c>
      <c r="P171" s="419">
        <v>58669.376730000004</v>
      </c>
      <c r="Q171" s="419">
        <v>10148.441349999999</v>
      </c>
      <c r="R171" s="979">
        <v>68817.818079999997</v>
      </c>
    </row>
    <row r="172" spans="1:18">
      <c r="A172" s="339"/>
      <c r="B172" s="339"/>
      <c r="C172" s="977" t="s">
        <v>263</v>
      </c>
      <c r="D172" s="978">
        <v>87961.305209999991</v>
      </c>
      <c r="E172" s="419">
        <v>93.501899999999992</v>
      </c>
      <c r="F172" s="419">
        <v>88054.807109999994</v>
      </c>
      <c r="G172" s="419">
        <v>8884.9106900000006</v>
      </c>
      <c r="H172" s="419">
        <v>102.06753</v>
      </c>
      <c r="I172" s="419">
        <v>8986.9782200000009</v>
      </c>
      <c r="J172" s="419">
        <v>64871.58539</v>
      </c>
      <c r="K172" s="419">
        <v>7896.6564900000003</v>
      </c>
      <c r="L172" s="419">
        <v>72768.241880000016</v>
      </c>
      <c r="M172" s="419">
        <v>22653.650420000002</v>
      </c>
      <c r="N172" s="419">
        <v>2829.0341599999997</v>
      </c>
      <c r="O172" s="419">
        <v>25482.684580000001</v>
      </c>
      <c r="P172" s="419">
        <v>96410.146500000003</v>
      </c>
      <c r="Q172" s="419">
        <v>10827.758179999999</v>
      </c>
      <c r="R172" s="979">
        <v>107237.90467999999</v>
      </c>
    </row>
    <row r="173" spans="1:18">
      <c r="A173" s="339"/>
      <c r="B173" s="339"/>
      <c r="C173" s="977" t="s">
        <v>264</v>
      </c>
      <c r="D173" s="978">
        <v>391730.98229000001</v>
      </c>
      <c r="E173" s="419">
        <v>9977.7108399999997</v>
      </c>
      <c r="F173" s="419">
        <v>401708.69312999997</v>
      </c>
      <c r="G173" s="419">
        <v>63209.096839999998</v>
      </c>
      <c r="H173" s="419">
        <v>34507.041799999999</v>
      </c>
      <c r="I173" s="419">
        <v>97716.138640000005</v>
      </c>
      <c r="J173" s="419">
        <v>227293.73804999999</v>
      </c>
      <c r="K173" s="419">
        <v>68889.506450000001</v>
      </c>
      <c r="L173" s="419">
        <v>296183.24449999997</v>
      </c>
      <c r="M173" s="419">
        <v>60751.498869999996</v>
      </c>
      <c r="N173" s="419">
        <v>19772.594040000004</v>
      </c>
      <c r="O173" s="419">
        <v>80524.092909999992</v>
      </c>
      <c r="P173" s="419">
        <v>351254.33376000007</v>
      </c>
      <c r="Q173" s="419">
        <v>123169.14228999999</v>
      </c>
      <c r="R173" s="979">
        <v>474423.47605</v>
      </c>
    </row>
    <row r="174" spans="1:18">
      <c r="A174" s="339"/>
      <c r="B174" s="339"/>
      <c r="C174" s="977" t="s">
        <v>265</v>
      </c>
      <c r="D174" s="978">
        <v>1.5254100000000002</v>
      </c>
      <c r="E174" s="419">
        <v>8.695E-2</v>
      </c>
      <c r="F174" s="419">
        <v>1.6123599999999998</v>
      </c>
      <c r="G174" s="419">
        <v>550.59789999999998</v>
      </c>
      <c r="H174" s="419">
        <v>297.21040000000005</v>
      </c>
      <c r="I174" s="419">
        <v>847.80830000000003</v>
      </c>
      <c r="J174" s="419">
        <v>6107.8027000000002</v>
      </c>
      <c r="K174" s="419">
        <v>5991.2296200000001</v>
      </c>
      <c r="L174" s="419">
        <v>12099.03232</v>
      </c>
      <c r="M174" s="419">
        <v>263.73353000000003</v>
      </c>
      <c r="N174" s="419">
        <v>260.54000000000002</v>
      </c>
      <c r="O174" s="419">
        <v>524.27353000000005</v>
      </c>
      <c r="P174" s="419">
        <v>6922.1341300000004</v>
      </c>
      <c r="Q174" s="419">
        <v>6548.9800200000009</v>
      </c>
      <c r="R174" s="979">
        <v>13471.114150000001</v>
      </c>
    </row>
    <row r="175" spans="1:18">
      <c r="A175" s="339"/>
      <c r="B175" s="334" t="s">
        <v>266</v>
      </c>
      <c r="C175" s="334" t="s">
        <v>266</v>
      </c>
      <c r="D175" s="973">
        <v>346239.10907000001</v>
      </c>
      <c r="E175" s="974">
        <v>6607.95478</v>
      </c>
      <c r="F175" s="974">
        <v>352847.06385000004</v>
      </c>
      <c r="G175" s="974">
        <v>61038.481470000006</v>
      </c>
      <c r="H175" s="974">
        <v>19423.972659999999</v>
      </c>
      <c r="I175" s="974">
        <v>80462.454129999998</v>
      </c>
      <c r="J175" s="974">
        <v>238161.44069999998</v>
      </c>
      <c r="K175" s="974">
        <v>75463.037970000005</v>
      </c>
      <c r="L175" s="974">
        <v>313624.47867000004</v>
      </c>
      <c r="M175" s="974">
        <v>98106.494940000004</v>
      </c>
      <c r="N175" s="974">
        <v>39803.454589999994</v>
      </c>
      <c r="O175" s="974">
        <v>137909.94953000001</v>
      </c>
      <c r="P175" s="974">
        <v>397306.41710999998</v>
      </c>
      <c r="Q175" s="974">
        <v>134690.46522000001</v>
      </c>
      <c r="R175" s="975">
        <v>531996.88232999993</v>
      </c>
    </row>
    <row r="176" spans="1:18">
      <c r="A176" s="339"/>
      <c r="B176" s="339"/>
      <c r="C176" s="977" t="s">
        <v>267</v>
      </c>
      <c r="D176" s="978">
        <v>57313.107100000001</v>
      </c>
      <c r="E176" s="419">
        <v>1513.7144699999999</v>
      </c>
      <c r="F176" s="419">
        <v>58826.82157</v>
      </c>
      <c r="G176" s="419">
        <v>14464.464890000001</v>
      </c>
      <c r="H176" s="419">
        <v>3510.0285100000001</v>
      </c>
      <c r="I176" s="419">
        <v>17974.493399999999</v>
      </c>
      <c r="J176" s="419">
        <v>105638.93601999999</v>
      </c>
      <c r="K176" s="419">
        <v>21563.277330000001</v>
      </c>
      <c r="L176" s="419">
        <v>127202.21334999999</v>
      </c>
      <c r="M176" s="419">
        <v>31604.873190000002</v>
      </c>
      <c r="N176" s="419">
        <v>7036.8071899999995</v>
      </c>
      <c r="O176" s="419">
        <v>38641.680380000005</v>
      </c>
      <c r="P176" s="419">
        <v>151708.27410000001</v>
      </c>
      <c r="Q176" s="419">
        <v>32110.11303</v>
      </c>
      <c r="R176" s="979">
        <v>183818.38712999999</v>
      </c>
    </row>
    <row r="177" spans="1:18">
      <c r="A177" s="339"/>
      <c r="B177" s="334" t="s">
        <v>268</v>
      </c>
      <c r="C177" s="334" t="s">
        <v>269</v>
      </c>
      <c r="D177" s="973">
        <v>725681.22826</v>
      </c>
      <c r="E177" s="974">
        <v>20568.964740000003</v>
      </c>
      <c r="F177" s="974">
        <v>746250.19299999985</v>
      </c>
      <c r="G177" s="974">
        <v>132674.45404000001</v>
      </c>
      <c r="H177" s="974">
        <v>41517.1204</v>
      </c>
      <c r="I177" s="974">
        <v>174191.57444</v>
      </c>
      <c r="J177" s="974">
        <v>434329.57210000011</v>
      </c>
      <c r="K177" s="974">
        <v>87237.318730000014</v>
      </c>
      <c r="L177" s="974">
        <v>521566.89082999999</v>
      </c>
      <c r="M177" s="974">
        <v>147801.92563999997</v>
      </c>
      <c r="N177" s="974">
        <v>40830.593700000005</v>
      </c>
      <c r="O177" s="974">
        <v>188632.51933999997</v>
      </c>
      <c r="P177" s="974">
        <v>714805.95178</v>
      </c>
      <c r="Q177" s="974">
        <v>169585.03282999998</v>
      </c>
      <c r="R177" s="975">
        <v>884390.98461000016</v>
      </c>
    </row>
    <row r="178" spans="1:18">
      <c r="A178" s="339"/>
      <c r="B178" s="334" t="s">
        <v>16</v>
      </c>
      <c r="C178" s="334" t="s">
        <v>270</v>
      </c>
      <c r="D178" s="973">
        <v>1434309.7797399997</v>
      </c>
      <c r="E178" s="974">
        <v>54969.752140000004</v>
      </c>
      <c r="F178" s="974">
        <v>1489279.5318799999</v>
      </c>
      <c r="G178" s="974">
        <v>245523.16729000001</v>
      </c>
      <c r="H178" s="974">
        <v>94944.246699999989</v>
      </c>
      <c r="I178" s="974">
        <v>340467.41398999991</v>
      </c>
      <c r="J178" s="974">
        <v>881525.89767999994</v>
      </c>
      <c r="K178" s="974">
        <v>245918.42489999998</v>
      </c>
      <c r="L178" s="974">
        <v>1127444.3225800002</v>
      </c>
      <c r="M178" s="974">
        <v>425175.96381999995</v>
      </c>
      <c r="N178" s="974">
        <v>150399.06756</v>
      </c>
      <c r="O178" s="974">
        <v>575575.03138000006</v>
      </c>
      <c r="P178" s="974">
        <v>1552225.0287899997</v>
      </c>
      <c r="Q178" s="974">
        <v>491261.73915999994</v>
      </c>
      <c r="R178" s="975">
        <v>2043486.76795</v>
      </c>
    </row>
    <row r="179" spans="1:18">
      <c r="A179" s="339"/>
      <c r="B179" s="339"/>
      <c r="C179" s="977" t="s">
        <v>76</v>
      </c>
      <c r="D179" s="978">
        <v>218764.63256999999</v>
      </c>
      <c r="E179" s="419">
        <v>1193.7252100000001</v>
      </c>
      <c r="F179" s="419">
        <v>219958.35777999999</v>
      </c>
      <c r="G179" s="419">
        <v>29367.841440000004</v>
      </c>
      <c r="H179" s="419">
        <v>15608.953730000001</v>
      </c>
      <c r="I179" s="419">
        <v>44976.795169999998</v>
      </c>
      <c r="J179" s="419">
        <v>167458.44202000002</v>
      </c>
      <c r="K179" s="419">
        <v>54829.988159999994</v>
      </c>
      <c r="L179" s="419">
        <v>222288.43018</v>
      </c>
      <c r="M179" s="419">
        <v>60969.51859</v>
      </c>
      <c r="N179" s="419">
        <v>14043.589769999999</v>
      </c>
      <c r="O179" s="419">
        <v>75013.108359999998</v>
      </c>
      <c r="P179" s="419">
        <v>257795.80204999997</v>
      </c>
      <c r="Q179" s="419">
        <v>84482.531659999993</v>
      </c>
      <c r="R179" s="979">
        <v>342278.33370999998</v>
      </c>
    </row>
    <row r="180" spans="1:18">
      <c r="A180" s="339"/>
      <c r="B180" s="339"/>
      <c r="C180" s="977" t="s">
        <v>75</v>
      </c>
      <c r="D180" s="978">
        <v>1254768.7403900002</v>
      </c>
      <c r="E180" s="419">
        <v>35195.18866</v>
      </c>
      <c r="F180" s="419">
        <v>1289963.9290500002</v>
      </c>
      <c r="G180" s="419">
        <v>250603.84562999994</v>
      </c>
      <c r="H180" s="419">
        <v>134343.08413</v>
      </c>
      <c r="I180" s="419">
        <v>384946.92976000014</v>
      </c>
      <c r="J180" s="419">
        <v>912543.40079999994</v>
      </c>
      <c r="K180" s="419">
        <v>252234.71599999993</v>
      </c>
      <c r="L180" s="419">
        <v>1164778.1168000002</v>
      </c>
      <c r="M180" s="419">
        <v>365816.19779000001</v>
      </c>
      <c r="N180" s="419">
        <v>88696.160579999996</v>
      </c>
      <c r="O180" s="419">
        <v>454512.35837000003</v>
      </c>
      <c r="P180" s="419">
        <v>1528963.4442199999</v>
      </c>
      <c r="Q180" s="419">
        <v>475273.96070999996</v>
      </c>
      <c r="R180" s="979">
        <v>2004237.4049299997</v>
      </c>
    </row>
    <row r="181" spans="1:18">
      <c r="A181" s="339"/>
      <c r="B181" s="339"/>
      <c r="C181" s="977" t="s">
        <v>271</v>
      </c>
      <c r="D181" s="978">
        <v>2328057.67765</v>
      </c>
      <c r="E181" s="419">
        <v>181463.15626000002</v>
      </c>
      <c r="F181" s="419">
        <v>2509520.83391</v>
      </c>
      <c r="G181" s="419">
        <v>382310.29340999998</v>
      </c>
      <c r="H181" s="419">
        <v>279118.29320000007</v>
      </c>
      <c r="I181" s="419">
        <v>661428.58660999988</v>
      </c>
      <c r="J181" s="419">
        <v>1555165.0795100001</v>
      </c>
      <c r="K181" s="419">
        <v>851094.8662199995</v>
      </c>
      <c r="L181" s="419">
        <v>2406259.9457299998</v>
      </c>
      <c r="M181" s="419">
        <v>996994.3534299999</v>
      </c>
      <c r="N181" s="419">
        <v>587704.39846000005</v>
      </c>
      <c r="O181" s="419">
        <v>1584698.7518900002</v>
      </c>
      <c r="P181" s="419">
        <v>2934469.7263500001</v>
      </c>
      <c r="Q181" s="419">
        <v>1717917.5578800007</v>
      </c>
      <c r="R181" s="979">
        <v>4652387.2842300003</v>
      </c>
    </row>
    <row r="182" spans="1:18">
      <c r="A182" s="339"/>
      <c r="B182" s="339"/>
      <c r="C182" s="977" t="s">
        <v>80</v>
      </c>
      <c r="D182" s="978">
        <v>1895100.5188499996</v>
      </c>
      <c r="E182" s="419">
        <v>714791.49434999994</v>
      </c>
      <c r="F182" s="419">
        <v>2609892.0131999999</v>
      </c>
      <c r="G182" s="419">
        <v>1502821.3576599997</v>
      </c>
      <c r="H182" s="419">
        <v>1915372.0172200003</v>
      </c>
      <c r="I182" s="419">
        <v>3418193.3748799991</v>
      </c>
      <c r="J182" s="419">
        <v>1607549.1408799998</v>
      </c>
      <c r="K182" s="419">
        <v>1597074.9167200001</v>
      </c>
      <c r="L182" s="419">
        <v>3204624.0575999999</v>
      </c>
      <c r="M182" s="419">
        <v>9329158.1442399994</v>
      </c>
      <c r="N182" s="419">
        <v>8796370.0071900021</v>
      </c>
      <c r="O182" s="419">
        <v>18125528.151429996</v>
      </c>
      <c r="P182" s="419">
        <v>12439528.642780002</v>
      </c>
      <c r="Q182" s="419">
        <v>12308816.941129996</v>
      </c>
      <c r="R182" s="979">
        <v>24748345.583909996</v>
      </c>
    </row>
    <row r="183" spans="1:18">
      <c r="A183" s="339"/>
      <c r="B183" s="339"/>
      <c r="C183" s="977" t="s">
        <v>58</v>
      </c>
      <c r="D183" s="978">
        <v>5959817.3221199987</v>
      </c>
      <c r="E183" s="419">
        <v>2940649.8947499995</v>
      </c>
      <c r="F183" s="419">
        <v>8900467.2168699987</v>
      </c>
      <c r="G183" s="419">
        <v>5840959.4162600012</v>
      </c>
      <c r="H183" s="419">
        <v>3607366.44796</v>
      </c>
      <c r="I183" s="419">
        <v>9448325.8642200008</v>
      </c>
      <c r="J183" s="419">
        <v>8045380.6488599991</v>
      </c>
      <c r="K183" s="419">
        <v>4181839.5186099997</v>
      </c>
      <c r="L183" s="419">
        <v>12227220.167469999</v>
      </c>
      <c r="M183" s="419">
        <v>8449213.5330200009</v>
      </c>
      <c r="N183" s="419">
        <v>2965710.8435899997</v>
      </c>
      <c r="O183" s="419">
        <v>11414924.376610003</v>
      </c>
      <c r="P183" s="419">
        <v>22335553.598139994</v>
      </c>
      <c r="Q183" s="419">
        <v>10754916.810160004</v>
      </c>
      <c r="R183" s="979">
        <v>33090470.408299994</v>
      </c>
    </row>
    <row r="184" spans="1:18">
      <c r="A184" s="339"/>
      <c r="B184" s="339"/>
      <c r="C184" s="977" t="s">
        <v>16</v>
      </c>
      <c r="D184" s="978">
        <v>60113595.90047998</v>
      </c>
      <c r="E184" s="419">
        <v>28432947.158249993</v>
      </c>
      <c r="F184" s="419">
        <v>88546543.058729962</v>
      </c>
      <c r="G184" s="419">
        <v>9706298.5545999985</v>
      </c>
      <c r="H184" s="419">
        <v>5055010.3175699972</v>
      </c>
      <c r="I184" s="419">
        <v>14761308.872169998</v>
      </c>
      <c r="J184" s="419">
        <v>6421033.0724599995</v>
      </c>
      <c r="K184" s="419">
        <v>3011912.134229999</v>
      </c>
      <c r="L184" s="419">
        <v>9432945.2066900041</v>
      </c>
      <c r="M184" s="419">
        <v>3111497.6146400012</v>
      </c>
      <c r="N184" s="419">
        <v>1571584.8082999997</v>
      </c>
      <c r="O184" s="419">
        <v>4683082.422939999</v>
      </c>
      <c r="P184" s="419">
        <v>19238829.241699997</v>
      </c>
      <c r="Q184" s="419">
        <v>9638507.2600999977</v>
      </c>
      <c r="R184" s="979">
        <v>28877336.501800012</v>
      </c>
    </row>
    <row r="185" spans="1:18">
      <c r="A185" s="339"/>
      <c r="B185" s="339"/>
      <c r="C185" s="977" t="s">
        <v>59</v>
      </c>
      <c r="D185" s="978">
        <v>840864.35359000007</v>
      </c>
      <c r="E185" s="419">
        <v>46066.002249999998</v>
      </c>
      <c r="F185" s="419">
        <v>886930.35584000009</v>
      </c>
      <c r="G185" s="419">
        <v>258841.12408999997</v>
      </c>
      <c r="H185" s="419">
        <v>196659.78382999997</v>
      </c>
      <c r="I185" s="419">
        <v>455500.90791999997</v>
      </c>
      <c r="J185" s="419">
        <v>546271.94799000002</v>
      </c>
      <c r="K185" s="419">
        <v>329535.85276000004</v>
      </c>
      <c r="L185" s="419">
        <v>875807.80075000005</v>
      </c>
      <c r="M185" s="419">
        <v>198209.39595999999</v>
      </c>
      <c r="N185" s="419">
        <v>134770.17139999999</v>
      </c>
      <c r="O185" s="419">
        <v>332979.56735999999</v>
      </c>
      <c r="P185" s="419">
        <v>1003322.4680400001</v>
      </c>
      <c r="Q185" s="419">
        <v>660965.80799</v>
      </c>
      <c r="R185" s="979">
        <v>1664288.2760300001</v>
      </c>
    </row>
    <row r="186" spans="1:18">
      <c r="A186" s="339"/>
      <c r="B186" s="339"/>
      <c r="C186" s="977" t="s">
        <v>60</v>
      </c>
      <c r="D186" s="978">
        <v>1386599.9689099998</v>
      </c>
      <c r="E186" s="419">
        <v>43629.053719999989</v>
      </c>
      <c r="F186" s="419">
        <v>1430229.0226299998</v>
      </c>
      <c r="G186" s="419">
        <v>413143.4269599999</v>
      </c>
      <c r="H186" s="419">
        <v>206115.47460000005</v>
      </c>
      <c r="I186" s="419">
        <v>619258.90156000003</v>
      </c>
      <c r="J186" s="419">
        <v>1089085.8279400002</v>
      </c>
      <c r="K186" s="419">
        <v>405540.53937999997</v>
      </c>
      <c r="L186" s="419">
        <v>1494626.3673200002</v>
      </c>
      <c r="M186" s="419">
        <v>583783.60061999981</v>
      </c>
      <c r="N186" s="419">
        <v>165410.74089999998</v>
      </c>
      <c r="O186" s="419">
        <v>749194.34152000025</v>
      </c>
      <c r="P186" s="419">
        <v>2048564.1669000003</v>
      </c>
      <c r="Q186" s="419">
        <v>756579.21736999997</v>
      </c>
      <c r="R186" s="979">
        <v>2863079.6104000001</v>
      </c>
    </row>
    <row r="187" spans="1:18">
      <c r="A187" s="339"/>
      <c r="B187" s="339"/>
      <c r="C187" s="977" t="s">
        <v>272</v>
      </c>
      <c r="D187" s="978">
        <v>142824.36244</v>
      </c>
      <c r="E187" s="419">
        <v>2495.47444</v>
      </c>
      <c r="F187" s="419">
        <v>145319.83687999999</v>
      </c>
      <c r="G187" s="419">
        <v>15778.79084</v>
      </c>
      <c r="H187" s="419">
        <v>8000.1495800000012</v>
      </c>
      <c r="I187" s="419">
        <v>23778.940420000003</v>
      </c>
      <c r="J187" s="419">
        <v>151919.79758000001</v>
      </c>
      <c r="K187" s="419">
        <v>60067.5147</v>
      </c>
      <c r="L187" s="419">
        <v>211987.31228000004</v>
      </c>
      <c r="M187" s="419">
        <v>77385.875619999992</v>
      </c>
      <c r="N187" s="419">
        <v>18736.980520000001</v>
      </c>
      <c r="O187" s="419">
        <v>96122.856140000004</v>
      </c>
      <c r="P187" s="419">
        <v>245084.46403999996</v>
      </c>
      <c r="Q187" s="419">
        <v>86804.644800000009</v>
      </c>
      <c r="R187" s="979">
        <v>331889.10884</v>
      </c>
    </row>
    <row r="188" spans="1:18">
      <c r="A188" s="339"/>
      <c r="B188" s="339"/>
      <c r="C188" s="977" t="s">
        <v>273</v>
      </c>
      <c r="D188" s="978">
        <v>314904.40570000006</v>
      </c>
      <c r="E188" s="419">
        <v>7977.96306</v>
      </c>
      <c r="F188" s="419">
        <v>322882.36875999998</v>
      </c>
      <c r="G188" s="419">
        <v>44992.89559</v>
      </c>
      <c r="H188" s="419">
        <v>44846.31695</v>
      </c>
      <c r="I188" s="419">
        <v>89839.212540000008</v>
      </c>
      <c r="J188" s="419">
        <v>203297.30741000004</v>
      </c>
      <c r="K188" s="419">
        <v>56625.12326</v>
      </c>
      <c r="L188" s="419">
        <v>259922.43066999997</v>
      </c>
      <c r="M188" s="419">
        <v>79645.550840000011</v>
      </c>
      <c r="N188" s="419">
        <v>28620.72104</v>
      </c>
      <c r="O188" s="419">
        <v>108266.27188</v>
      </c>
      <c r="P188" s="419">
        <v>327935.75384000002</v>
      </c>
      <c r="Q188" s="419">
        <v>130092.16124999999</v>
      </c>
      <c r="R188" s="979">
        <v>458027.91509000002</v>
      </c>
    </row>
    <row r="189" spans="1:18">
      <c r="A189" s="339"/>
      <c r="B189" s="339"/>
      <c r="C189" s="977" t="s">
        <v>274</v>
      </c>
      <c r="D189" s="978">
        <v>1515574.82953</v>
      </c>
      <c r="E189" s="419">
        <v>801404.88008999988</v>
      </c>
      <c r="F189" s="419">
        <v>2316979.7096200003</v>
      </c>
      <c r="G189" s="419">
        <v>490186.78944000008</v>
      </c>
      <c r="H189" s="419">
        <v>486097.73703999998</v>
      </c>
      <c r="I189" s="419">
        <v>976284.52648000012</v>
      </c>
      <c r="J189" s="419">
        <v>610885.74680999992</v>
      </c>
      <c r="K189" s="419">
        <v>498974.05734000006</v>
      </c>
      <c r="L189" s="419">
        <v>1109859.80415</v>
      </c>
      <c r="M189" s="419">
        <v>335710.62145999999</v>
      </c>
      <c r="N189" s="419">
        <v>227402.20024000001</v>
      </c>
      <c r="O189" s="419">
        <v>563112.82170000009</v>
      </c>
      <c r="P189" s="419">
        <v>1436783.1577099999</v>
      </c>
      <c r="Q189" s="419">
        <v>1212473.9946199998</v>
      </c>
      <c r="R189" s="979">
        <v>2649257.15233</v>
      </c>
    </row>
    <row r="190" spans="1:18">
      <c r="A190" s="339"/>
      <c r="B190" s="339"/>
      <c r="C190" s="977" t="s">
        <v>62</v>
      </c>
      <c r="D190" s="978">
        <v>16693761.006930001</v>
      </c>
      <c r="E190" s="419">
        <v>6614706.3456699997</v>
      </c>
      <c r="F190" s="419">
        <v>23308467.352600005</v>
      </c>
      <c r="G190" s="419">
        <v>3427493.6037999992</v>
      </c>
      <c r="H190" s="419">
        <v>3122320.67961</v>
      </c>
      <c r="I190" s="419">
        <v>6549814.2834099969</v>
      </c>
      <c r="J190" s="419">
        <v>4678549.0741400011</v>
      </c>
      <c r="K190" s="419">
        <v>3993829.6752799987</v>
      </c>
      <c r="L190" s="419">
        <v>8672378.7494200002</v>
      </c>
      <c r="M190" s="419">
        <v>4559363.4745500013</v>
      </c>
      <c r="N190" s="419">
        <v>2521257.9752699998</v>
      </c>
      <c r="O190" s="419">
        <v>7080621.4498200007</v>
      </c>
      <c r="P190" s="419">
        <v>12665406.152490001</v>
      </c>
      <c r="Q190" s="419">
        <v>9637408.3301599976</v>
      </c>
      <c r="R190" s="979">
        <v>22302814.482650008</v>
      </c>
    </row>
    <row r="191" spans="1:18">
      <c r="A191" s="339"/>
      <c r="B191" s="339"/>
      <c r="C191" s="977" t="s">
        <v>84</v>
      </c>
      <c r="D191" s="978">
        <v>530959.98373000009</v>
      </c>
      <c r="E191" s="419">
        <v>7624.7640599999995</v>
      </c>
      <c r="F191" s="419">
        <v>538584.74778999994</v>
      </c>
      <c r="G191" s="419">
        <v>85796.781720000014</v>
      </c>
      <c r="H191" s="419">
        <v>47662.621880000006</v>
      </c>
      <c r="I191" s="419">
        <v>133459.40359999999</v>
      </c>
      <c r="J191" s="419">
        <v>403456.32829999999</v>
      </c>
      <c r="K191" s="419">
        <v>87528.095050000018</v>
      </c>
      <c r="L191" s="419">
        <v>490984.42335000006</v>
      </c>
      <c r="M191" s="419">
        <v>166065.06236000001</v>
      </c>
      <c r="N191" s="419">
        <v>25389.170699999999</v>
      </c>
      <c r="O191" s="419">
        <v>191454.23306</v>
      </c>
      <c r="P191" s="419">
        <v>655318.17238000012</v>
      </c>
      <c r="Q191" s="419">
        <v>160579.88762999998</v>
      </c>
      <c r="R191" s="979">
        <v>815898.06001000002</v>
      </c>
    </row>
    <row r="192" spans="1:18">
      <c r="A192" s="339"/>
      <c r="B192" s="339"/>
      <c r="C192" s="977" t="s">
        <v>69</v>
      </c>
      <c r="D192" s="978">
        <v>3668830.2279399992</v>
      </c>
      <c r="E192" s="419">
        <v>243323.52447999996</v>
      </c>
      <c r="F192" s="419">
        <v>3912153.7524200003</v>
      </c>
      <c r="G192" s="419">
        <v>623823.02549000003</v>
      </c>
      <c r="H192" s="419">
        <v>495284.18253999989</v>
      </c>
      <c r="I192" s="419">
        <v>1119107.2080300001</v>
      </c>
      <c r="J192" s="419">
        <v>1738233.4704700005</v>
      </c>
      <c r="K192" s="419">
        <v>1433466.4395900003</v>
      </c>
      <c r="L192" s="419">
        <v>3171699.9100599997</v>
      </c>
      <c r="M192" s="419">
        <v>1783770.8020900004</v>
      </c>
      <c r="N192" s="419">
        <v>822532.36842000007</v>
      </c>
      <c r="O192" s="419">
        <v>2606303.170510001</v>
      </c>
      <c r="P192" s="419">
        <v>4145827.2980499999</v>
      </c>
      <c r="Q192" s="419">
        <v>2751282.9905500002</v>
      </c>
      <c r="R192" s="979">
        <v>6897110.2885999996</v>
      </c>
    </row>
    <row r="193" spans="1:18">
      <c r="A193" s="339"/>
      <c r="B193" s="339"/>
      <c r="C193" s="977" t="s">
        <v>65</v>
      </c>
      <c r="D193" s="978">
        <v>75786282.688889995</v>
      </c>
      <c r="E193" s="419">
        <v>43448921.170769989</v>
      </c>
      <c r="F193" s="419">
        <v>119235203.85966003</v>
      </c>
      <c r="G193" s="419">
        <v>26944464.386069991</v>
      </c>
      <c r="H193" s="419">
        <v>24777545.016289994</v>
      </c>
      <c r="I193" s="419">
        <v>51722009.402360007</v>
      </c>
      <c r="J193" s="419">
        <v>8422022.8087399974</v>
      </c>
      <c r="K193" s="419">
        <v>7640836.7342799995</v>
      </c>
      <c r="L193" s="419">
        <v>16062859.543019995</v>
      </c>
      <c r="M193" s="419">
        <v>23676691.782649994</v>
      </c>
      <c r="N193" s="419">
        <v>22313764.483339995</v>
      </c>
      <c r="O193" s="419">
        <v>45990456.265989996</v>
      </c>
      <c r="P193" s="419">
        <v>59043178.977459989</v>
      </c>
      <c r="Q193" s="419">
        <v>54732146.233909987</v>
      </c>
      <c r="R193" s="979">
        <v>113775325.21136999</v>
      </c>
    </row>
    <row r="194" spans="1:18">
      <c r="A194" s="339"/>
      <c r="B194" s="339"/>
      <c r="C194" s="977" t="s">
        <v>66</v>
      </c>
      <c r="D194" s="978">
        <v>1510140.8977100002</v>
      </c>
      <c r="E194" s="419">
        <v>73857.566429999992</v>
      </c>
      <c r="F194" s="419">
        <v>1583998.4641399998</v>
      </c>
      <c r="G194" s="419">
        <v>404986.03828999994</v>
      </c>
      <c r="H194" s="419">
        <v>169521.80352999998</v>
      </c>
      <c r="I194" s="419">
        <v>574507.84182000021</v>
      </c>
      <c r="J194" s="419">
        <v>1620940.6728499997</v>
      </c>
      <c r="K194" s="419">
        <v>449334.20510999998</v>
      </c>
      <c r="L194" s="419">
        <v>2070274.87796</v>
      </c>
      <c r="M194" s="419">
        <v>828127.57544999989</v>
      </c>
      <c r="N194" s="419">
        <v>173798.20353</v>
      </c>
      <c r="O194" s="419">
        <v>1001925.7789800001</v>
      </c>
      <c r="P194" s="419">
        <v>2854054.2865900001</v>
      </c>
      <c r="Q194" s="419">
        <v>792654.2121700003</v>
      </c>
      <c r="R194" s="979">
        <v>3646708.4987600008</v>
      </c>
    </row>
    <row r="195" spans="1:18">
      <c r="A195" s="339"/>
      <c r="B195" s="339"/>
      <c r="C195" s="977" t="s">
        <v>86</v>
      </c>
      <c r="D195" s="978">
        <v>1099691.58039</v>
      </c>
      <c r="E195" s="419">
        <v>57522.10626</v>
      </c>
      <c r="F195" s="419">
        <v>1157213.68665</v>
      </c>
      <c r="G195" s="419">
        <v>142463.07009999998</v>
      </c>
      <c r="H195" s="419">
        <v>54551.038169999993</v>
      </c>
      <c r="I195" s="419">
        <v>197014.10826999997</v>
      </c>
      <c r="J195" s="419">
        <v>859413.72247000004</v>
      </c>
      <c r="K195" s="419">
        <v>262094.26653999998</v>
      </c>
      <c r="L195" s="419">
        <v>1121507.9890099999</v>
      </c>
      <c r="M195" s="419">
        <v>542861.17237000004</v>
      </c>
      <c r="N195" s="419">
        <v>105055.84555000001</v>
      </c>
      <c r="O195" s="419">
        <v>647917.01792000013</v>
      </c>
      <c r="P195" s="419">
        <v>1544737.9649400003</v>
      </c>
      <c r="Q195" s="419">
        <v>421701.15025999997</v>
      </c>
      <c r="R195" s="979">
        <v>1966439.1152000003</v>
      </c>
    </row>
    <row r="196" spans="1:18">
      <c r="A196" s="339"/>
      <c r="B196" s="339"/>
      <c r="C196" s="977" t="s">
        <v>275</v>
      </c>
      <c r="D196" s="978">
        <v>1151370.19936</v>
      </c>
      <c r="E196" s="419">
        <v>80871.887770000016</v>
      </c>
      <c r="F196" s="419">
        <v>1232242.0871299997</v>
      </c>
      <c r="G196" s="419">
        <v>325044.94932999997</v>
      </c>
      <c r="H196" s="419">
        <v>179929.32393000004</v>
      </c>
      <c r="I196" s="419">
        <v>504974.27325999999</v>
      </c>
      <c r="J196" s="419">
        <v>1024991.91622</v>
      </c>
      <c r="K196" s="419">
        <v>409322.42417000007</v>
      </c>
      <c r="L196" s="419">
        <v>1434314.3403899998</v>
      </c>
      <c r="M196" s="419">
        <v>639936.34641999996</v>
      </c>
      <c r="N196" s="419">
        <v>248708.14749000003</v>
      </c>
      <c r="O196" s="419">
        <v>888644.49391000008</v>
      </c>
      <c r="P196" s="419">
        <v>1989973.2119700001</v>
      </c>
      <c r="Q196" s="419">
        <v>837959.89558999997</v>
      </c>
      <c r="R196" s="979">
        <v>2827933.1075599999</v>
      </c>
    </row>
    <row r="197" spans="1:18">
      <c r="A197" s="339"/>
      <c r="B197" s="339"/>
      <c r="C197" s="977" t="s">
        <v>70</v>
      </c>
      <c r="D197" s="978">
        <v>1877572.6721900001</v>
      </c>
      <c r="E197" s="419">
        <v>133615.63381</v>
      </c>
      <c r="F197" s="419">
        <v>2011188.3060000003</v>
      </c>
      <c r="G197" s="419">
        <v>317060.23718</v>
      </c>
      <c r="H197" s="419">
        <v>289737.19498999993</v>
      </c>
      <c r="I197" s="419">
        <v>606797.43216999993</v>
      </c>
      <c r="J197" s="419">
        <v>1445918.9805900001</v>
      </c>
      <c r="K197" s="419">
        <v>808727.63555000001</v>
      </c>
      <c r="L197" s="419">
        <v>2254646.6161400001</v>
      </c>
      <c r="M197" s="419">
        <v>1058104.4755800001</v>
      </c>
      <c r="N197" s="419">
        <v>476179.88347000012</v>
      </c>
      <c r="O197" s="419">
        <v>1534284.3590500001</v>
      </c>
      <c r="P197" s="419">
        <v>2821083.6933500003</v>
      </c>
      <c r="Q197" s="419">
        <v>1574644.7140099998</v>
      </c>
      <c r="R197" s="979">
        <v>4395728.4073599996</v>
      </c>
    </row>
    <row r="198" spans="1:18">
      <c r="A198" s="339"/>
      <c r="B198" s="339"/>
      <c r="C198" s="977" t="s">
        <v>85</v>
      </c>
      <c r="D198" s="978">
        <v>857044.38370000001</v>
      </c>
      <c r="E198" s="419">
        <v>79581.218720000004</v>
      </c>
      <c r="F198" s="419">
        <v>936625.60242000013</v>
      </c>
      <c r="G198" s="419">
        <v>478510.98411000002</v>
      </c>
      <c r="H198" s="419">
        <v>285429.87394000008</v>
      </c>
      <c r="I198" s="419">
        <v>763940.85804999992</v>
      </c>
      <c r="J198" s="419">
        <v>919555.23629999999</v>
      </c>
      <c r="K198" s="419">
        <v>331398.23444999993</v>
      </c>
      <c r="L198" s="419">
        <v>1250953.4707500001</v>
      </c>
      <c r="M198" s="419">
        <v>453494.18946999998</v>
      </c>
      <c r="N198" s="419">
        <v>156859.91987000004</v>
      </c>
      <c r="O198" s="419">
        <v>610354.10933999997</v>
      </c>
      <c r="P198" s="419">
        <v>1851560.4098799997</v>
      </c>
      <c r="Q198" s="419">
        <v>773688.02825999993</v>
      </c>
      <c r="R198" s="979">
        <v>2625248.4381399998</v>
      </c>
    </row>
    <row r="199" spans="1:18">
      <c r="A199" s="339"/>
      <c r="B199" s="339"/>
      <c r="C199" s="977" t="s">
        <v>71</v>
      </c>
      <c r="D199" s="978">
        <v>4789153.4857899984</v>
      </c>
      <c r="E199" s="419">
        <v>1528940.16188</v>
      </c>
      <c r="F199" s="419">
        <v>6318093.647669998</v>
      </c>
      <c r="G199" s="419">
        <v>1828376.2963</v>
      </c>
      <c r="H199" s="419">
        <v>1924744.0075699994</v>
      </c>
      <c r="I199" s="419">
        <v>3753120.3038699999</v>
      </c>
      <c r="J199" s="419">
        <v>3503754.3284800001</v>
      </c>
      <c r="K199" s="419">
        <v>3726589.2052500006</v>
      </c>
      <c r="L199" s="419">
        <v>7230343.5337300012</v>
      </c>
      <c r="M199" s="419">
        <v>2374167.84497</v>
      </c>
      <c r="N199" s="419">
        <v>2560292.94313</v>
      </c>
      <c r="O199" s="419">
        <v>4934460.7881000005</v>
      </c>
      <c r="P199" s="419">
        <v>7706298.4697500011</v>
      </c>
      <c r="Q199" s="419">
        <v>8211626.1559500014</v>
      </c>
      <c r="R199" s="979">
        <v>15917924.625699999</v>
      </c>
    </row>
    <row r="200" spans="1:18">
      <c r="A200" s="339"/>
      <c r="B200" s="339"/>
      <c r="C200" s="977" t="s">
        <v>88</v>
      </c>
      <c r="D200" s="978">
        <v>691627.1262099999</v>
      </c>
      <c r="E200" s="419">
        <v>13983.22631</v>
      </c>
      <c r="F200" s="419">
        <v>705610.35251999996</v>
      </c>
      <c r="G200" s="419">
        <v>171940.73597000001</v>
      </c>
      <c r="H200" s="419">
        <v>47962.824009999997</v>
      </c>
      <c r="I200" s="419">
        <v>219903.55998000002</v>
      </c>
      <c r="J200" s="419">
        <v>673561.54911999998</v>
      </c>
      <c r="K200" s="419">
        <v>132377.13204999999</v>
      </c>
      <c r="L200" s="419">
        <v>805938.68116999988</v>
      </c>
      <c r="M200" s="419">
        <v>237085.71857000003</v>
      </c>
      <c r="N200" s="419">
        <v>34328.111020000004</v>
      </c>
      <c r="O200" s="419">
        <v>271413.82959000004</v>
      </c>
      <c r="P200" s="419">
        <v>1082588.0036600002</v>
      </c>
      <c r="Q200" s="419">
        <v>214668.06707999998</v>
      </c>
      <c r="R200" s="979">
        <v>1297256.0707400003</v>
      </c>
    </row>
    <row r="201" spans="1:18">
      <c r="A201" s="339"/>
      <c r="B201" s="339"/>
      <c r="C201" s="977" t="s">
        <v>276</v>
      </c>
      <c r="D201" s="978">
        <v>416460.44626999996</v>
      </c>
      <c r="E201" s="419">
        <v>3110.8140199999993</v>
      </c>
      <c r="F201" s="419">
        <v>419571.26029000001</v>
      </c>
      <c r="G201" s="419">
        <v>43264.099949999996</v>
      </c>
      <c r="H201" s="419">
        <v>20484.567620000002</v>
      </c>
      <c r="I201" s="419">
        <v>63748.667569999998</v>
      </c>
      <c r="J201" s="419">
        <v>309519.10155999998</v>
      </c>
      <c r="K201" s="419">
        <v>62808.551650000001</v>
      </c>
      <c r="L201" s="419">
        <v>372327.65321000008</v>
      </c>
      <c r="M201" s="419">
        <v>171446.66462999998</v>
      </c>
      <c r="N201" s="419">
        <v>18868.885549999995</v>
      </c>
      <c r="O201" s="419">
        <v>190315.55017999999</v>
      </c>
      <c r="P201" s="419">
        <v>524229.86614</v>
      </c>
      <c r="Q201" s="419">
        <v>102162.00481999999</v>
      </c>
      <c r="R201" s="979">
        <v>626391.87096000009</v>
      </c>
    </row>
    <row r="202" spans="1:18">
      <c r="A202" s="339"/>
      <c r="B202" s="339"/>
      <c r="C202" s="977" t="s">
        <v>79</v>
      </c>
      <c r="D202" s="978">
        <v>1124914.40931</v>
      </c>
      <c r="E202" s="419">
        <v>321942.84406999993</v>
      </c>
      <c r="F202" s="419">
        <v>1446857.2533799999</v>
      </c>
      <c r="G202" s="419">
        <v>384221.78244000004</v>
      </c>
      <c r="H202" s="419">
        <v>197792.80572999999</v>
      </c>
      <c r="I202" s="419">
        <v>582014.58817</v>
      </c>
      <c r="J202" s="419">
        <v>1122992.1180999998</v>
      </c>
      <c r="K202" s="419">
        <v>368667.12668000004</v>
      </c>
      <c r="L202" s="419">
        <v>1491659.2447800001</v>
      </c>
      <c r="M202" s="419">
        <v>653906.33655999997</v>
      </c>
      <c r="N202" s="419">
        <v>182987.70262999999</v>
      </c>
      <c r="O202" s="419">
        <v>836894.03918999981</v>
      </c>
      <c r="P202" s="419">
        <v>2161120.2371000005</v>
      </c>
      <c r="Q202" s="419">
        <v>749447.63503999996</v>
      </c>
      <c r="R202" s="979">
        <v>2910567.8721400006</v>
      </c>
    </row>
    <row r="203" spans="1:18">
      <c r="A203" s="339"/>
      <c r="B203" s="339"/>
      <c r="C203" s="977" t="s">
        <v>83</v>
      </c>
      <c r="D203" s="978">
        <v>160366.86523000002</v>
      </c>
      <c r="E203" s="419">
        <v>25.740190000000002</v>
      </c>
      <c r="F203" s="419">
        <v>160392.60542000001</v>
      </c>
      <c r="G203" s="419">
        <v>15545.52527</v>
      </c>
      <c r="H203" s="419">
        <v>6250.8811499999993</v>
      </c>
      <c r="I203" s="419">
        <v>21796.406419999999</v>
      </c>
      <c r="J203" s="419">
        <v>55477.287599999996</v>
      </c>
      <c r="K203" s="419">
        <v>17879.382830000002</v>
      </c>
      <c r="L203" s="419">
        <v>73356.670430000013</v>
      </c>
      <c r="M203" s="419">
        <v>21981.371660000001</v>
      </c>
      <c r="N203" s="419">
        <v>335.69980999999996</v>
      </c>
      <c r="O203" s="419">
        <v>22317.071469999999</v>
      </c>
      <c r="P203" s="419">
        <v>93004.184529999999</v>
      </c>
      <c r="Q203" s="419">
        <v>24465.963789999994</v>
      </c>
      <c r="R203" s="979">
        <v>117470.14831999999</v>
      </c>
    </row>
    <row r="204" spans="1:18">
      <c r="A204" s="339"/>
      <c r="B204" s="339"/>
      <c r="C204" s="977" t="s">
        <v>55</v>
      </c>
      <c r="D204" s="978">
        <v>476163.43675000005</v>
      </c>
      <c r="E204" s="419">
        <v>44853.778370000007</v>
      </c>
      <c r="F204" s="419">
        <v>521017.21512000001</v>
      </c>
      <c r="G204" s="419">
        <v>200840.59693</v>
      </c>
      <c r="H204" s="419">
        <v>122243.69353999999</v>
      </c>
      <c r="I204" s="419">
        <v>323084.29047000001</v>
      </c>
      <c r="J204" s="419">
        <v>423585.00605000008</v>
      </c>
      <c r="K204" s="419">
        <v>190543.98293999999</v>
      </c>
      <c r="L204" s="419">
        <v>614128.98898999987</v>
      </c>
      <c r="M204" s="419">
        <v>172988.25520000001</v>
      </c>
      <c r="N204" s="419">
        <v>70691.72417999999</v>
      </c>
      <c r="O204" s="419">
        <v>243679.97937999998</v>
      </c>
      <c r="P204" s="419">
        <v>797413.8581800001</v>
      </c>
      <c r="Q204" s="419">
        <v>383479.40065999998</v>
      </c>
      <c r="R204" s="979">
        <v>1180893.25884</v>
      </c>
    </row>
    <row r="205" spans="1:18">
      <c r="A205" s="339"/>
      <c r="B205" s="339"/>
      <c r="C205" s="977" t="s">
        <v>277</v>
      </c>
      <c r="D205" s="978">
        <v>725408.83257000009</v>
      </c>
      <c r="E205" s="419">
        <v>46154.786380000005</v>
      </c>
      <c r="F205" s="419">
        <v>771563.6189499998</v>
      </c>
      <c r="G205" s="419">
        <v>154616.10295</v>
      </c>
      <c r="H205" s="419">
        <v>109641.84982999996</v>
      </c>
      <c r="I205" s="419">
        <v>264257.95277999999</v>
      </c>
      <c r="J205" s="419">
        <v>557254.67639000004</v>
      </c>
      <c r="K205" s="419">
        <v>389079.34301000007</v>
      </c>
      <c r="L205" s="419">
        <v>946334.01940000011</v>
      </c>
      <c r="M205" s="419">
        <v>300558.97433999996</v>
      </c>
      <c r="N205" s="419">
        <v>215265.52937</v>
      </c>
      <c r="O205" s="419">
        <v>515824.50370999996</v>
      </c>
      <c r="P205" s="419">
        <v>1012429.7536800001</v>
      </c>
      <c r="Q205" s="419">
        <v>713986.72221000004</v>
      </c>
      <c r="R205" s="979">
        <v>1726416.4758899999</v>
      </c>
    </row>
    <row r="206" spans="1:18">
      <c r="A206" s="339"/>
      <c r="B206" s="339"/>
      <c r="C206" s="977" t="s">
        <v>56</v>
      </c>
      <c r="D206" s="978">
        <v>898947.31996999995</v>
      </c>
      <c r="E206" s="419">
        <v>81482.938280000002</v>
      </c>
      <c r="F206" s="419">
        <v>980430.25824999996</v>
      </c>
      <c r="G206" s="419">
        <v>187414.42155999999</v>
      </c>
      <c r="H206" s="419">
        <v>128787.23260999998</v>
      </c>
      <c r="I206" s="419">
        <v>316201.65416999999</v>
      </c>
      <c r="J206" s="419">
        <v>889760.61778999993</v>
      </c>
      <c r="K206" s="419">
        <v>469123.88186000002</v>
      </c>
      <c r="L206" s="419">
        <v>1358884.4996500001</v>
      </c>
      <c r="M206" s="419">
        <v>485050.22277999995</v>
      </c>
      <c r="N206" s="419">
        <v>203126.84400000001</v>
      </c>
      <c r="O206" s="419">
        <v>688177.06677999999</v>
      </c>
      <c r="P206" s="419">
        <v>1562225.2621299999</v>
      </c>
      <c r="Q206" s="419">
        <v>801037.95847000007</v>
      </c>
      <c r="R206" s="979">
        <v>2363263.2206000001</v>
      </c>
    </row>
    <row r="207" spans="1:18">
      <c r="A207" s="339"/>
      <c r="B207" s="339"/>
      <c r="C207" s="977" t="s">
        <v>278</v>
      </c>
      <c r="D207" s="978">
        <v>261326.9259</v>
      </c>
      <c r="E207" s="419">
        <v>11752.05552</v>
      </c>
      <c r="F207" s="419">
        <v>273078.98141999997</v>
      </c>
      <c r="G207" s="419">
        <v>173948.62596999999</v>
      </c>
      <c r="H207" s="419">
        <v>32041.276890000001</v>
      </c>
      <c r="I207" s="419">
        <v>205989.90285999997</v>
      </c>
      <c r="J207" s="419">
        <v>263311.15574999998</v>
      </c>
      <c r="K207" s="419">
        <v>118103.81283000001</v>
      </c>
      <c r="L207" s="419">
        <v>381414.96857999999</v>
      </c>
      <c r="M207" s="419">
        <v>108136.64936999998</v>
      </c>
      <c r="N207" s="419">
        <v>35059.130830000009</v>
      </c>
      <c r="O207" s="419">
        <v>143195.78019999998</v>
      </c>
      <c r="P207" s="419">
        <v>545396.43108999997</v>
      </c>
      <c r="Q207" s="419">
        <v>185204.22054999997</v>
      </c>
      <c r="R207" s="979">
        <v>730600.65164000005</v>
      </c>
    </row>
    <row r="208" spans="1:18">
      <c r="A208" s="339"/>
      <c r="B208" s="339"/>
      <c r="C208" s="977" t="s">
        <v>54</v>
      </c>
      <c r="D208" s="978">
        <v>431260.33124000003</v>
      </c>
      <c r="E208" s="419">
        <v>30055.29536</v>
      </c>
      <c r="F208" s="419">
        <v>461315.62659999996</v>
      </c>
      <c r="G208" s="419">
        <v>93197.359419999993</v>
      </c>
      <c r="H208" s="419">
        <v>78877.873630000016</v>
      </c>
      <c r="I208" s="419">
        <v>172075.23305000001</v>
      </c>
      <c r="J208" s="419">
        <v>256847.19619999998</v>
      </c>
      <c r="K208" s="419">
        <v>223246.94627999997</v>
      </c>
      <c r="L208" s="419">
        <v>480094.14247999998</v>
      </c>
      <c r="M208" s="419">
        <v>100793.71429</v>
      </c>
      <c r="N208" s="419">
        <v>86442.863099999988</v>
      </c>
      <c r="O208" s="419">
        <v>187236.57739000002</v>
      </c>
      <c r="P208" s="419">
        <v>450838.26991000003</v>
      </c>
      <c r="Q208" s="419">
        <v>388567.68300999998</v>
      </c>
      <c r="R208" s="979">
        <v>839405.95292000007</v>
      </c>
    </row>
    <row r="209" spans="1:18">
      <c r="A209" s="339"/>
      <c r="B209" s="339"/>
      <c r="C209" s="977" t="s">
        <v>78</v>
      </c>
      <c r="D209" s="978">
        <v>187960.01532999999</v>
      </c>
      <c r="E209" s="419">
        <v>1119.83185</v>
      </c>
      <c r="F209" s="419">
        <v>189079.84718000001</v>
      </c>
      <c r="G209" s="419">
        <v>22684.596739999997</v>
      </c>
      <c r="H209" s="419">
        <v>8922.7838800000009</v>
      </c>
      <c r="I209" s="419">
        <v>31607.38062</v>
      </c>
      <c r="J209" s="419">
        <v>163959.92535999999</v>
      </c>
      <c r="K209" s="419">
        <v>32979.451439999997</v>
      </c>
      <c r="L209" s="419">
        <v>196939.37679999997</v>
      </c>
      <c r="M209" s="419">
        <v>179864.51683999997</v>
      </c>
      <c r="N209" s="419">
        <v>103340.20615000001</v>
      </c>
      <c r="O209" s="419">
        <v>283204.72299000004</v>
      </c>
      <c r="P209" s="419">
        <v>366509.03894</v>
      </c>
      <c r="Q209" s="419">
        <v>145242.44147000002</v>
      </c>
      <c r="R209" s="979">
        <v>511751.48041000002</v>
      </c>
    </row>
    <row r="210" spans="1:18">
      <c r="A210" s="339"/>
      <c r="B210" s="339"/>
      <c r="C210" s="977" t="s">
        <v>279</v>
      </c>
      <c r="D210" s="978">
        <v>200100.96247</v>
      </c>
      <c r="E210" s="419">
        <v>12953.285879999999</v>
      </c>
      <c r="F210" s="419">
        <v>213054.24834999998</v>
      </c>
      <c r="G210" s="419">
        <v>146062.21507999999</v>
      </c>
      <c r="H210" s="419">
        <v>138737.60035999995</v>
      </c>
      <c r="I210" s="419">
        <v>284799.81543999992</v>
      </c>
      <c r="J210" s="419">
        <v>282078.04296000005</v>
      </c>
      <c r="K210" s="419">
        <v>167628.80246000001</v>
      </c>
      <c r="L210" s="419">
        <v>449706.84541999997</v>
      </c>
      <c r="M210" s="419">
        <v>83537.175009999992</v>
      </c>
      <c r="N210" s="419">
        <v>43328.826329999996</v>
      </c>
      <c r="O210" s="419">
        <v>126866.00134</v>
      </c>
      <c r="P210" s="419">
        <v>511677.43304999999</v>
      </c>
      <c r="Q210" s="419">
        <v>349695.22914999997</v>
      </c>
      <c r="R210" s="979">
        <v>861372.66220000002</v>
      </c>
    </row>
    <row r="211" spans="1:18">
      <c r="A211" s="339"/>
      <c r="B211" s="339"/>
      <c r="C211" s="977" t="s">
        <v>412</v>
      </c>
      <c r="D211" s="978">
        <v>31762.662530000001</v>
      </c>
      <c r="E211" s="419">
        <v>0</v>
      </c>
      <c r="F211" s="419">
        <v>31762.662530000001</v>
      </c>
      <c r="G211" s="419">
        <v>0</v>
      </c>
      <c r="H211" s="419">
        <v>0</v>
      </c>
      <c r="I211" s="419">
        <v>0</v>
      </c>
      <c r="J211" s="419">
        <v>3508.92994</v>
      </c>
      <c r="K211" s="419">
        <v>347.26635999999996</v>
      </c>
      <c r="L211" s="419">
        <v>3856.1962999999996</v>
      </c>
      <c r="M211" s="419">
        <v>5751.1145800000004</v>
      </c>
      <c r="N211" s="419">
        <v>2.2000000000000001E-4</v>
      </c>
      <c r="O211" s="419">
        <v>5751.1147999999994</v>
      </c>
      <c r="P211" s="419">
        <v>9260.0445199999995</v>
      </c>
      <c r="Q211" s="419">
        <v>347.26657999999998</v>
      </c>
      <c r="R211" s="979">
        <v>9607.311099999999</v>
      </c>
    </row>
    <row r="212" spans="1:18">
      <c r="A212" s="339"/>
      <c r="B212" s="339"/>
      <c r="C212" s="977" t="s">
        <v>72</v>
      </c>
      <c r="D212" s="978">
        <v>385838.74939000001</v>
      </c>
      <c r="E212" s="419">
        <v>32084.95479</v>
      </c>
      <c r="F212" s="419">
        <v>417923.70418</v>
      </c>
      <c r="G212" s="419">
        <v>219359.03159</v>
      </c>
      <c r="H212" s="419">
        <v>183659.82036999997</v>
      </c>
      <c r="I212" s="419">
        <v>403018.85196</v>
      </c>
      <c r="J212" s="419">
        <v>711078.16428999999</v>
      </c>
      <c r="K212" s="419">
        <v>316127.14493999997</v>
      </c>
      <c r="L212" s="419">
        <v>1027205.3092299999</v>
      </c>
      <c r="M212" s="419">
        <v>4749349.7588299997</v>
      </c>
      <c r="N212" s="419">
        <v>89886.774289999987</v>
      </c>
      <c r="O212" s="419">
        <v>4839236.5331199998</v>
      </c>
      <c r="P212" s="419">
        <v>5679786.9547099993</v>
      </c>
      <c r="Q212" s="419">
        <v>589673.73959999997</v>
      </c>
      <c r="R212" s="979">
        <v>6269460.6943099992</v>
      </c>
    </row>
    <row r="213" spans="1:18">
      <c r="A213" s="339"/>
      <c r="B213" s="339"/>
      <c r="C213" s="977" t="s">
        <v>77</v>
      </c>
      <c r="D213" s="978">
        <v>15.40814</v>
      </c>
      <c r="E213" s="419">
        <v>4.5630800000000002</v>
      </c>
      <c r="F213" s="419">
        <v>19.971220000000002</v>
      </c>
      <c r="G213" s="419">
        <v>20091.008229999999</v>
      </c>
      <c r="H213" s="419">
        <v>12566.299580000001</v>
      </c>
      <c r="I213" s="419">
        <v>32657.307809999998</v>
      </c>
      <c r="J213" s="419">
        <v>69413.909280000007</v>
      </c>
      <c r="K213" s="419">
        <v>39772.412549999994</v>
      </c>
      <c r="L213" s="419">
        <v>109186.32183</v>
      </c>
      <c r="M213" s="419">
        <v>4359.58763</v>
      </c>
      <c r="N213" s="419">
        <v>4849.0244699999994</v>
      </c>
      <c r="O213" s="419">
        <v>9208.6121000000003</v>
      </c>
      <c r="P213" s="419">
        <v>93864.505139999994</v>
      </c>
      <c r="Q213" s="419">
        <v>57187.736599999997</v>
      </c>
      <c r="R213" s="979">
        <v>151052.24174</v>
      </c>
    </row>
    <row r="214" spans="1:18">
      <c r="A214" s="339"/>
      <c r="B214" s="339"/>
      <c r="C214" s="977" t="s">
        <v>451</v>
      </c>
      <c r="D214" s="978">
        <v>1</v>
      </c>
      <c r="E214" s="419">
        <v>0</v>
      </c>
      <c r="F214" s="419">
        <v>1</v>
      </c>
      <c r="G214" s="419">
        <v>0</v>
      </c>
      <c r="H214" s="419">
        <v>0</v>
      </c>
      <c r="I214" s="419">
        <v>0</v>
      </c>
      <c r="J214" s="419">
        <v>1.31369</v>
      </c>
      <c r="K214" s="419">
        <v>0</v>
      </c>
      <c r="L214" s="419">
        <v>1.31369</v>
      </c>
      <c r="M214" s="419">
        <v>0</v>
      </c>
      <c r="N214" s="419">
        <v>0</v>
      </c>
      <c r="O214" s="419">
        <v>0</v>
      </c>
      <c r="P214" s="419">
        <v>1.31369</v>
      </c>
      <c r="Q214" s="419">
        <v>0</v>
      </c>
      <c r="R214" s="979">
        <v>1.31369</v>
      </c>
    </row>
    <row r="215" spans="1:18">
      <c r="A215" s="339"/>
      <c r="B215" s="334" t="s">
        <v>413</v>
      </c>
      <c r="C215" s="334" t="s">
        <v>414</v>
      </c>
      <c r="D215" s="973">
        <v>92239.981700000004</v>
      </c>
      <c r="E215" s="974">
        <v>0</v>
      </c>
      <c r="F215" s="974">
        <v>92239.981700000004</v>
      </c>
      <c r="G215" s="974">
        <v>19.121200000000002</v>
      </c>
      <c r="H215" s="974">
        <v>0</v>
      </c>
      <c r="I215" s="974">
        <v>19.121200000000002</v>
      </c>
      <c r="J215" s="974">
        <v>10461.01424</v>
      </c>
      <c r="K215" s="974">
        <v>383.12808999999999</v>
      </c>
      <c r="L215" s="974">
        <v>10844.142330000001</v>
      </c>
      <c r="M215" s="974">
        <v>13216.726879999998</v>
      </c>
      <c r="N215" s="974">
        <v>30.657150000000001</v>
      </c>
      <c r="O215" s="974">
        <v>13247.384029999999</v>
      </c>
      <c r="P215" s="974">
        <v>23696.86232</v>
      </c>
      <c r="Q215" s="974">
        <v>413.78523999999999</v>
      </c>
      <c r="R215" s="975">
        <v>24110.647560000001</v>
      </c>
    </row>
    <row r="216" spans="1:18">
      <c r="A216" s="334" t="s">
        <v>970</v>
      </c>
      <c r="B216" s="976"/>
      <c r="C216" s="976"/>
      <c r="D216" s="973">
        <v>193466612.85854</v>
      </c>
      <c r="E216" s="974">
        <v>86175193.028289989</v>
      </c>
      <c r="F216" s="974">
        <v>279641805.88682997</v>
      </c>
      <c r="G216" s="974">
        <v>55935454.571979985</v>
      </c>
      <c r="H216" s="974">
        <v>44594671.706650004</v>
      </c>
      <c r="I216" s="974">
        <v>100530126.27863</v>
      </c>
      <c r="J216" s="974">
        <v>53983491.902000017</v>
      </c>
      <c r="K216" s="974">
        <v>33558897.610830002</v>
      </c>
      <c r="L216" s="974">
        <v>87542389.512829989</v>
      </c>
      <c r="M216" s="974">
        <v>67846330.125709981</v>
      </c>
      <c r="N216" s="974">
        <v>45377486.702770002</v>
      </c>
      <c r="O216" s="974">
        <v>113223816.82847998</v>
      </c>
      <c r="P216" s="974">
        <v>177727827.91107002</v>
      </c>
      <c r="Q216" s="974">
        <v>123510568.48273997</v>
      </c>
      <c r="R216" s="975">
        <v>301296332.61993998</v>
      </c>
    </row>
    <row r="217" spans="1:18">
      <c r="A217" s="334" t="s">
        <v>17</v>
      </c>
      <c r="B217" s="334" t="s">
        <v>280</v>
      </c>
      <c r="C217" s="334" t="s">
        <v>281</v>
      </c>
      <c r="D217" s="973">
        <v>173799.04076</v>
      </c>
      <c r="E217" s="974">
        <v>448.08085</v>
      </c>
      <c r="F217" s="974">
        <v>174247.12161</v>
      </c>
      <c r="G217" s="974">
        <v>27002.287270000001</v>
      </c>
      <c r="H217" s="974">
        <v>1359.3923600000001</v>
      </c>
      <c r="I217" s="974">
        <v>28361.679630000002</v>
      </c>
      <c r="J217" s="974">
        <v>76851.66403</v>
      </c>
      <c r="K217" s="974">
        <v>5953.6778199999999</v>
      </c>
      <c r="L217" s="974">
        <v>82805.341849999997</v>
      </c>
      <c r="M217" s="974">
        <v>16717.095440000001</v>
      </c>
      <c r="N217" s="974">
        <v>3380.2906700000003</v>
      </c>
      <c r="O217" s="974">
        <v>20097.386109999999</v>
      </c>
      <c r="P217" s="974">
        <v>120571.04674000001</v>
      </c>
      <c r="Q217" s="974">
        <v>10693.360849999999</v>
      </c>
      <c r="R217" s="975">
        <v>131264.40759000002</v>
      </c>
    </row>
    <row r="218" spans="1:18">
      <c r="A218" s="339"/>
      <c r="B218" s="334" t="s">
        <v>282</v>
      </c>
      <c r="C218" s="334" t="s">
        <v>283</v>
      </c>
      <c r="D218" s="973">
        <v>1541589.88494</v>
      </c>
      <c r="E218" s="974">
        <v>25788.692139999999</v>
      </c>
      <c r="F218" s="974">
        <v>1567378.5770800002</v>
      </c>
      <c r="G218" s="974">
        <v>231820.48496999999</v>
      </c>
      <c r="H218" s="974">
        <v>87838.751220000006</v>
      </c>
      <c r="I218" s="974">
        <v>319659.23619000008</v>
      </c>
      <c r="J218" s="974">
        <v>403772.74423000001</v>
      </c>
      <c r="K218" s="974">
        <v>86412.251690000019</v>
      </c>
      <c r="L218" s="974">
        <v>490184.99591999996</v>
      </c>
      <c r="M218" s="974">
        <v>144396.90411999999</v>
      </c>
      <c r="N218" s="974">
        <v>64871.772509999995</v>
      </c>
      <c r="O218" s="974">
        <v>209268.67663</v>
      </c>
      <c r="P218" s="974">
        <v>779990.13332000002</v>
      </c>
      <c r="Q218" s="974">
        <v>239122.77542000002</v>
      </c>
      <c r="R218" s="975">
        <v>1019112.9087400001</v>
      </c>
    </row>
    <row r="219" spans="1:18">
      <c r="A219" s="339"/>
      <c r="B219" s="339"/>
      <c r="C219" s="977" t="s">
        <v>284</v>
      </c>
      <c r="D219" s="978">
        <v>13203.202569999999</v>
      </c>
      <c r="E219" s="419">
        <v>0</v>
      </c>
      <c r="F219" s="419">
        <v>13203.202569999999</v>
      </c>
      <c r="G219" s="419">
        <v>0</v>
      </c>
      <c r="H219" s="419">
        <v>0</v>
      </c>
      <c r="I219" s="419">
        <v>0</v>
      </c>
      <c r="J219" s="419">
        <v>2360.04738</v>
      </c>
      <c r="K219" s="419">
        <v>74.89967</v>
      </c>
      <c r="L219" s="419">
        <v>2434.9470499999998</v>
      </c>
      <c r="M219" s="419">
        <v>13.15911</v>
      </c>
      <c r="N219" s="419">
        <v>0</v>
      </c>
      <c r="O219" s="419">
        <v>13.15911</v>
      </c>
      <c r="P219" s="419">
        <v>2373.20649</v>
      </c>
      <c r="Q219" s="419">
        <v>74.89967</v>
      </c>
      <c r="R219" s="979">
        <v>2448.1061600000003</v>
      </c>
    </row>
    <row r="220" spans="1:18">
      <c r="A220" s="334" t="s">
        <v>971</v>
      </c>
      <c r="B220" s="976"/>
      <c r="C220" s="976"/>
      <c r="D220" s="973">
        <v>1728592.12827</v>
      </c>
      <c r="E220" s="974">
        <v>26236.772990000001</v>
      </c>
      <c r="F220" s="974">
        <v>1754828.90126</v>
      </c>
      <c r="G220" s="974">
        <v>258822.77224000002</v>
      </c>
      <c r="H220" s="974">
        <v>89198.143580000004</v>
      </c>
      <c r="I220" s="974">
        <v>348020.91582000005</v>
      </c>
      <c r="J220" s="974">
        <v>482984.45564</v>
      </c>
      <c r="K220" s="974">
        <v>92440.829180000015</v>
      </c>
      <c r="L220" s="974">
        <v>575425.28481999994</v>
      </c>
      <c r="M220" s="974">
        <v>161127.15867</v>
      </c>
      <c r="N220" s="974">
        <v>68252.063179999997</v>
      </c>
      <c r="O220" s="974">
        <v>229379.22185000003</v>
      </c>
      <c r="P220" s="974">
        <v>902934.38655000005</v>
      </c>
      <c r="Q220" s="974">
        <v>249891.03594</v>
      </c>
      <c r="R220" s="975">
        <v>1152825.4224900003</v>
      </c>
    </row>
    <row r="221" spans="1:18">
      <c r="A221" s="334" t="s">
        <v>18</v>
      </c>
      <c r="B221" s="334" t="s">
        <v>285</v>
      </c>
      <c r="C221" s="334" t="s">
        <v>285</v>
      </c>
      <c r="D221" s="973">
        <v>361228.91168999998</v>
      </c>
      <c r="E221" s="974">
        <v>2487.29601</v>
      </c>
      <c r="F221" s="974">
        <v>363716.20770000003</v>
      </c>
      <c r="G221" s="974">
        <v>112342.33665000001</v>
      </c>
      <c r="H221" s="974">
        <v>23951.30329</v>
      </c>
      <c r="I221" s="974">
        <v>136293.63993999999</v>
      </c>
      <c r="J221" s="974">
        <v>222336.26644000001</v>
      </c>
      <c r="K221" s="974">
        <v>38537.400989999995</v>
      </c>
      <c r="L221" s="974">
        <v>260873.66743</v>
      </c>
      <c r="M221" s="974">
        <v>37127.08221</v>
      </c>
      <c r="N221" s="974">
        <v>11329.448209999999</v>
      </c>
      <c r="O221" s="974">
        <v>48456.530419999996</v>
      </c>
      <c r="P221" s="974">
        <v>371805.68530000001</v>
      </c>
      <c r="Q221" s="974">
        <v>73818.152489999993</v>
      </c>
      <c r="R221" s="975">
        <v>445623.83779000002</v>
      </c>
    </row>
    <row r="222" spans="1:18">
      <c r="A222" s="334" t="s">
        <v>972</v>
      </c>
      <c r="B222" s="976"/>
      <c r="C222" s="976"/>
      <c r="D222" s="973">
        <v>361228.91168999998</v>
      </c>
      <c r="E222" s="974">
        <v>2487.29601</v>
      </c>
      <c r="F222" s="974">
        <v>363716.20770000003</v>
      </c>
      <c r="G222" s="974">
        <v>112342.33665000001</v>
      </c>
      <c r="H222" s="974">
        <v>23951.30329</v>
      </c>
      <c r="I222" s="974">
        <v>136293.63993999999</v>
      </c>
      <c r="J222" s="974">
        <v>222336.26644000001</v>
      </c>
      <c r="K222" s="974">
        <v>38537.400989999995</v>
      </c>
      <c r="L222" s="974">
        <v>260873.66743</v>
      </c>
      <c r="M222" s="974">
        <v>37127.08221</v>
      </c>
      <c r="N222" s="974">
        <v>11329.448209999999</v>
      </c>
      <c r="O222" s="974">
        <v>48456.530419999996</v>
      </c>
      <c r="P222" s="974">
        <v>371805.68530000001</v>
      </c>
      <c r="Q222" s="974">
        <v>73818.152489999993</v>
      </c>
      <c r="R222" s="975">
        <v>445623.83779000002</v>
      </c>
    </row>
    <row r="223" spans="1:18">
      <c r="A223" s="334" t="s">
        <v>19</v>
      </c>
      <c r="B223" s="334" t="s">
        <v>286</v>
      </c>
      <c r="C223" s="334" t="s">
        <v>286</v>
      </c>
      <c r="D223" s="973">
        <v>311084.27703999996</v>
      </c>
      <c r="E223" s="974">
        <v>14447.363959999997</v>
      </c>
      <c r="F223" s="974">
        <v>325531.64100000006</v>
      </c>
      <c r="G223" s="974">
        <v>74516.737490000014</v>
      </c>
      <c r="H223" s="974">
        <v>19433.069309999999</v>
      </c>
      <c r="I223" s="974">
        <v>93949.806799999991</v>
      </c>
      <c r="J223" s="974">
        <v>225343.50766000003</v>
      </c>
      <c r="K223" s="974">
        <v>73553.477370000008</v>
      </c>
      <c r="L223" s="974">
        <v>298896.98502999998</v>
      </c>
      <c r="M223" s="974">
        <v>139315.48805000001</v>
      </c>
      <c r="N223" s="974">
        <v>39367.078799999996</v>
      </c>
      <c r="O223" s="974">
        <v>178682.56685</v>
      </c>
      <c r="P223" s="974">
        <v>439175.73320000008</v>
      </c>
      <c r="Q223" s="974">
        <v>132353.62548000002</v>
      </c>
      <c r="R223" s="975">
        <v>571529.35868000006</v>
      </c>
    </row>
    <row r="224" spans="1:18">
      <c r="A224" s="339"/>
      <c r="B224" s="339"/>
      <c r="C224" s="977" t="s">
        <v>287</v>
      </c>
      <c r="D224" s="978">
        <v>3.1687699999999999</v>
      </c>
      <c r="E224" s="419">
        <v>5.4600000000000003E-2</v>
      </c>
      <c r="F224" s="419">
        <v>3.2233700000000001</v>
      </c>
      <c r="G224" s="419">
        <v>14134.966470000001</v>
      </c>
      <c r="H224" s="419">
        <v>1102.6916999999999</v>
      </c>
      <c r="I224" s="419">
        <v>15237.658170000001</v>
      </c>
      <c r="J224" s="419">
        <v>60737.57617</v>
      </c>
      <c r="K224" s="419">
        <v>31058.838350000002</v>
      </c>
      <c r="L224" s="419">
        <v>91796.414519999991</v>
      </c>
      <c r="M224" s="419">
        <v>7061.6409800000001</v>
      </c>
      <c r="N224" s="419">
        <v>1562.3765800000001</v>
      </c>
      <c r="O224" s="419">
        <v>8624.0175600000002</v>
      </c>
      <c r="P224" s="419">
        <v>81934.183620000011</v>
      </c>
      <c r="Q224" s="419">
        <v>33723.906630000005</v>
      </c>
      <c r="R224" s="979">
        <v>115658.09024999999</v>
      </c>
    </row>
    <row r="225" spans="1:18">
      <c r="A225" s="339"/>
      <c r="B225" s="334" t="s">
        <v>288</v>
      </c>
      <c r="C225" s="334" t="s">
        <v>19</v>
      </c>
      <c r="D225" s="973">
        <v>321107.71556000004</v>
      </c>
      <c r="E225" s="974">
        <v>3179.9720300000004</v>
      </c>
      <c r="F225" s="974">
        <v>324287.68758999999</v>
      </c>
      <c r="G225" s="974">
        <v>75314.155700000003</v>
      </c>
      <c r="H225" s="974">
        <v>33689.167759999997</v>
      </c>
      <c r="I225" s="974">
        <v>109003.32346000001</v>
      </c>
      <c r="J225" s="974">
        <v>282848.62800999999</v>
      </c>
      <c r="K225" s="974">
        <v>67419.556329999992</v>
      </c>
      <c r="L225" s="974">
        <v>350268.18433999998</v>
      </c>
      <c r="M225" s="974">
        <v>69682.933839999998</v>
      </c>
      <c r="N225" s="974">
        <v>23556.596169999997</v>
      </c>
      <c r="O225" s="974">
        <v>93239.530010000002</v>
      </c>
      <c r="P225" s="974">
        <v>427845.71755000006</v>
      </c>
      <c r="Q225" s="974">
        <v>124665.32025999999</v>
      </c>
      <c r="R225" s="975">
        <v>552511.03781000001</v>
      </c>
    </row>
    <row r="226" spans="1:18">
      <c r="A226" s="339"/>
      <c r="B226" s="339"/>
      <c r="C226" s="977" t="s">
        <v>289</v>
      </c>
      <c r="D226" s="978">
        <v>6.609000000000001E-2</v>
      </c>
      <c r="E226" s="419">
        <v>0</v>
      </c>
      <c r="F226" s="419">
        <v>6.609000000000001E-2</v>
      </c>
      <c r="G226" s="419">
        <v>539.83822999999995</v>
      </c>
      <c r="H226" s="419">
        <v>0.43669999999999998</v>
      </c>
      <c r="I226" s="419">
        <v>540.27493000000004</v>
      </c>
      <c r="J226" s="419">
        <v>28683.9362</v>
      </c>
      <c r="K226" s="419">
        <v>8457.3415199999999</v>
      </c>
      <c r="L226" s="419">
        <v>37141.277719999998</v>
      </c>
      <c r="M226" s="419">
        <v>723.03658999999993</v>
      </c>
      <c r="N226" s="419">
        <v>141.40745000000001</v>
      </c>
      <c r="O226" s="419">
        <v>864.44404000000009</v>
      </c>
      <c r="P226" s="419">
        <v>29946.811020000001</v>
      </c>
      <c r="Q226" s="419">
        <v>8599.1856699999989</v>
      </c>
      <c r="R226" s="979">
        <v>38545.99669</v>
      </c>
    </row>
    <row r="227" spans="1:18">
      <c r="A227" s="334" t="s">
        <v>973</v>
      </c>
      <c r="B227" s="976"/>
      <c r="C227" s="976"/>
      <c r="D227" s="973">
        <v>632195.22746000008</v>
      </c>
      <c r="E227" s="974">
        <v>17627.390589999995</v>
      </c>
      <c r="F227" s="974">
        <v>649822.61805000005</v>
      </c>
      <c r="G227" s="974">
        <v>164505.69789000001</v>
      </c>
      <c r="H227" s="974">
        <v>54225.365469999997</v>
      </c>
      <c r="I227" s="974">
        <v>218731.06336</v>
      </c>
      <c r="J227" s="974">
        <v>597613.64804000012</v>
      </c>
      <c r="K227" s="974">
        <v>180489.21357000002</v>
      </c>
      <c r="L227" s="974">
        <v>778102.86160999991</v>
      </c>
      <c r="M227" s="974">
        <v>216783.09946</v>
      </c>
      <c r="N227" s="974">
        <v>64627.459000000003</v>
      </c>
      <c r="O227" s="974">
        <v>281410.55846000003</v>
      </c>
      <c r="P227" s="974">
        <v>978902.44539000012</v>
      </c>
      <c r="Q227" s="974">
        <v>299342.03804000001</v>
      </c>
      <c r="R227" s="975">
        <v>1278244.4834300003</v>
      </c>
    </row>
    <row r="228" spans="1:18">
      <c r="A228" s="334" t="s">
        <v>20</v>
      </c>
      <c r="B228" s="334" t="s">
        <v>290</v>
      </c>
      <c r="C228" s="334" t="s">
        <v>290</v>
      </c>
      <c r="D228" s="973">
        <v>82176.211620000002</v>
      </c>
      <c r="E228" s="974">
        <v>283.59527000000003</v>
      </c>
      <c r="F228" s="974">
        <v>82459.806890000007</v>
      </c>
      <c r="G228" s="974">
        <v>10933.50165</v>
      </c>
      <c r="H228" s="974">
        <v>607.84762999999998</v>
      </c>
      <c r="I228" s="974">
        <v>11541.349279999999</v>
      </c>
      <c r="J228" s="974">
        <v>65544.387300000002</v>
      </c>
      <c r="K228" s="974">
        <v>12554.68304</v>
      </c>
      <c r="L228" s="974">
        <v>78099.070340000006</v>
      </c>
      <c r="M228" s="974">
        <v>2930.47433</v>
      </c>
      <c r="N228" s="974">
        <v>86.224109999999996</v>
      </c>
      <c r="O228" s="974">
        <v>3016.6984400000001</v>
      </c>
      <c r="P228" s="974">
        <v>79408.363280000005</v>
      </c>
      <c r="Q228" s="974">
        <v>13248.754779999999</v>
      </c>
      <c r="R228" s="975">
        <v>92657.118060000008</v>
      </c>
    </row>
    <row r="229" spans="1:18">
      <c r="A229" s="339"/>
      <c r="B229" s="339"/>
      <c r="C229" s="977" t="s">
        <v>415</v>
      </c>
      <c r="D229" s="978">
        <v>25462.346379999999</v>
      </c>
      <c r="E229" s="419">
        <v>0</v>
      </c>
      <c r="F229" s="419">
        <v>25462.346379999999</v>
      </c>
      <c r="G229" s="419">
        <v>0</v>
      </c>
      <c r="H229" s="419">
        <v>0</v>
      </c>
      <c r="I229" s="419">
        <v>0</v>
      </c>
      <c r="J229" s="419">
        <v>3107.5255099999999</v>
      </c>
      <c r="K229" s="419">
        <v>99.688500000000005</v>
      </c>
      <c r="L229" s="419">
        <v>3207.2140099999997</v>
      </c>
      <c r="M229" s="419">
        <v>1933.78052</v>
      </c>
      <c r="N229" s="419">
        <v>0</v>
      </c>
      <c r="O229" s="419">
        <v>1933.78052</v>
      </c>
      <c r="P229" s="419">
        <v>5041.3060299999997</v>
      </c>
      <c r="Q229" s="419">
        <v>99.688500000000005</v>
      </c>
      <c r="R229" s="979">
        <v>5140.9945299999999</v>
      </c>
    </row>
    <row r="230" spans="1:18">
      <c r="A230" s="339"/>
      <c r="B230" s="334" t="s">
        <v>20</v>
      </c>
      <c r="C230" s="334" t="s">
        <v>291</v>
      </c>
      <c r="D230" s="973">
        <v>130159.86419999998</v>
      </c>
      <c r="E230" s="974">
        <v>1311.2732800000001</v>
      </c>
      <c r="F230" s="974">
        <v>131471.13748</v>
      </c>
      <c r="G230" s="974">
        <v>40871.05603</v>
      </c>
      <c r="H230" s="974">
        <v>28317.075819999998</v>
      </c>
      <c r="I230" s="974">
        <v>69188.131849999991</v>
      </c>
      <c r="J230" s="974">
        <v>123385.81088999999</v>
      </c>
      <c r="K230" s="974">
        <v>21264.461829999997</v>
      </c>
      <c r="L230" s="974">
        <v>144650.27272000001</v>
      </c>
      <c r="M230" s="974">
        <v>19988.596109999999</v>
      </c>
      <c r="N230" s="974">
        <v>4256.7908399999997</v>
      </c>
      <c r="O230" s="974">
        <v>24245.38695</v>
      </c>
      <c r="P230" s="974">
        <v>184245.46303000001</v>
      </c>
      <c r="Q230" s="974">
        <v>53838.32849</v>
      </c>
      <c r="R230" s="975">
        <v>238083.79152</v>
      </c>
    </row>
    <row r="231" spans="1:18">
      <c r="A231" s="339"/>
      <c r="B231" s="339"/>
      <c r="C231" s="977" t="s">
        <v>327</v>
      </c>
      <c r="D231" s="978">
        <v>175596.94106000001</v>
      </c>
      <c r="E231" s="419">
        <v>13391.868179999999</v>
      </c>
      <c r="F231" s="419">
        <v>188988.80923999997</v>
      </c>
      <c r="G231" s="419">
        <v>52095.639989999996</v>
      </c>
      <c r="H231" s="419">
        <v>24965.68001</v>
      </c>
      <c r="I231" s="419">
        <v>77061.320000000007</v>
      </c>
      <c r="J231" s="419">
        <v>125265.32613000002</v>
      </c>
      <c r="K231" s="419">
        <v>21984.636189999997</v>
      </c>
      <c r="L231" s="419">
        <v>147249.96231999999</v>
      </c>
      <c r="M231" s="419">
        <v>57762.583180000001</v>
      </c>
      <c r="N231" s="419">
        <v>11112.509410000001</v>
      </c>
      <c r="O231" s="419">
        <v>68875.09259</v>
      </c>
      <c r="P231" s="419">
        <v>235123.54929999998</v>
      </c>
      <c r="Q231" s="419">
        <v>58062.82561</v>
      </c>
      <c r="R231" s="979">
        <v>293186.37491000001</v>
      </c>
    </row>
    <row r="232" spans="1:18">
      <c r="A232" s="334" t="s">
        <v>974</v>
      </c>
      <c r="B232" s="976"/>
      <c r="C232" s="976"/>
      <c r="D232" s="973">
        <v>413395.36326000001</v>
      </c>
      <c r="E232" s="974">
        <v>14986.736730000001</v>
      </c>
      <c r="F232" s="974">
        <v>428382.09999000002</v>
      </c>
      <c r="G232" s="974">
        <v>103900.19766999999</v>
      </c>
      <c r="H232" s="974">
        <v>53890.603459999991</v>
      </c>
      <c r="I232" s="974">
        <v>157790.80113000001</v>
      </c>
      <c r="J232" s="974">
        <v>317303.04982999997</v>
      </c>
      <c r="K232" s="974">
        <v>55903.469559999998</v>
      </c>
      <c r="L232" s="974">
        <v>373206.51938999997</v>
      </c>
      <c r="M232" s="974">
        <v>82615.434139999998</v>
      </c>
      <c r="N232" s="974">
        <v>15455.524359999999</v>
      </c>
      <c r="O232" s="974">
        <v>98070.958499999993</v>
      </c>
      <c r="P232" s="974">
        <v>503818.68163999997</v>
      </c>
      <c r="Q232" s="974">
        <v>125249.59737999999</v>
      </c>
      <c r="R232" s="975">
        <v>629068.27902000002</v>
      </c>
    </row>
    <row r="233" spans="1:18">
      <c r="A233" s="334" t="s">
        <v>21</v>
      </c>
      <c r="B233" s="334" t="s">
        <v>416</v>
      </c>
      <c r="C233" s="334" t="s">
        <v>416</v>
      </c>
      <c r="D233" s="973">
        <v>17807.248869999999</v>
      </c>
      <c r="E233" s="974">
        <v>0</v>
      </c>
      <c r="F233" s="974">
        <v>17807.248869999999</v>
      </c>
      <c r="G233" s="974">
        <v>0</v>
      </c>
      <c r="H233" s="974">
        <v>0</v>
      </c>
      <c r="I233" s="974">
        <v>0</v>
      </c>
      <c r="J233" s="974">
        <v>1238.1661200000001</v>
      </c>
      <c r="K233" s="974">
        <v>86.92725999999999</v>
      </c>
      <c r="L233" s="974">
        <v>1325.0933799999998</v>
      </c>
      <c r="M233" s="974">
        <v>1591.24559</v>
      </c>
      <c r="N233" s="974">
        <v>0</v>
      </c>
      <c r="O233" s="974">
        <v>1591.24559</v>
      </c>
      <c r="P233" s="974">
        <v>2829.4117099999999</v>
      </c>
      <c r="Q233" s="974">
        <v>86.92725999999999</v>
      </c>
      <c r="R233" s="975">
        <v>2916.3389700000002</v>
      </c>
    </row>
    <row r="234" spans="1:18">
      <c r="A234" s="339"/>
      <c r="B234" s="339"/>
      <c r="C234" s="977" t="s">
        <v>417</v>
      </c>
      <c r="D234" s="978">
        <v>12797.294</v>
      </c>
      <c r="E234" s="419">
        <v>0</v>
      </c>
      <c r="F234" s="419">
        <v>12797.294</v>
      </c>
      <c r="G234" s="419">
        <v>0</v>
      </c>
      <c r="H234" s="419">
        <v>0</v>
      </c>
      <c r="I234" s="419">
        <v>0</v>
      </c>
      <c r="J234" s="419">
        <v>63.48366</v>
      </c>
      <c r="K234" s="419">
        <v>0</v>
      </c>
      <c r="L234" s="419">
        <v>63.48366</v>
      </c>
      <c r="M234" s="419">
        <v>1.0761099999999999</v>
      </c>
      <c r="N234" s="419">
        <v>0</v>
      </c>
      <c r="O234" s="419">
        <v>1.0761099999999999</v>
      </c>
      <c r="P234" s="419">
        <v>64.55977</v>
      </c>
      <c r="Q234" s="419">
        <v>0</v>
      </c>
      <c r="R234" s="979">
        <v>64.55977</v>
      </c>
    </row>
    <row r="235" spans="1:18">
      <c r="A235" s="339"/>
      <c r="B235" s="334" t="s">
        <v>418</v>
      </c>
      <c r="C235" s="334" t="s">
        <v>418</v>
      </c>
      <c r="D235" s="973">
        <v>19107.502230000002</v>
      </c>
      <c r="E235" s="974">
        <v>0</v>
      </c>
      <c r="F235" s="974">
        <v>19107.502230000002</v>
      </c>
      <c r="G235" s="974">
        <v>7.9116999999999997</v>
      </c>
      <c r="H235" s="974">
        <v>0</v>
      </c>
      <c r="I235" s="974">
        <v>7.9116999999999997</v>
      </c>
      <c r="J235" s="974">
        <v>2386.2954900000004</v>
      </c>
      <c r="K235" s="974">
        <v>37.355410000000006</v>
      </c>
      <c r="L235" s="974">
        <v>2423.6509000000001</v>
      </c>
      <c r="M235" s="974">
        <v>2913.66831</v>
      </c>
      <c r="N235" s="974">
        <v>0</v>
      </c>
      <c r="O235" s="974">
        <v>2913.66831</v>
      </c>
      <c r="P235" s="974">
        <v>5307.8755000000001</v>
      </c>
      <c r="Q235" s="974">
        <v>37.355410000000006</v>
      </c>
      <c r="R235" s="975">
        <v>5345.2309100000002</v>
      </c>
    </row>
    <row r="236" spans="1:18">
      <c r="A236" s="339"/>
      <c r="B236" s="339"/>
      <c r="C236" s="977" t="s">
        <v>419</v>
      </c>
      <c r="D236" s="978">
        <v>9301.4960800000008</v>
      </c>
      <c r="E236" s="419">
        <v>0</v>
      </c>
      <c r="F236" s="419">
        <v>9301.4960800000008</v>
      </c>
      <c r="G236" s="419">
        <v>115.27388000000001</v>
      </c>
      <c r="H236" s="419">
        <v>0</v>
      </c>
      <c r="I236" s="419">
        <v>115.27388000000001</v>
      </c>
      <c r="J236" s="419">
        <v>253.93689000000001</v>
      </c>
      <c r="K236" s="419">
        <v>2.6600000000000002E-2</v>
      </c>
      <c r="L236" s="419">
        <v>253.96348999999998</v>
      </c>
      <c r="M236" s="419">
        <v>764.35414000000003</v>
      </c>
      <c r="N236" s="419">
        <v>0</v>
      </c>
      <c r="O236" s="419">
        <v>764.35414000000003</v>
      </c>
      <c r="P236" s="419">
        <v>1133.5649100000001</v>
      </c>
      <c r="Q236" s="419">
        <v>2.6600000000000002E-2</v>
      </c>
      <c r="R236" s="979">
        <v>1133.59151</v>
      </c>
    </row>
    <row r="237" spans="1:18">
      <c r="A237" s="339"/>
      <c r="B237" s="334" t="s">
        <v>292</v>
      </c>
      <c r="C237" s="334" t="s">
        <v>293</v>
      </c>
      <c r="D237" s="973">
        <v>72075.016479999991</v>
      </c>
      <c r="E237" s="974">
        <v>0.83469000000000004</v>
      </c>
      <c r="F237" s="974">
        <v>72075.851170000009</v>
      </c>
      <c r="G237" s="974">
        <v>4698.0542100000002</v>
      </c>
      <c r="H237" s="974">
        <v>847.67330000000004</v>
      </c>
      <c r="I237" s="974">
        <v>5545.7275099999997</v>
      </c>
      <c r="J237" s="974">
        <v>21674.296269999999</v>
      </c>
      <c r="K237" s="974">
        <v>1684.5975000000001</v>
      </c>
      <c r="L237" s="974">
        <v>23358.893769999999</v>
      </c>
      <c r="M237" s="974">
        <v>5992.4573900000005</v>
      </c>
      <c r="N237" s="974">
        <v>146.32429000000002</v>
      </c>
      <c r="O237" s="974">
        <v>6138.7816800000001</v>
      </c>
      <c r="P237" s="974">
        <v>32364.807870000001</v>
      </c>
      <c r="Q237" s="974">
        <v>2678.5950900000003</v>
      </c>
      <c r="R237" s="975">
        <v>35043.402959999999</v>
      </c>
    </row>
    <row r="238" spans="1:18">
      <c r="A238" s="339"/>
      <c r="B238" s="339"/>
      <c r="C238" s="977" t="s">
        <v>292</v>
      </c>
      <c r="D238" s="978">
        <v>19352.547269999999</v>
      </c>
      <c r="E238" s="419">
        <v>0</v>
      </c>
      <c r="F238" s="419">
        <v>19352.547269999999</v>
      </c>
      <c r="G238" s="419">
        <v>0</v>
      </c>
      <c r="H238" s="419">
        <v>0</v>
      </c>
      <c r="I238" s="419">
        <v>0</v>
      </c>
      <c r="J238" s="419">
        <v>1034.03574</v>
      </c>
      <c r="K238" s="419">
        <v>5.2537200000000004</v>
      </c>
      <c r="L238" s="419">
        <v>1039.28946</v>
      </c>
      <c r="M238" s="419">
        <v>852.59609</v>
      </c>
      <c r="N238" s="419">
        <v>0</v>
      </c>
      <c r="O238" s="419">
        <v>852.59609</v>
      </c>
      <c r="P238" s="419">
        <v>1886.63183</v>
      </c>
      <c r="Q238" s="419">
        <v>5.2537200000000004</v>
      </c>
      <c r="R238" s="979">
        <v>1891.88555</v>
      </c>
    </row>
    <row r="239" spans="1:18">
      <c r="A239" s="339"/>
      <c r="B239" s="339"/>
      <c r="C239" s="977" t="s">
        <v>420</v>
      </c>
      <c r="D239" s="978">
        <v>6909.7601599999998</v>
      </c>
      <c r="E239" s="419">
        <v>0</v>
      </c>
      <c r="F239" s="419">
        <v>6909.7601599999998</v>
      </c>
      <c r="G239" s="419">
        <v>0</v>
      </c>
      <c r="H239" s="419">
        <v>0</v>
      </c>
      <c r="I239" s="419">
        <v>0</v>
      </c>
      <c r="J239" s="419">
        <v>28.658570000000001</v>
      </c>
      <c r="K239" s="419">
        <v>0</v>
      </c>
      <c r="L239" s="419">
        <v>28.658570000000001</v>
      </c>
      <c r="M239" s="419">
        <v>20.384310000000003</v>
      </c>
      <c r="N239" s="419">
        <v>0</v>
      </c>
      <c r="O239" s="419">
        <v>20.384310000000003</v>
      </c>
      <c r="P239" s="419">
        <v>49.042880000000004</v>
      </c>
      <c r="Q239" s="419">
        <v>0</v>
      </c>
      <c r="R239" s="979">
        <v>49.042879999999997</v>
      </c>
    </row>
    <row r="240" spans="1:18">
      <c r="A240" s="339"/>
      <c r="B240" s="334" t="s">
        <v>294</v>
      </c>
      <c r="C240" s="334" t="s">
        <v>294</v>
      </c>
      <c r="D240" s="973">
        <v>165303.64945</v>
      </c>
      <c r="E240" s="974">
        <v>81358.759470000005</v>
      </c>
      <c r="F240" s="974">
        <v>246662.40891999999</v>
      </c>
      <c r="G240" s="974">
        <v>28652.049440000003</v>
      </c>
      <c r="H240" s="974">
        <v>49015.773079999999</v>
      </c>
      <c r="I240" s="974">
        <v>77667.822520000002</v>
      </c>
      <c r="J240" s="974">
        <v>86055.372869999992</v>
      </c>
      <c r="K240" s="974">
        <v>15846.197630000001</v>
      </c>
      <c r="L240" s="974">
        <v>101901.57049999999</v>
      </c>
      <c r="M240" s="974">
        <v>31845.58109</v>
      </c>
      <c r="N240" s="974">
        <v>6463.4809399999995</v>
      </c>
      <c r="O240" s="974">
        <v>38309.062029999994</v>
      </c>
      <c r="P240" s="974">
        <v>146553.00340000002</v>
      </c>
      <c r="Q240" s="974">
        <v>71325.451650000003</v>
      </c>
      <c r="R240" s="975">
        <v>217878.45504999996</v>
      </c>
    </row>
    <row r="241" spans="1:18">
      <c r="A241" s="339"/>
      <c r="B241" s="339"/>
      <c r="C241" s="977" t="s">
        <v>421</v>
      </c>
      <c r="D241" s="978">
        <v>5117.5402599999998</v>
      </c>
      <c r="E241" s="419">
        <v>0</v>
      </c>
      <c r="F241" s="419">
        <v>5117.5402599999998</v>
      </c>
      <c r="G241" s="419">
        <v>0</v>
      </c>
      <c r="H241" s="419">
        <v>0</v>
      </c>
      <c r="I241" s="419">
        <v>0</v>
      </c>
      <c r="J241" s="419">
        <v>84.675139999999999</v>
      </c>
      <c r="K241" s="419">
        <v>6.3299999999999997E-3</v>
      </c>
      <c r="L241" s="419">
        <v>84.681470000000004</v>
      </c>
      <c r="M241" s="419">
        <v>5.5</v>
      </c>
      <c r="N241" s="419">
        <v>0</v>
      </c>
      <c r="O241" s="419">
        <v>5.5</v>
      </c>
      <c r="P241" s="419">
        <v>90.175139999999999</v>
      </c>
      <c r="Q241" s="419">
        <v>6.3299999999999997E-3</v>
      </c>
      <c r="R241" s="979">
        <v>90.181470000000004</v>
      </c>
    </row>
    <row r="242" spans="1:18">
      <c r="A242" s="339"/>
      <c r="B242" s="334" t="s">
        <v>21</v>
      </c>
      <c r="C242" s="334" t="s">
        <v>295</v>
      </c>
      <c r="D242" s="973">
        <v>311025.80875000003</v>
      </c>
      <c r="E242" s="974">
        <v>2451.84791</v>
      </c>
      <c r="F242" s="974">
        <v>313477.65665999998</v>
      </c>
      <c r="G242" s="974">
        <v>23537.703960000003</v>
      </c>
      <c r="H242" s="974">
        <v>9260.8468100000009</v>
      </c>
      <c r="I242" s="974">
        <v>32798.550770000002</v>
      </c>
      <c r="J242" s="974">
        <v>115399.48957999999</v>
      </c>
      <c r="K242" s="974">
        <v>33770.250079999998</v>
      </c>
      <c r="L242" s="974">
        <v>149169.73966000002</v>
      </c>
      <c r="M242" s="974">
        <v>51691.712649999994</v>
      </c>
      <c r="N242" s="974">
        <v>14859.373159999996</v>
      </c>
      <c r="O242" s="974">
        <v>66551.085810000004</v>
      </c>
      <c r="P242" s="974">
        <v>190628.90619000001</v>
      </c>
      <c r="Q242" s="974">
        <v>57890.470049999996</v>
      </c>
      <c r="R242" s="975">
        <v>248519.37623999998</v>
      </c>
    </row>
    <row r="243" spans="1:18">
      <c r="A243" s="339"/>
      <c r="B243" s="339"/>
      <c r="C243" s="977" t="s">
        <v>388</v>
      </c>
      <c r="D243" s="978">
        <v>41399.050629999998</v>
      </c>
      <c r="E243" s="419">
        <v>0</v>
      </c>
      <c r="F243" s="419">
        <v>41399.050629999998</v>
      </c>
      <c r="G243" s="419">
        <v>0</v>
      </c>
      <c r="H243" s="419">
        <v>0</v>
      </c>
      <c r="I243" s="419">
        <v>0</v>
      </c>
      <c r="J243" s="419">
        <v>3033.3435099999997</v>
      </c>
      <c r="K243" s="419">
        <v>6.0905399999999998</v>
      </c>
      <c r="L243" s="419">
        <v>3039.4340499999998</v>
      </c>
      <c r="M243" s="419">
        <v>1066.4143199999999</v>
      </c>
      <c r="N243" s="419">
        <v>0</v>
      </c>
      <c r="O243" s="419">
        <v>1066.4143199999999</v>
      </c>
      <c r="P243" s="419">
        <v>4099.7578300000005</v>
      </c>
      <c r="Q243" s="419">
        <v>6.0905399999999998</v>
      </c>
      <c r="R243" s="979">
        <v>4105.8483699999997</v>
      </c>
    </row>
    <row r="244" spans="1:18">
      <c r="A244" s="339"/>
      <c r="B244" s="339"/>
      <c r="C244" s="977" t="s">
        <v>422</v>
      </c>
      <c r="D244" s="978">
        <v>20995.420120000002</v>
      </c>
      <c r="E244" s="419">
        <v>0</v>
      </c>
      <c r="F244" s="419">
        <v>20995.420120000002</v>
      </c>
      <c r="G244" s="419">
        <v>0</v>
      </c>
      <c r="H244" s="419">
        <v>0</v>
      </c>
      <c r="I244" s="419">
        <v>0</v>
      </c>
      <c r="J244" s="419">
        <v>716.31664000000001</v>
      </c>
      <c r="K244" s="419">
        <v>0.12447</v>
      </c>
      <c r="L244" s="419">
        <v>716.44110999999998</v>
      </c>
      <c r="M244" s="419">
        <v>915.32312000000002</v>
      </c>
      <c r="N244" s="419">
        <v>0</v>
      </c>
      <c r="O244" s="419">
        <v>915.32312000000002</v>
      </c>
      <c r="P244" s="419">
        <v>1631.63976</v>
      </c>
      <c r="Q244" s="419">
        <v>0.12447</v>
      </c>
      <c r="R244" s="979">
        <v>1631.76423</v>
      </c>
    </row>
    <row r="245" spans="1:18">
      <c r="A245" s="339"/>
      <c r="B245" s="339"/>
      <c r="C245" s="977" t="s">
        <v>21</v>
      </c>
      <c r="D245" s="978">
        <v>3205312.77721</v>
      </c>
      <c r="E245" s="419">
        <v>1054905.46214</v>
      </c>
      <c r="F245" s="419">
        <v>4260218.2393500004</v>
      </c>
      <c r="G245" s="419">
        <v>598986.29944000021</v>
      </c>
      <c r="H245" s="419">
        <v>328836.12947999995</v>
      </c>
      <c r="I245" s="419">
        <v>927822.42892000009</v>
      </c>
      <c r="J245" s="419">
        <v>1027985.02588</v>
      </c>
      <c r="K245" s="419">
        <v>271600.69153999997</v>
      </c>
      <c r="L245" s="419">
        <v>1299585.7174200001</v>
      </c>
      <c r="M245" s="419">
        <v>307969.69286000001</v>
      </c>
      <c r="N245" s="419">
        <v>138833.19183999998</v>
      </c>
      <c r="O245" s="419">
        <v>446802.88469999994</v>
      </c>
      <c r="P245" s="419">
        <v>1934941.0181800001</v>
      </c>
      <c r="Q245" s="419">
        <v>739270.01286000013</v>
      </c>
      <c r="R245" s="979">
        <v>2674211.0310400007</v>
      </c>
    </row>
    <row r="246" spans="1:18">
      <c r="A246" s="339"/>
      <c r="B246" s="339"/>
      <c r="C246" s="977" t="s">
        <v>296</v>
      </c>
      <c r="D246" s="978">
        <v>57136.417329999997</v>
      </c>
      <c r="E246" s="419">
        <v>0.45080999999999999</v>
      </c>
      <c r="F246" s="419">
        <v>57136.868139999999</v>
      </c>
      <c r="G246" s="419">
        <v>4019.12212</v>
      </c>
      <c r="H246" s="419">
        <v>2096.4457200000002</v>
      </c>
      <c r="I246" s="419">
        <v>6115.5678399999997</v>
      </c>
      <c r="J246" s="419">
        <v>25370.450250000002</v>
      </c>
      <c r="K246" s="419">
        <v>2930.3050800000001</v>
      </c>
      <c r="L246" s="419">
        <v>28300.755330000004</v>
      </c>
      <c r="M246" s="419">
        <v>2483.1445600000002</v>
      </c>
      <c r="N246" s="419">
        <v>0</v>
      </c>
      <c r="O246" s="419">
        <v>2483.1445600000002</v>
      </c>
      <c r="P246" s="419">
        <v>31872.716929999999</v>
      </c>
      <c r="Q246" s="419">
        <v>5026.7507999999998</v>
      </c>
      <c r="R246" s="979">
        <v>36899.467729999997</v>
      </c>
    </row>
    <row r="247" spans="1:18">
      <c r="A247" s="339"/>
      <c r="B247" s="339"/>
      <c r="C247" s="977" t="s">
        <v>423</v>
      </c>
      <c r="D247" s="978">
        <v>32943.132689999999</v>
      </c>
      <c r="E247" s="419">
        <v>0</v>
      </c>
      <c r="F247" s="419">
        <v>32943.132689999999</v>
      </c>
      <c r="G247" s="419">
        <v>33.876800000000003</v>
      </c>
      <c r="H247" s="419">
        <v>0</v>
      </c>
      <c r="I247" s="419">
        <v>33.876800000000003</v>
      </c>
      <c r="J247" s="419">
        <v>1244.11618</v>
      </c>
      <c r="K247" s="419">
        <v>6.8952</v>
      </c>
      <c r="L247" s="419">
        <v>1251.0113799999999</v>
      </c>
      <c r="M247" s="419">
        <v>1203.1227200000001</v>
      </c>
      <c r="N247" s="419">
        <v>0</v>
      </c>
      <c r="O247" s="419">
        <v>1203.1227200000001</v>
      </c>
      <c r="P247" s="419">
        <v>2481.1157000000003</v>
      </c>
      <c r="Q247" s="419">
        <v>6.8952</v>
      </c>
      <c r="R247" s="979">
        <v>2488.0108999999998</v>
      </c>
    </row>
    <row r="248" spans="1:18">
      <c r="A248" s="339"/>
      <c r="B248" s="339"/>
      <c r="C248" s="977" t="s">
        <v>452</v>
      </c>
      <c r="D248" s="978">
        <v>5203.8072300000003</v>
      </c>
      <c r="E248" s="419">
        <v>0</v>
      </c>
      <c r="F248" s="419">
        <v>5203.8072300000003</v>
      </c>
      <c r="G248" s="419">
        <v>0</v>
      </c>
      <c r="H248" s="419">
        <v>0</v>
      </c>
      <c r="I248" s="419">
        <v>0</v>
      </c>
      <c r="J248" s="419">
        <v>929.16445999999996</v>
      </c>
      <c r="K248" s="419">
        <v>19.733040000000003</v>
      </c>
      <c r="L248" s="419">
        <v>948.89750000000004</v>
      </c>
      <c r="M248" s="419">
        <v>563.37419999999997</v>
      </c>
      <c r="N248" s="419">
        <v>198.34620000000001</v>
      </c>
      <c r="O248" s="419">
        <v>761.72040000000004</v>
      </c>
      <c r="P248" s="419">
        <v>1492.5386599999999</v>
      </c>
      <c r="Q248" s="419">
        <v>218.07924000000003</v>
      </c>
      <c r="R248" s="979">
        <v>1710.6179</v>
      </c>
    </row>
    <row r="249" spans="1:18">
      <c r="A249" s="339"/>
      <c r="B249" s="334" t="s">
        <v>297</v>
      </c>
      <c r="C249" s="334" t="s">
        <v>297</v>
      </c>
      <c r="D249" s="973">
        <v>43912.895260000005</v>
      </c>
      <c r="E249" s="974">
        <v>4.4118399999999998</v>
      </c>
      <c r="F249" s="974">
        <v>43917.307099999998</v>
      </c>
      <c r="G249" s="974">
        <v>15732.48633</v>
      </c>
      <c r="H249" s="974">
        <v>6798.1589000000004</v>
      </c>
      <c r="I249" s="974">
        <v>22530.645230000002</v>
      </c>
      <c r="J249" s="974">
        <v>31410.62731</v>
      </c>
      <c r="K249" s="974">
        <v>7674.4310700000005</v>
      </c>
      <c r="L249" s="974">
        <v>39085.058379999995</v>
      </c>
      <c r="M249" s="974">
        <v>7106.4768000000004</v>
      </c>
      <c r="N249" s="974">
        <v>40.863050000000001</v>
      </c>
      <c r="O249" s="974">
        <v>7147.3398499999994</v>
      </c>
      <c r="P249" s="974">
        <v>54249.59044</v>
      </c>
      <c r="Q249" s="974">
        <v>14513.453020000001</v>
      </c>
      <c r="R249" s="975">
        <v>68763.043459999986</v>
      </c>
    </row>
    <row r="250" spans="1:18">
      <c r="A250" s="339"/>
      <c r="B250" s="334" t="s">
        <v>298</v>
      </c>
      <c r="C250" s="334" t="s">
        <v>298</v>
      </c>
      <c r="D250" s="973">
        <v>907536.46114000003</v>
      </c>
      <c r="E250" s="974">
        <v>6987.9410699999999</v>
      </c>
      <c r="F250" s="974">
        <v>914524.40220999997</v>
      </c>
      <c r="G250" s="974">
        <v>65383.322429999993</v>
      </c>
      <c r="H250" s="974">
        <v>33487.712329999995</v>
      </c>
      <c r="I250" s="974">
        <v>98871.03476000001</v>
      </c>
      <c r="J250" s="974">
        <v>239112.81963999997</v>
      </c>
      <c r="K250" s="974">
        <v>53464.679329999984</v>
      </c>
      <c r="L250" s="974">
        <v>292577.49897000002</v>
      </c>
      <c r="M250" s="974">
        <v>60282.94473000001</v>
      </c>
      <c r="N250" s="974">
        <v>17380.7055</v>
      </c>
      <c r="O250" s="974">
        <v>77663.650229999985</v>
      </c>
      <c r="P250" s="974">
        <v>364779.08679999993</v>
      </c>
      <c r="Q250" s="974">
        <v>104333.09715999998</v>
      </c>
      <c r="R250" s="975">
        <v>469112.18395999999</v>
      </c>
    </row>
    <row r="251" spans="1:18">
      <c r="A251" s="339"/>
      <c r="B251" s="339"/>
      <c r="C251" s="977" t="s">
        <v>424</v>
      </c>
      <c r="D251" s="978">
        <v>14180.32905</v>
      </c>
      <c r="E251" s="419">
        <v>0</v>
      </c>
      <c r="F251" s="419">
        <v>14180.32905</v>
      </c>
      <c r="G251" s="419">
        <v>0</v>
      </c>
      <c r="H251" s="419">
        <v>0</v>
      </c>
      <c r="I251" s="419">
        <v>0</v>
      </c>
      <c r="J251" s="419">
        <v>795.67816000000005</v>
      </c>
      <c r="K251" s="419">
        <v>7.7838900000000004</v>
      </c>
      <c r="L251" s="419">
        <v>803.46205000000009</v>
      </c>
      <c r="M251" s="419">
        <v>771.24563999999998</v>
      </c>
      <c r="N251" s="419">
        <v>0</v>
      </c>
      <c r="O251" s="419">
        <v>771.24563999999998</v>
      </c>
      <c r="P251" s="419">
        <v>1566.9238</v>
      </c>
      <c r="Q251" s="419">
        <v>7.7838900000000004</v>
      </c>
      <c r="R251" s="979">
        <v>1574.70769</v>
      </c>
    </row>
    <row r="252" spans="1:18">
      <c r="A252" s="339"/>
      <c r="B252" s="339"/>
      <c r="C252" s="977" t="s">
        <v>464</v>
      </c>
      <c r="D252" s="978">
        <v>6614.8799100000006</v>
      </c>
      <c r="E252" s="419">
        <v>0</v>
      </c>
      <c r="F252" s="419">
        <v>6614.8799100000006</v>
      </c>
      <c r="G252" s="419">
        <v>0</v>
      </c>
      <c r="H252" s="419">
        <v>0</v>
      </c>
      <c r="I252" s="419">
        <v>0</v>
      </c>
      <c r="J252" s="419">
        <v>962.45101999999997</v>
      </c>
      <c r="K252" s="419">
        <v>3.6999999999999999E-4</v>
      </c>
      <c r="L252" s="419">
        <v>962.45139000000006</v>
      </c>
      <c r="M252" s="419">
        <v>230.81527</v>
      </c>
      <c r="N252" s="419">
        <v>3.7450000000000004E-2</v>
      </c>
      <c r="O252" s="419">
        <v>230.85272000000001</v>
      </c>
      <c r="P252" s="419">
        <v>1193.26629</v>
      </c>
      <c r="Q252" s="419">
        <v>3.7819999999999999E-2</v>
      </c>
      <c r="R252" s="979">
        <v>1193.30411</v>
      </c>
    </row>
    <row r="253" spans="1:18">
      <c r="A253" s="339"/>
      <c r="B253" s="334" t="s">
        <v>299</v>
      </c>
      <c r="C253" s="334" t="s">
        <v>425</v>
      </c>
      <c r="D253" s="973">
        <v>19481.07821</v>
      </c>
      <c r="E253" s="974">
        <v>0</v>
      </c>
      <c r="F253" s="974">
        <v>19481.07821</v>
      </c>
      <c r="G253" s="974">
        <v>0</v>
      </c>
      <c r="H253" s="974">
        <v>0</v>
      </c>
      <c r="I253" s="974">
        <v>0</v>
      </c>
      <c r="J253" s="974">
        <v>1196.94334</v>
      </c>
      <c r="K253" s="974">
        <v>85.537390000000002</v>
      </c>
      <c r="L253" s="974">
        <v>1282.48073</v>
      </c>
      <c r="M253" s="974">
        <v>785.12631999999996</v>
      </c>
      <c r="N253" s="974">
        <v>0</v>
      </c>
      <c r="O253" s="974">
        <v>785.12631999999996</v>
      </c>
      <c r="P253" s="974">
        <v>1982.0696600000001</v>
      </c>
      <c r="Q253" s="974">
        <v>85.537390000000002</v>
      </c>
      <c r="R253" s="975">
        <v>2067.6070500000001</v>
      </c>
    </row>
    <row r="254" spans="1:18">
      <c r="A254" s="339"/>
      <c r="B254" s="339"/>
      <c r="C254" s="977" t="s">
        <v>300</v>
      </c>
      <c r="D254" s="978">
        <v>209753.97850999999</v>
      </c>
      <c r="E254" s="419">
        <v>8245.3306599999996</v>
      </c>
      <c r="F254" s="419">
        <v>217999.30916999999</v>
      </c>
      <c r="G254" s="419">
        <v>45196.40612</v>
      </c>
      <c r="H254" s="419">
        <v>69134.670270000002</v>
      </c>
      <c r="I254" s="419">
        <v>114331.07638999999</v>
      </c>
      <c r="J254" s="419">
        <v>151367.28971000001</v>
      </c>
      <c r="K254" s="419">
        <v>45190.40511</v>
      </c>
      <c r="L254" s="419">
        <v>196557.69482</v>
      </c>
      <c r="M254" s="419">
        <v>88915.414309999993</v>
      </c>
      <c r="N254" s="419">
        <v>33295.944630000005</v>
      </c>
      <c r="O254" s="419">
        <v>122211.35893999998</v>
      </c>
      <c r="P254" s="419">
        <v>285479.11014</v>
      </c>
      <c r="Q254" s="419">
        <v>147621.02000999998</v>
      </c>
      <c r="R254" s="979">
        <v>433100.13015000004</v>
      </c>
    </row>
    <row r="255" spans="1:18">
      <c r="A255" s="339"/>
      <c r="B255" s="339"/>
      <c r="C255" s="977" t="s">
        <v>465</v>
      </c>
      <c r="D255" s="978">
        <v>8623.7744700000003</v>
      </c>
      <c r="E255" s="419">
        <v>0</v>
      </c>
      <c r="F255" s="419">
        <v>8623.7744700000003</v>
      </c>
      <c r="G255" s="419">
        <v>0</v>
      </c>
      <c r="H255" s="419">
        <v>0</v>
      </c>
      <c r="I255" s="419">
        <v>0</v>
      </c>
      <c r="J255" s="419">
        <v>1282.2728400000001</v>
      </c>
      <c r="K255" s="419">
        <v>0</v>
      </c>
      <c r="L255" s="419">
        <v>1282.2728400000001</v>
      </c>
      <c r="M255" s="419">
        <v>169.14932000000002</v>
      </c>
      <c r="N255" s="419">
        <v>0</v>
      </c>
      <c r="O255" s="419">
        <v>169.14932000000002</v>
      </c>
      <c r="P255" s="419">
        <v>1451.4221600000001</v>
      </c>
      <c r="Q255" s="419">
        <v>0</v>
      </c>
      <c r="R255" s="979">
        <v>1451.4221599999998</v>
      </c>
    </row>
    <row r="256" spans="1:18">
      <c r="A256" s="334" t="s">
        <v>975</v>
      </c>
      <c r="B256" s="976"/>
      <c r="C256" s="976"/>
      <c r="D256" s="973">
        <v>5211891.8653100012</v>
      </c>
      <c r="E256" s="974">
        <v>1153955.03859</v>
      </c>
      <c r="F256" s="974">
        <v>6365846.9039000003</v>
      </c>
      <c r="G256" s="974">
        <v>786362.50643000007</v>
      </c>
      <c r="H256" s="974">
        <v>499477.40988999995</v>
      </c>
      <c r="I256" s="974">
        <v>1285839.9163200001</v>
      </c>
      <c r="J256" s="974">
        <v>1713624.9092699997</v>
      </c>
      <c r="K256" s="974">
        <v>432417.29155999993</v>
      </c>
      <c r="L256" s="974">
        <v>2146042.20083</v>
      </c>
      <c r="M256" s="974">
        <v>568140.81984999997</v>
      </c>
      <c r="N256" s="974">
        <v>211218.26705999995</v>
      </c>
      <c r="O256" s="974">
        <v>779359.08690999995</v>
      </c>
      <c r="P256" s="974">
        <v>3068128.2355499999</v>
      </c>
      <c r="Q256" s="974">
        <v>1143112.9685100003</v>
      </c>
      <c r="R256" s="975">
        <v>4211241.2040600013</v>
      </c>
    </row>
    <row r="257" spans="1:18">
      <c r="A257" s="334" t="s">
        <v>22</v>
      </c>
      <c r="B257" s="334" t="s">
        <v>426</v>
      </c>
      <c r="C257" s="334" t="s">
        <v>427</v>
      </c>
      <c r="D257" s="973">
        <v>26056.01886</v>
      </c>
      <c r="E257" s="974">
        <v>0</v>
      </c>
      <c r="F257" s="974">
        <v>26056.01886</v>
      </c>
      <c r="G257" s="974">
        <v>0</v>
      </c>
      <c r="H257" s="974">
        <v>0</v>
      </c>
      <c r="I257" s="974">
        <v>0</v>
      </c>
      <c r="J257" s="974">
        <v>1509.3526499999998</v>
      </c>
      <c r="K257" s="974">
        <v>1083.5570400000001</v>
      </c>
      <c r="L257" s="974">
        <v>2592.90969</v>
      </c>
      <c r="M257" s="974">
        <v>918.29601000000002</v>
      </c>
      <c r="N257" s="974">
        <v>37.125569999999996</v>
      </c>
      <c r="O257" s="974">
        <v>955.42157999999995</v>
      </c>
      <c r="P257" s="974">
        <v>2427.6486600000003</v>
      </c>
      <c r="Q257" s="974">
        <v>1120.6826100000001</v>
      </c>
      <c r="R257" s="975">
        <v>3548.3312700000001</v>
      </c>
    </row>
    <row r="258" spans="1:18">
      <c r="A258" s="339"/>
      <c r="B258" s="339"/>
      <c r="C258" s="977" t="s">
        <v>428</v>
      </c>
      <c r="D258" s="978">
        <v>18718.517319999999</v>
      </c>
      <c r="E258" s="419">
        <v>0</v>
      </c>
      <c r="F258" s="419">
        <v>18718.517319999999</v>
      </c>
      <c r="G258" s="419">
        <v>0</v>
      </c>
      <c r="H258" s="419">
        <v>0</v>
      </c>
      <c r="I258" s="419">
        <v>0</v>
      </c>
      <c r="J258" s="419">
        <v>665.57184999999993</v>
      </c>
      <c r="K258" s="419">
        <v>20.134529999999998</v>
      </c>
      <c r="L258" s="419">
        <v>685.70637999999997</v>
      </c>
      <c r="M258" s="419">
        <v>706.49918000000002</v>
      </c>
      <c r="N258" s="419">
        <v>0</v>
      </c>
      <c r="O258" s="419">
        <v>706.49918000000002</v>
      </c>
      <c r="P258" s="419">
        <v>1372.0710300000001</v>
      </c>
      <c r="Q258" s="419">
        <v>20.134529999999998</v>
      </c>
      <c r="R258" s="979">
        <v>1392.2055600000001</v>
      </c>
    </row>
    <row r="259" spans="1:18">
      <c r="A259" s="339"/>
      <c r="B259" s="334" t="s">
        <v>429</v>
      </c>
      <c r="C259" s="334" t="s">
        <v>430</v>
      </c>
      <c r="D259" s="973">
        <v>39786.577010000001</v>
      </c>
      <c r="E259" s="974">
        <v>9.125</v>
      </c>
      <c r="F259" s="974">
        <v>39795.702010000001</v>
      </c>
      <c r="G259" s="974">
        <v>0</v>
      </c>
      <c r="H259" s="974">
        <v>0</v>
      </c>
      <c r="I259" s="974">
        <v>0</v>
      </c>
      <c r="J259" s="974">
        <v>1536.8721200000002</v>
      </c>
      <c r="K259" s="974">
        <v>0.33215</v>
      </c>
      <c r="L259" s="974">
        <v>1537.20427</v>
      </c>
      <c r="M259" s="974">
        <v>1270.0539099999999</v>
      </c>
      <c r="N259" s="974">
        <v>0</v>
      </c>
      <c r="O259" s="974">
        <v>1270.0539099999999</v>
      </c>
      <c r="P259" s="974">
        <v>2806.9260300000001</v>
      </c>
      <c r="Q259" s="974">
        <v>0.33215</v>
      </c>
      <c r="R259" s="975">
        <v>2807.2581800000003</v>
      </c>
    </row>
    <row r="260" spans="1:18">
      <c r="A260" s="339"/>
      <c r="B260" s="334" t="s">
        <v>22</v>
      </c>
      <c r="C260" s="334" t="s">
        <v>22</v>
      </c>
      <c r="D260" s="973">
        <v>642229.93504000001</v>
      </c>
      <c r="E260" s="974">
        <v>10627.134980000001</v>
      </c>
      <c r="F260" s="974">
        <v>652857.07001999998</v>
      </c>
      <c r="G260" s="974">
        <v>110907.00678999998</v>
      </c>
      <c r="H260" s="974">
        <v>17664.737299999997</v>
      </c>
      <c r="I260" s="974">
        <v>128571.74409000001</v>
      </c>
      <c r="J260" s="974">
        <v>309218.96382</v>
      </c>
      <c r="K260" s="974">
        <v>68244.397530000002</v>
      </c>
      <c r="L260" s="974">
        <v>377463.36134999996</v>
      </c>
      <c r="M260" s="974">
        <v>112812.11292</v>
      </c>
      <c r="N260" s="974">
        <v>44295.901219999992</v>
      </c>
      <c r="O260" s="974">
        <v>157108.01413999998</v>
      </c>
      <c r="P260" s="974">
        <v>532938.08353000006</v>
      </c>
      <c r="Q260" s="974">
        <v>130205.03604999998</v>
      </c>
      <c r="R260" s="975">
        <v>663143.11958000006</v>
      </c>
    </row>
    <row r="261" spans="1:18">
      <c r="A261" s="339"/>
      <c r="B261" s="339"/>
      <c r="C261" s="977" t="s">
        <v>431</v>
      </c>
      <c r="D261" s="978">
        <v>18173.941199999997</v>
      </c>
      <c r="E261" s="419">
        <v>0</v>
      </c>
      <c r="F261" s="419">
        <v>18173.941199999997</v>
      </c>
      <c r="G261" s="419">
        <v>0</v>
      </c>
      <c r="H261" s="419">
        <v>0</v>
      </c>
      <c r="I261" s="419">
        <v>0</v>
      </c>
      <c r="J261" s="419">
        <v>682.81094999999993</v>
      </c>
      <c r="K261" s="419">
        <v>108.01115</v>
      </c>
      <c r="L261" s="419">
        <v>790.82209999999998</v>
      </c>
      <c r="M261" s="419">
        <v>1093.01747</v>
      </c>
      <c r="N261" s="419">
        <v>153.12773000000001</v>
      </c>
      <c r="O261" s="419">
        <v>1246.1451999999999</v>
      </c>
      <c r="P261" s="419">
        <v>1775.8284199999998</v>
      </c>
      <c r="Q261" s="419">
        <v>261.13888000000003</v>
      </c>
      <c r="R261" s="979">
        <v>2036.9673</v>
      </c>
    </row>
    <row r="262" spans="1:18">
      <c r="A262" s="339"/>
      <c r="B262" s="334" t="s">
        <v>301</v>
      </c>
      <c r="C262" s="334" t="s">
        <v>302</v>
      </c>
      <c r="D262" s="973">
        <v>1429967.1816599998</v>
      </c>
      <c r="E262" s="974">
        <v>18125.676560000004</v>
      </c>
      <c r="F262" s="974">
        <v>1448092.8582199998</v>
      </c>
      <c r="G262" s="974">
        <v>247618.29457000003</v>
      </c>
      <c r="H262" s="974">
        <v>105345.55845</v>
      </c>
      <c r="I262" s="974">
        <v>352963.85301999998</v>
      </c>
      <c r="J262" s="974">
        <v>574584.92726000014</v>
      </c>
      <c r="K262" s="974">
        <v>145372.59062999999</v>
      </c>
      <c r="L262" s="974">
        <v>719957.51789000013</v>
      </c>
      <c r="M262" s="974">
        <v>198542.12405000001</v>
      </c>
      <c r="N262" s="974">
        <v>57566.538340000006</v>
      </c>
      <c r="O262" s="974">
        <v>256108.66239000001</v>
      </c>
      <c r="P262" s="974">
        <v>1020745.3458799999</v>
      </c>
      <c r="Q262" s="974">
        <v>308284.68742000003</v>
      </c>
      <c r="R262" s="975">
        <v>1329030.0333000002</v>
      </c>
    </row>
    <row r="263" spans="1:18">
      <c r="A263" s="339"/>
      <c r="B263" s="334" t="s">
        <v>432</v>
      </c>
      <c r="C263" s="334" t="s">
        <v>432</v>
      </c>
      <c r="D263" s="973">
        <v>32127.273109999998</v>
      </c>
      <c r="E263" s="974">
        <v>0</v>
      </c>
      <c r="F263" s="974">
        <v>32127.273109999998</v>
      </c>
      <c r="G263" s="974">
        <v>0</v>
      </c>
      <c r="H263" s="974">
        <v>0</v>
      </c>
      <c r="I263" s="974">
        <v>0</v>
      </c>
      <c r="J263" s="974">
        <v>1200.55944</v>
      </c>
      <c r="K263" s="974">
        <v>335.11523</v>
      </c>
      <c r="L263" s="974">
        <v>1535.6746699999999</v>
      </c>
      <c r="M263" s="974">
        <v>1029.6454899999999</v>
      </c>
      <c r="N263" s="974">
        <v>33.497999999999998</v>
      </c>
      <c r="O263" s="974">
        <v>1063.1434899999999</v>
      </c>
      <c r="P263" s="974">
        <v>2230.2049299999999</v>
      </c>
      <c r="Q263" s="974">
        <v>368.61322999999999</v>
      </c>
      <c r="R263" s="975">
        <v>2598.8181600000003</v>
      </c>
    </row>
    <row r="264" spans="1:18">
      <c r="A264" s="339"/>
      <c r="B264" s="334" t="s">
        <v>433</v>
      </c>
      <c r="C264" s="334" t="s">
        <v>434</v>
      </c>
      <c r="D264" s="973">
        <v>22953.620070000001</v>
      </c>
      <c r="E264" s="974">
        <v>0</v>
      </c>
      <c r="F264" s="974">
        <v>22953.620070000001</v>
      </c>
      <c r="G264" s="974">
        <v>0</v>
      </c>
      <c r="H264" s="974">
        <v>0</v>
      </c>
      <c r="I264" s="974">
        <v>0</v>
      </c>
      <c r="J264" s="974">
        <v>1064.43046</v>
      </c>
      <c r="K264" s="974">
        <v>3.9203899999999998</v>
      </c>
      <c r="L264" s="974">
        <v>1068.35085</v>
      </c>
      <c r="M264" s="974">
        <v>380.36483000000004</v>
      </c>
      <c r="N264" s="974">
        <v>0</v>
      </c>
      <c r="O264" s="974">
        <v>380.36483000000004</v>
      </c>
      <c r="P264" s="974">
        <v>1444.79529</v>
      </c>
      <c r="Q264" s="974">
        <v>3.9203899999999998</v>
      </c>
      <c r="R264" s="975">
        <v>1448.71568</v>
      </c>
    </row>
    <row r="265" spans="1:18">
      <c r="A265" s="339"/>
      <c r="B265" s="334" t="s">
        <v>435</v>
      </c>
      <c r="C265" s="334" t="s">
        <v>435</v>
      </c>
      <c r="D265" s="973">
        <v>19523.334989999999</v>
      </c>
      <c r="E265" s="974">
        <v>0</v>
      </c>
      <c r="F265" s="974">
        <v>19523.334989999999</v>
      </c>
      <c r="G265" s="974">
        <v>0</v>
      </c>
      <c r="H265" s="974">
        <v>0</v>
      </c>
      <c r="I265" s="974">
        <v>0</v>
      </c>
      <c r="J265" s="974">
        <v>503.10892000000001</v>
      </c>
      <c r="K265" s="974">
        <v>25.36148</v>
      </c>
      <c r="L265" s="974">
        <v>528.47040000000004</v>
      </c>
      <c r="M265" s="974">
        <v>894.36132999999995</v>
      </c>
      <c r="N265" s="974">
        <v>0</v>
      </c>
      <c r="O265" s="974">
        <v>894.36132999999995</v>
      </c>
      <c r="P265" s="974">
        <v>1397.4702500000001</v>
      </c>
      <c r="Q265" s="974">
        <v>25.36148</v>
      </c>
      <c r="R265" s="975">
        <v>1422.8317299999999</v>
      </c>
    </row>
    <row r="266" spans="1:18">
      <c r="A266" s="339"/>
      <c r="B266" s="334" t="s">
        <v>436</v>
      </c>
      <c r="C266" s="334" t="s">
        <v>436</v>
      </c>
      <c r="D266" s="973">
        <v>16288.588240000001</v>
      </c>
      <c r="E266" s="974">
        <v>0</v>
      </c>
      <c r="F266" s="974">
        <v>16288.588240000001</v>
      </c>
      <c r="G266" s="974">
        <v>0</v>
      </c>
      <c r="H266" s="974">
        <v>0</v>
      </c>
      <c r="I266" s="974">
        <v>0</v>
      </c>
      <c r="J266" s="974">
        <v>676.90132999999992</v>
      </c>
      <c r="K266" s="974">
        <v>3.7702300000000002</v>
      </c>
      <c r="L266" s="974">
        <v>680.67156</v>
      </c>
      <c r="M266" s="974">
        <v>983.99143000000004</v>
      </c>
      <c r="N266" s="974">
        <v>0</v>
      </c>
      <c r="O266" s="974">
        <v>983.99143000000004</v>
      </c>
      <c r="P266" s="974">
        <v>1660.89276</v>
      </c>
      <c r="Q266" s="974">
        <v>3.7702300000000002</v>
      </c>
      <c r="R266" s="975">
        <v>1664.66299</v>
      </c>
    </row>
    <row r="267" spans="1:18">
      <c r="A267" s="339"/>
      <c r="B267" s="334" t="s">
        <v>437</v>
      </c>
      <c r="C267" s="334" t="s">
        <v>438</v>
      </c>
      <c r="D267" s="973">
        <v>20384.12789</v>
      </c>
      <c r="E267" s="974">
        <v>0</v>
      </c>
      <c r="F267" s="974">
        <v>20384.12789</v>
      </c>
      <c r="G267" s="974">
        <v>0</v>
      </c>
      <c r="H267" s="974">
        <v>0</v>
      </c>
      <c r="I267" s="974">
        <v>0</v>
      </c>
      <c r="J267" s="974">
        <v>1151.04891</v>
      </c>
      <c r="K267" s="974">
        <v>5.4140100000000002</v>
      </c>
      <c r="L267" s="974">
        <v>1156.4629199999999</v>
      </c>
      <c r="M267" s="974">
        <v>1319.92373</v>
      </c>
      <c r="N267" s="974">
        <v>44.338480000000004</v>
      </c>
      <c r="O267" s="974">
        <v>1364.2622099999999</v>
      </c>
      <c r="P267" s="974">
        <v>2470.9726399999995</v>
      </c>
      <c r="Q267" s="974">
        <v>49.752490000000009</v>
      </c>
      <c r="R267" s="975">
        <v>2520.7251299999998</v>
      </c>
    </row>
    <row r="268" spans="1:18">
      <c r="A268" s="334" t="s">
        <v>976</v>
      </c>
      <c r="B268" s="976"/>
      <c r="C268" s="976"/>
      <c r="D268" s="973">
        <v>2286209.1153899999</v>
      </c>
      <c r="E268" s="974">
        <v>28761.936540000002</v>
      </c>
      <c r="F268" s="974">
        <v>2314971.0519299996</v>
      </c>
      <c r="G268" s="974">
        <v>358525.30136000004</v>
      </c>
      <c r="H268" s="974">
        <v>123010.29575</v>
      </c>
      <c r="I268" s="974">
        <v>481535.59711000003</v>
      </c>
      <c r="J268" s="974">
        <v>892794.54771000019</v>
      </c>
      <c r="K268" s="974">
        <v>215202.60436999996</v>
      </c>
      <c r="L268" s="974">
        <v>1107997.1520800001</v>
      </c>
      <c r="M268" s="974">
        <v>319950.39035</v>
      </c>
      <c r="N268" s="974">
        <v>102130.52933999999</v>
      </c>
      <c r="O268" s="974">
        <v>422080.91968999995</v>
      </c>
      <c r="P268" s="974">
        <v>1571270.2394199998</v>
      </c>
      <c r="Q268" s="974">
        <v>440343.42946000001</v>
      </c>
      <c r="R268" s="975">
        <v>2011613.6688800002</v>
      </c>
    </row>
    <row r="269" spans="1:18">
      <c r="A269" s="334" t="s">
        <v>303</v>
      </c>
      <c r="B269" s="334" t="s">
        <v>91</v>
      </c>
      <c r="C269" s="334" t="s">
        <v>91</v>
      </c>
      <c r="D269" s="973">
        <v>53285.027049999997</v>
      </c>
      <c r="E269" s="974">
        <v>89.987679999999997</v>
      </c>
      <c r="F269" s="974">
        <v>53375.014729999995</v>
      </c>
      <c r="G269" s="974">
        <v>7900.3514599999999</v>
      </c>
      <c r="H269" s="974">
        <v>1759.0754899999999</v>
      </c>
      <c r="I269" s="974">
        <v>9659.4269499999991</v>
      </c>
      <c r="J269" s="974">
        <v>41970.629860000001</v>
      </c>
      <c r="K269" s="974">
        <v>1590.537</v>
      </c>
      <c r="L269" s="974">
        <v>43561.166859999998</v>
      </c>
      <c r="M269" s="974">
        <v>5646.1277800000007</v>
      </c>
      <c r="N269" s="974">
        <v>14.891309999999999</v>
      </c>
      <c r="O269" s="974">
        <v>5661.0190899999998</v>
      </c>
      <c r="P269" s="974">
        <v>55517.109100000001</v>
      </c>
      <c r="Q269" s="974">
        <v>3364.5038000000004</v>
      </c>
      <c r="R269" s="975">
        <v>58881.6129</v>
      </c>
    </row>
    <row r="270" spans="1:18">
      <c r="A270" s="339"/>
      <c r="B270" s="334" t="s">
        <v>304</v>
      </c>
      <c r="C270" s="334" t="s">
        <v>305</v>
      </c>
      <c r="D270" s="973">
        <v>121173.0661</v>
      </c>
      <c r="E270" s="974">
        <v>221.31695000000002</v>
      </c>
      <c r="F270" s="974">
        <v>121394.38305</v>
      </c>
      <c r="G270" s="974">
        <v>21021.224689999999</v>
      </c>
      <c r="H270" s="974">
        <v>1186.59978</v>
      </c>
      <c r="I270" s="974">
        <v>22207.82447</v>
      </c>
      <c r="J270" s="974">
        <v>63063.16201</v>
      </c>
      <c r="K270" s="974">
        <v>3626.8236300000003</v>
      </c>
      <c r="L270" s="974">
        <v>66689.985639999999</v>
      </c>
      <c r="M270" s="974">
        <v>13029.603930000001</v>
      </c>
      <c r="N270" s="974">
        <v>4204.2682599999998</v>
      </c>
      <c r="O270" s="974">
        <v>17233.872189999998</v>
      </c>
      <c r="P270" s="974">
        <v>97113.99063</v>
      </c>
      <c r="Q270" s="974">
        <v>9017.6916700000002</v>
      </c>
      <c r="R270" s="975">
        <v>106131.6823</v>
      </c>
    </row>
    <row r="271" spans="1:18">
      <c r="A271" s="339"/>
      <c r="B271" s="334" t="s">
        <v>306</v>
      </c>
      <c r="C271" s="334" t="s">
        <v>306</v>
      </c>
      <c r="D271" s="973">
        <v>574005.12649000005</v>
      </c>
      <c r="E271" s="974">
        <v>4921.6499100000001</v>
      </c>
      <c r="F271" s="974">
        <v>578926.77639999997</v>
      </c>
      <c r="G271" s="974">
        <v>83403.655840000007</v>
      </c>
      <c r="H271" s="974">
        <v>10945.155790000001</v>
      </c>
      <c r="I271" s="974">
        <v>94348.811629999997</v>
      </c>
      <c r="J271" s="974">
        <v>165549.18538000004</v>
      </c>
      <c r="K271" s="974">
        <v>20009.807920000003</v>
      </c>
      <c r="L271" s="974">
        <v>185558.9933</v>
      </c>
      <c r="M271" s="974">
        <v>32929.79436</v>
      </c>
      <c r="N271" s="974">
        <v>9145.2075999999997</v>
      </c>
      <c r="O271" s="974">
        <v>42075.001960000001</v>
      </c>
      <c r="P271" s="974">
        <v>281882.63558</v>
      </c>
      <c r="Q271" s="974">
        <v>40100.171310000005</v>
      </c>
      <c r="R271" s="975">
        <v>321982.80689000001</v>
      </c>
    </row>
    <row r="272" spans="1:18">
      <c r="A272" s="339"/>
      <c r="B272" s="334" t="s">
        <v>307</v>
      </c>
      <c r="C272" s="334" t="s">
        <v>308</v>
      </c>
      <c r="D272" s="973">
        <v>39571.97754</v>
      </c>
      <c r="E272" s="974">
        <v>4.3400000000000001E-2</v>
      </c>
      <c r="F272" s="974">
        <v>39572.020940000002</v>
      </c>
      <c r="G272" s="974">
        <v>10512.948849999999</v>
      </c>
      <c r="H272" s="974">
        <v>153.38257000000002</v>
      </c>
      <c r="I272" s="974">
        <v>10666.33142</v>
      </c>
      <c r="J272" s="974">
        <v>38834.565979999999</v>
      </c>
      <c r="K272" s="974">
        <v>1765.9721500000001</v>
      </c>
      <c r="L272" s="974">
        <v>40600.538130000001</v>
      </c>
      <c r="M272" s="974">
        <v>1615.0853999999999</v>
      </c>
      <c r="N272" s="974">
        <v>1.9399999999999999E-3</v>
      </c>
      <c r="O272" s="974">
        <v>1615.0873399999998</v>
      </c>
      <c r="P272" s="974">
        <v>50962.600230000004</v>
      </c>
      <c r="Q272" s="974">
        <v>1919.3566600000001</v>
      </c>
      <c r="R272" s="975">
        <v>52881.956890000001</v>
      </c>
    </row>
    <row r="273" spans="1:18">
      <c r="A273" s="339"/>
      <c r="B273" s="339"/>
      <c r="C273" s="977" t="s">
        <v>307</v>
      </c>
      <c r="D273" s="978">
        <v>75821.327700000009</v>
      </c>
      <c r="E273" s="419">
        <v>231.15775999999997</v>
      </c>
      <c r="F273" s="419">
        <v>76052.485460000011</v>
      </c>
      <c r="G273" s="419">
        <v>17966.76082</v>
      </c>
      <c r="H273" s="419">
        <v>3730.42058</v>
      </c>
      <c r="I273" s="419">
        <v>21697.181399999998</v>
      </c>
      <c r="J273" s="419">
        <v>48806.349629999997</v>
      </c>
      <c r="K273" s="419">
        <v>3893.4930099999997</v>
      </c>
      <c r="L273" s="419">
        <v>52699.842640000003</v>
      </c>
      <c r="M273" s="419">
        <v>4679.7272700000003</v>
      </c>
      <c r="N273" s="419">
        <v>1280.16004</v>
      </c>
      <c r="O273" s="419">
        <v>5959.8873099999992</v>
      </c>
      <c r="P273" s="419">
        <v>71452.837719999996</v>
      </c>
      <c r="Q273" s="419">
        <v>8904.073629999999</v>
      </c>
      <c r="R273" s="979">
        <v>80356.911349999995</v>
      </c>
    </row>
    <row r="274" spans="1:18">
      <c r="A274" s="339"/>
      <c r="B274" s="334" t="s">
        <v>303</v>
      </c>
      <c r="C274" s="334" t="s">
        <v>309</v>
      </c>
      <c r="D274" s="973">
        <v>1488971.1370000001</v>
      </c>
      <c r="E274" s="974">
        <v>21071.443130000003</v>
      </c>
      <c r="F274" s="974">
        <v>1510042.5801299999</v>
      </c>
      <c r="G274" s="974">
        <v>238841.84177</v>
      </c>
      <c r="H274" s="974">
        <v>30602.266389999997</v>
      </c>
      <c r="I274" s="974">
        <v>269444.10815999995</v>
      </c>
      <c r="J274" s="974">
        <v>398478.74236999993</v>
      </c>
      <c r="K274" s="974">
        <v>64886.949360000006</v>
      </c>
      <c r="L274" s="974">
        <v>463365.69173000002</v>
      </c>
      <c r="M274" s="974">
        <v>115269.56251</v>
      </c>
      <c r="N274" s="974">
        <v>33521.767639999998</v>
      </c>
      <c r="O274" s="974">
        <v>148791.33014999999</v>
      </c>
      <c r="P274" s="974">
        <v>752590.14665000001</v>
      </c>
      <c r="Q274" s="974">
        <v>129010.98339000001</v>
      </c>
      <c r="R274" s="975">
        <v>881601.13003999996</v>
      </c>
    </row>
    <row r="275" spans="1:18">
      <c r="A275" s="339"/>
      <c r="B275" s="334" t="s">
        <v>439</v>
      </c>
      <c r="C275" s="334" t="s">
        <v>440</v>
      </c>
      <c r="D275" s="973">
        <v>4624.1574400000009</v>
      </c>
      <c r="E275" s="974">
        <v>0</v>
      </c>
      <c r="F275" s="974">
        <v>4624.1574400000009</v>
      </c>
      <c r="G275" s="974">
        <v>0</v>
      </c>
      <c r="H275" s="974">
        <v>0</v>
      </c>
      <c r="I275" s="974">
        <v>0</v>
      </c>
      <c r="J275" s="974">
        <v>49.102080000000001</v>
      </c>
      <c r="K275" s="974">
        <v>0</v>
      </c>
      <c r="L275" s="974">
        <v>49.102080000000001</v>
      </c>
      <c r="M275" s="974">
        <v>22</v>
      </c>
      <c r="N275" s="974">
        <v>0</v>
      </c>
      <c r="O275" s="974">
        <v>22</v>
      </c>
      <c r="P275" s="974">
        <v>71.102080000000001</v>
      </c>
      <c r="Q275" s="974">
        <v>0</v>
      </c>
      <c r="R275" s="975">
        <v>71.102080000000001</v>
      </c>
    </row>
    <row r="276" spans="1:18">
      <c r="A276" s="339"/>
      <c r="B276" s="334" t="s">
        <v>441</v>
      </c>
      <c r="C276" s="334" t="s">
        <v>442</v>
      </c>
      <c r="D276" s="973">
        <v>4877.6740999999993</v>
      </c>
      <c r="E276" s="974">
        <v>0</v>
      </c>
      <c r="F276" s="974">
        <v>4877.6740999999993</v>
      </c>
      <c r="G276" s="974">
        <v>0</v>
      </c>
      <c r="H276" s="974">
        <v>0</v>
      </c>
      <c r="I276" s="974">
        <v>0</v>
      </c>
      <c r="J276" s="974">
        <v>75.14188</v>
      </c>
      <c r="K276" s="974">
        <v>0</v>
      </c>
      <c r="L276" s="974">
        <v>75.14188</v>
      </c>
      <c r="M276" s="974">
        <v>0</v>
      </c>
      <c r="N276" s="974">
        <v>0</v>
      </c>
      <c r="O276" s="974">
        <v>0</v>
      </c>
      <c r="P276" s="974">
        <v>75.14188</v>
      </c>
      <c r="Q276" s="974">
        <v>0</v>
      </c>
      <c r="R276" s="975">
        <v>75.14188</v>
      </c>
    </row>
    <row r="277" spans="1:18">
      <c r="A277" s="339"/>
      <c r="B277" s="334" t="s">
        <v>443</v>
      </c>
      <c r="C277" s="334" t="s">
        <v>443</v>
      </c>
      <c r="D277" s="973">
        <v>26820.238000000001</v>
      </c>
      <c r="E277" s="974">
        <v>0</v>
      </c>
      <c r="F277" s="974">
        <v>26820.238000000001</v>
      </c>
      <c r="G277" s="974">
        <v>1.5921400000000001</v>
      </c>
      <c r="H277" s="974">
        <v>0</v>
      </c>
      <c r="I277" s="974">
        <v>1.5921400000000001</v>
      </c>
      <c r="J277" s="974">
        <v>2959.92857</v>
      </c>
      <c r="K277" s="974">
        <v>138.0471</v>
      </c>
      <c r="L277" s="974">
        <v>3097.9756699999998</v>
      </c>
      <c r="M277" s="974">
        <v>1134.8358700000001</v>
      </c>
      <c r="N277" s="974">
        <v>0</v>
      </c>
      <c r="O277" s="974">
        <v>1134.8358700000001</v>
      </c>
      <c r="P277" s="974">
        <v>4096.3565799999997</v>
      </c>
      <c r="Q277" s="974">
        <v>138.0471</v>
      </c>
      <c r="R277" s="975">
        <v>4234.4036799999994</v>
      </c>
    </row>
    <row r="278" spans="1:18">
      <c r="A278" s="334" t="s">
        <v>977</v>
      </c>
      <c r="B278" s="976"/>
      <c r="C278" s="976"/>
      <c r="D278" s="973">
        <v>2389149.7314200001</v>
      </c>
      <c r="E278" s="974">
        <v>26535.598830000003</v>
      </c>
      <c r="F278" s="974">
        <v>2415685.3302500001</v>
      </c>
      <c r="G278" s="974">
        <v>379648.37556999997</v>
      </c>
      <c r="H278" s="974">
        <v>48376.900599999994</v>
      </c>
      <c r="I278" s="974">
        <v>428025.27616999997</v>
      </c>
      <c r="J278" s="974">
        <v>759786.80776000011</v>
      </c>
      <c r="K278" s="974">
        <v>95911.630170000004</v>
      </c>
      <c r="L278" s="974">
        <v>855698.4379299999</v>
      </c>
      <c r="M278" s="974">
        <v>174326.73712000001</v>
      </c>
      <c r="N278" s="974">
        <v>48166.29679</v>
      </c>
      <c r="O278" s="974">
        <v>222493.03391000003</v>
      </c>
      <c r="P278" s="974">
        <v>1313761.9204499999</v>
      </c>
      <c r="Q278" s="974">
        <v>192454.82756000001</v>
      </c>
      <c r="R278" s="975">
        <v>1506216.74801</v>
      </c>
    </row>
    <row r="279" spans="1:18">
      <c r="A279" s="334" t="s">
        <v>24</v>
      </c>
      <c r="B279" s="334" t="s">
        <v>24</v>
      </c>
      <c r="C279" s="334" t="s">
        <v>444</v>
      </c>
      <c r="D279" s="973">
        <v>35872.364150000001</v>
      </c>
      <c r="E279" s="974">
        <v>0</v>
      </c>
      <c r="F279" s="974">
        <v>35872.364150000001</v>
      </c>
      <c r="G279" s="974">
        <v>0</v>
      </c>
      <c r="H279" s="974">
        <v>0</v>
      </c>
      <c r="I279" s="974">
        <v>0</v>
      </c>
      <c r="J279" s="974">
        <v>1961.99101</v>
      </c>
      <c r="K279" s="974">
        <v>186.82245999999998</v>
      </c>
      <c r="L279" s="974">
        <v>2148.8134700000001</v>
      </c>
      <c r="M279" s="974">
        <v>1394.81699</v>
      </c>
      <c r="N279" s="974">
        <v>29.74399</v>
      </c>
      <c r="O279" s="974">
        <v>1424.56098</v>
      </c>
      <c r="P279" s="974">
        <v>3356.808</v>
      </c>
      <c r="Q279" s="974">
        <v>216.56644999999997</v>
      </c>
      <c r="R279" s="975">
        <v>3573.3744500000003</v>
      </c>
    </row>
    <row r="280" spans="1:18">
      <c r="A280" s="339"/>
      <c r="B280" s="339"/>
      <c r="C280" s="977" t="s">
        <v>445</v>
      </c>
      <c r="D280" s="978">
        <v>90121.175000000003</v>
      </c>
      <c r="E280" s="419">
        <v>0</v>
      </c>
      <c r="F280" s="419">
        <v>90121.175000000003</v>
      </c>
      <c r="G280" s="419">
        <v>0</v>
      </c>
      <c r="H280" s="419">
        <v>0</v>
      </c>
      <c r="I280" s="419">
        <v>0</v>
      </c>
      <c r="J280" s="419">
        <v>5353.6019699999997</v>
      </c>
      <c r="K280" s="419">
        <v>501.78110000000004</v>
      </c>
      <c r="L280" s="419">
        <v>5855.3830699999999</v>
      </c>
      <c r="M280" s="419">
        <v>4451.75108</v>
      </c>
      <c r="N280" s="419">
        <v>75.486850000000004</v>
      </c>
      <c r="O280" s="419">
        <v>4527.2379299999993</v>
      </c>
      <c r="P280" s="419">
        <v>9805.3530500000015</v>
      </c>
      <c r="Q280" s="419">
        <v>577.26795000000004</v>
      </c>
      <c r="R280" s="979">
        <v>10382.620999999999</v>
      </c>
    </row>
    <row r="281" spans="1:18">
      <c r="A281" s="339"/>
      <c r="B281" s="339"/>
      <c r="C281" s="977" t="s">
        <v>24</v>
      </c>
      <c r="D281" s="978">
        <v>1385319.6070500002</v>
      </c>
      <c r="E281" s="419">
        <v>97693.007630000007</v>
      </c>
      <c r="F281" s="419">
        <v>1483012.6146799999</v>
      </c>
      <c r="G281" s="419">
        <v>266820.68236000009</v>
      </c>
      <c r="H281" s="419">
        <v>119982.44050999997</v>
      </c>
      <c r="I281" s="419">
        <v>386803.12287000002</v>
      </c>
      <c r="J281" s="419">
        <v>680488.95622000005</v>
      </c>
      <c r="K281" s="419">
        <v>311115.38598000002</v>
      </c>
      <c r="L281" s="419">
        <v>991604.34220000007</v>
      </c>
      <c r="M281" s="419">
        <v>282456.11534999998</v>
      </c>
      <c r="N281" s="419">
        <v>122157.20987999999</v>
      </c>
      <c r="O281" s="419">
        <v>404613.32523000002</v>
      </c>
      <c r="P281" s="419">
        <v>1229765.7539300004</v>
      </c>
      <c r="Q281" s="419">
        <v>553255.03636999999</v>
      </c>
      <c r="R281" s="979">
        <v>1783020.7903</v>
      </c>
    </row>
    <row r="282" spans="1:18">
      <c r="A282" s="339"/>
      <c r="B282" s="334" t="s">
        <v>310</v>
      </c>
      <c r="C282" s="334" t="s">
        <v>311</v>
      </c>
      <c r="D282" s="973">
        <v>1992.40897</v>
      </c>
      <c r="E282" s="974">
        <v>59.9084</v>
      </c>
      <c r="F282" s="974">
        <v>2052.3173700000002</v>
      </c>
      <c r="G282" s="974">
        <v>6506.0580899999995</v>
      </c>
      <c r="H282" s="974">
        <v>143.55341000000001</v>
      </c>
      <c r="I282" s="974">
        <v>6649.6115</v>
      </c>
      <c r="J282" s="974">
        <v>57689.682979999998</v>
      </c>
      <c r="K282" s="974">
        <v>13765.926140000001</v>
      </c>
      <c r="L282" s="974">
        <v>71455.609120000008</v>
      </c>
      <c r="M282" s="974">
        <v>4553.88832</v>
      </c>
      <c r="N282" s="974">
        <v>189.23478</v>
      </c>
      <c r="O282" s="974">
        <v>4743.1230999999998</v>
      </c>
      <c r="P282" s="974">
        <v>68749.629389999987</v>
      </c>
      <c r="Q282" s="974">
        <v>14098.714330000001</v>
      </c>
      <c r="R282" s="975">
        <v>82848.343720000004</v>
      </c>
    </row>
    <row r="283" spans="1:18" s="980" customFormat="1">
      <c r="A283" s="334" t="s">
        <v>978</v>
      </c>
      <c r="B283" s="976"/>
      <c r="C283" s="976"/>
      <c r="D283" s="973">
        <v>1513305.5551700003</v>
      </c>
      <c r="E283" s="974">
        <v>97752.916030000022</v>
      </c>
      <c r="F283" s="974">
        <v>1611058.4711999998</v>
      </c>
      <c r="G283" s="974">
        <v>273326.74045000004</v>
      </c>
      <c r="H283" s="974">
        <v>120125.99391999998</v>
      </c>
      <c r="I283" s="974">
        <v>393452.73437000002</v>
      </c>
      <c r="J283" s="974">
        <v>745494.23218000005</v>
      </c>
      <c r="K283" s="974">
        <v>325569.91568000003</v>
      </c>
      <c r="L283" s="974">
        <v>1071064.1478599999</v>
      </c>
      <c r="M283" s="974">
        <v>292856.57173999993</v>
      </c>
      <c r="N283" s="974">
        <v>122451.6755</v>
      </c>
      <c r="O283" s="974">
        <v>415308.24724000006</v>
      </c>
      <c r="P283" s="974">
        <v>1311677.5443700003</v>
      </c>
      <c r="Q283" s="974">
        <v>568147.58510000003</v>
      </c>
      <c r="R283" s="975">
        <v>1879825.12947</v>
      </c>
    </row>
    <row r="284" spans="1:18">
      <c r="A284" s="334" t="s">
        <v>25</v>
      </c>
      <c r="B284" s="334" t="s">
        <v>446</v>
      </c>
      <c r="C284" s="334" t="s">
        <v>447</v>
      </c>
      <c r="D284" s="973">
        <v>7651.5278200000002</v>
      </c>
      <c r="E284" s="974">
        <v>0</v>
      </c>
      <c r="F284" s="974">
        <v>7651.5278200000002</v>
      </c>
      <c r="G284" s="974">
        <v>0</v>
      </c>
      <c r="H284" s="974">
        <v>0</v>
      </c>
      <c r="I284" s="974">
        <v>0</v>
      </c>
      <c r="J284" s="974">
        <v>419.03832</v>
      </c>
      <c r="K284" s="974">
        <v>2.3600000000000003E-2</v>
      </c>
      <c r="L284" s="974">
        <v>419.06191999999999</v>
      </c>
      <c r="M284" s="974">
        <v>11.04974</v>
      </c>
      <c r="N284" s="974">
        <v>0</v>
      </c>
      <c r="O284" s="974">
        <v>11.04974</v>
      </c>
      <c r="P284" s="974">
        <v>430.08805999999998</v>
      </c>
      <c r="Q284" s="974">
        <v>2.3600000000000003E-2</v>
      </c>
      <c r="R284" s="975">
        <v>430.11165999999997</v>
      </c>
    </row>
    <row r="285" spans="1:18">
      <c r="A285" s="339"/>
      <c r="B285" s="334" t="s">
        <v>25</v>
      </c>
      <c r="C285" s="334" t="s">
        <v>25</v>
      </c>
      <c r="D285" s="973">
        <v>437379.88907000003</v>
      </c>
      <c r="E285" s="974">
        <v>23987.305760000003</v>
      </c>
      <c r="F285" s="974">
        <v>461367.19482999999</v>
      </c>
      <c r="G285" s="974">
        <v>40621.431680000002</v>
      </c>
      <c r="H285" s="974">
        <v>12442.853419999999</v>
      </c>
      <c r="I285" s="974">
        <v>53064.285100000008</v>
      </c>
      <c r="J285" s="974">
        <v>156435.33423000001</v>
      </c>
      <c r="K285" s="974">
        <v>28737.93549</v>
      </c>
      <c r="L285" s="974">
        <v>185173.26972000001</v>
      </c>
      <c r="M285" s="974">
        <v>38683.306040000003</v>
      </c>
      <c r="N285" s="974">
        <v>13689.113079999999</v>
      </c>
      <c r="O285" s="974">
        <v>52372.419120000006</v>
      </c>
      <c r="P285" s="974">
        <v>235740.07195000004</v>
      </c>
      <c r="Q285" s="974">
        <v>54869.901989999991</v>
      </c>
      <c r="R285" s="975">
        <v>290609.97394</v>
      </c>
    </row>
    <row r="286" spans="1:18">
      <c r="A286" s="339"/>
      <c r="B286" s="334" t="s">
        <v>466</v>
      </c>
      <c r="C286" s="334" t="s">
        <v>466</v>
      </c>
      <c r="D286" s="973">
        <v>8798.0773699999991</v>
      </c>
      <c r="E286" s="974">
        <v>0</v>
      </c>
      <c r="F286" s="974">
        <v>8798.0773699999991</v>
      </c>
      <c r="G286" s="974">
        <v>0</v>
      </c>
      <c r="H286" s="974">
        <v>0</v>
      </c>
      <c r="I286" s="974">
        <v>0</v>
      </c>
      <c r="J286" s="974">
        <v>212.10017000000002</v>
      </c>
      <c r="K286" s="974">
        <v>0</v>
      </c>
      <c r="L286" s="974">
        <v>212.10017000000002</v>
      </c>
      <c r="M286" s="974">
        <v>136.5</v>
      </c>
      <c r="N286" s="974">
        <v>0</v>
      </c>
      <c r="O286" s="974">
        <v>136.5</v>
      </c>
      <c r="P286" s="974">
        <v>348.60017000000005</v>
      </c>
      <c r="Q286" s="974">
        <v>0</v>
      </c>
      <c r="R286" s="975">
        <v>348.60016999999999</v>
      </c>
    </row>
    <row r="287" spans="1:18">
      <c r="A287" s="334" t="s">
        <v>979</v>
      </c>
      <c r="B287" s="976"/>
      <c r="C287" s="976"/>
      <c r="D287" s="973">
        <v>453829.49426000006</v>
      </c>
      <c r="E287" s="974">
        <v>23987.305760000003</v>
      </c>
      <c r="F287" s="974">
        <v>477816.80001999997</v>
      </c>
      <c r="G287" s="974">
        <v>40621.431680000002</v>
      </c>
      <c r="H287" s="974">
        <v>12442.853419999999</v>
      </c>
      <c r="I287" s="974">
        <v>53064.285100000008</v>
      </c>
      <c r="J287" s="974">
        <v>157066.47271999999</v>
      </c>
      <c r="K287" s="974">
        <v>28737.95909</v>
      </c>
      <c r="L287" s="974">
        <v>185804.43180999998</v>
      </c>
      <c r="M287" s="974">
        <v>38830.855780000005</v>
      </c>
      <c r="N287" s="974">
        <v>13689.113079999999</v>
      </c>
      <c r="O287" s="974">
        <v>52519.968860000008</v>
      </c>
      <c r="P287" s="974">
        <v>236518.76018000004</v>
      </c>
      <c r="Q287" s="974">
        <v>54869.925589999999</v>
      </c>
      <c r="R287" s="975">
        <v>291388.68577000004</v>
      </c>
    </row>
    <row r="288" spans="1:18">
      <c r="A288" s="334" t="s">
        <v>26</v>
      </c>
      <c r="B288" s="334" t="s">
        <v>312</v>
      </c>
      <c r="C288" s="334" t="s">
        <v>313</v>
      </c>
      <c r="D288" s="973">
        <v>90407.288520000016</v>
      </c>
      <c r="E288" s="974">
        <v>338.06475999999998</v>
      </c>
      <c r="F288" s="974">
        <v>90745.353279999996</v>
      </c>
      <c r="G288" s="974">
        <v>14485.291300000001</v>
      </c>
      <c r="H288" s="974">
        <v>822.04075999999998</v>
      </c>
      <c r="I288" s="974">
        <v>15307.332059999999</v>
      </c>
      <c r="J288" s="974">
        <v>51427.234469999996</v>
      </c>
      <c r="K288" s="974">
        <v>5554.9398699999992</v>
      </c>
      <c r="L288" s="974">
        <v>56982.174340000005</v>
      </c>
      <c r="M288" s="974">
        <v>6977.9630099999995</v>
      </c>
      <c r="N288" s="974">
        <v>1502.64357</v>
      </c>
      <c r="O288" s="974">
        <v>8480.6065799999997</v>
      </c>
      <c r="P288" s="974">
        <v>72890.48878</v>
      </c>
      <c r="Q288" s="974">
        <v>7879.6241999999993</v>
      </c>
      <c r="R288" s="975">
        <v>80770.112980000005</v>
      </c>
    </row>
    <row r="289" spans="1:18">
      <c r="A289" s="339"/>
      <c r="B289" s="339"/>
      <c r="C289" s="977" t="s">
        <v>314</v>
      </c>
      <c r="D289" s="978">
        <v>1269012.1832300001</v>
      </c>
      <c r="E289" s="419">
        <v>29766.604799999997</v>
      </c>
      <c r="F289" s="419">
        <v>1298778.7880300002</v>
      </c>
      <c r="G289" s="419">
        <v>326473.67648999998</v>
      </c>
      <c r="H289" s="419">
        <v>56552.755929999999</v>
      </c>
      <c r="I289" s="419">
        <v>383026.43242000003</v>
      </c>
      <c r="J289" s="419">
        <v>425082.82808999991</v>
      </c>
      <c r="K289" s="419">
        <v>63138.017379999998</v>
      </c>
      <c r="L289" s="419">
        <v>488220.84546999994</v>
      </c>
      <c r="M289" s="419">
        <v>116458.95982999999</v>
      </c>
      <c r="N289" s="419">
        <v>54366.48762</v>
      </c>
      <c r="O289" s="419">
        <v>170825.44744999998</v>
      </c>
      <c r="P289" s="419">
        <v>868015.46441000002</v>
      </c>
      <c r="Q289" s="419">
        <v>174057.26093000002</v>
      </c>
      <c r="R289" s="979">
        <v>1042072.72534</v>
      </c>
    </row>
    <row r="290" spans="1:18">
      <c r="A290" s="339"/>
      <c r="B290" s="334" t="s">
        <v>448</v>
      </c>
      <c r="C290" s="334" t="s">
        <v>448</v>
      </c>
      <c r="D290" s="973">
        <v>14286.566949999999</v>
      </c>
      <c r="E290" s="974">
        <v>0</v>
      </c>
      <c r="F290" s="974">
        <v>14286.566949999999</v>
      </c>
      <c r="G290" s="974">
        <v>0</v>
      </c>
      <c r="H290" s="974">
        <v>0</v>
      </c>
      <c r="I290" s="974">
        <v>0</v>
      </c>
      <c r="J290" s="974">
        <v>436.17068</v>
      </c>
      <c r="K290" s="974">
        <v>2.051E-2</v>
      </c>
      <c r="L290" s="974">
        <v>436.19119000000001</v>
      </c>
      <c r="M290" s="974">
        <v>33.419640000000001</v>
      </c>
      <c r="N290" s="974">
        <v>0</v>
      </c>
      <c r="O290" s="974">
        <v>33.419640000000001</v>
      </c>
      <c r="P290" s="974">
        <v>469.59032000000002</v>
      </c>
      <c r="Q290" s="974">
        <v>2.051E-2</v>
      </c>
      <c r="R290" s="975">
        <v>469.61083000000002</v>
      </c>
    </row>
    <row r="291" spans="1:18">
      <c r="A291" s="334" t="s">
        <v>980</v>
      </c>
      <c r="B291" s="976"/>
      <c r="C291" s="976"/>
      <c r="D291" s="973">
        <v>1373706.0387000002</v>
      </c>
      <c r="E291" s="974">
        <v>30104.669559999998</v>
      </c>
      <c r="F291" s="974">
        <v>1403810.7082600002</v>
      </c>
      <c r="G291" s="974">
        <v>340958.96779000002</v>
      </c>
      <c r="H291" s="974">
        <v>57374.796689999996</v>
      </c>
      <c r="I291" s="974">
        <v>398333.76448000001</v>
      </c>
      <c r="J291" s="974">
        <v>476946.23323999997</v>
      </c>
      <c r="K291" s="974">
        <v>68692.977760000009</v>
      </c>
      <c r="L291" s="974">
        <v>545639.21100000001</v>
      </c>
      <c r="M291" s="974">
        <v>123470.34248000001</v>
      </c>
      <c r="N291" s="974">
        <v>55869.13119</v>
      </c>
      <c r="O291" s="974">
        <v>179339.47366999998</v>
      </c>
      <c r="P291" s="974">
        <v>941375.54350999999</v>
      </c>
      <c r="Q291" s="974">
        <v>181936.90563999998</v>
      </c>
      <c r="R291" s="975">
        <v>1123312.4491499998</v>
      </c>
    </row>
    <row r="292" spans="1:18">
      <c r="A292" s="981" t="s">
        <v>981</v>
      </c>
      <c r="B292" s="982"/>
      <c r="C292" s="983"/>
      <c r="D292" s="973">
        <v>257548953.3041901</v>
      </c>
      <c r="E292" s="974">
        <v>93923727.084789976</v>
      </c>
      <c r="F292" s="974">
        <v>351472680.38897991</v>
      </c>
      <c r="G292" s="974">
        <v>67466573.894729972</v>
      </c>
      <c r="H292" s="974">
        <v>50278039.653920002</v>
      </c>
      <c r="I292" s="974">
        <v>117744613.54865001</v>
      </c>
      <c r="J292" s="974">
        <v>81992156.616510019</v>
      </c>
      <c r="K292" s="974">
        <v>42554024.287610032</v>
      </c>
      <c r="L292" s="974">
        <v>124546180.90412006</v>
      </c>
      <c r="M292" s="974">
        <v>79742830.693639964</v>
      </c>
      <c r="N292" s="974">
        <v>51338987.884720005</v>
      </c>
      <c r="O292" s="974">
        <v>131081818.57835998</v>
      </c>
      <c r="P292" s="974">
        <v>229164112.51626</v>
      </c>
      <c r="Q292" s="974">
        <v>144150564.28874004</v>
      </c>
      <c r="R292" s="975">
        <v>373372613.0311299</v>
      </c>
    </row>
    <row r="293" spans="1:18">
      <c r="A293" s="334" t="s">
        <v>982</v>
      </c>
      <c r="B293" s="976"/>
      <c r="C293" s="976"/>
      <c r="D293" s="973">
        <v>0</v>
      </c>
      <c r="E293" s="974">
        <v>956768.85490999999</v>
      </c>
      <c r="F293" s="974">
        <v>956768.85490999999</v>
      </c>
      <c r="G293" s="974">
        <v>0</v>
      </c>
      <c r="H293" s="974">
        <v>1425730.7726699999</v>
      </c>
      <c r="I293" s="974">
        <v>1425730.7726699999</v>
      </c>
      <c r="J293" s="974">
        <v>0</v>
      </c>
      <c r="K293" s="974">
        <v>0</v>
      </c>
      <c r="L293" s="974">
        <v>0</v>
      </c>
      <c r="M293" s="974">
        <v>0</v>
      </c>
      <c r="N293" s="974">
        <v>337929.78557000001</v>
      </c>
      <c r="O293" s="974">
        <v>337929.78557000001</v>
      </c>
      <c r="P293" s="974">
        <v>0</v>
      </c>
      <c r="Q293" s="974">
        <v>1763660.5582399997</v>
      </c>
      <c r="R293" s="975">
        <v>1763660.5582399999</v>
      </c>
    </row>
    <row r="294" spans="1:18">
      <c r="A294" s="344" t="s">
        <v>467</v>
      </c>
      <c r="B294" s="345"/>
      <c r="C294" s="345"/>
      <c r="D294" s="984">
        <v>257548953.3041901</v>
      </c>
      <c r="E294" s="985">
        <v>94880495.939699978</v>
      </c>
      <c r="F294" s="985">
        <v>352429449.24388993</v>
      </c>
      <c r="G294" s="985">
        <v>67466573.894729972</v>
      </c>
      <c r="H294" s="985">
        <v>51703770.426590003</v>
      </c>
      <c r="I294" s="985">
        <v>119170344.32132001</v>
      </c>
      <c r="J294" s="985">
        <v>81992156.616510019</v>
      </c>
      <c r="K294" s="985">
        <v>42554024.287610032</v>
      </c>
      <c r="L294" s="985">
        <v>124546180.90412006</v>
      </c>
      <c r="M294" s="985">
        <v>79742830.693639964</v>
      </c>
      <c r="N294" s="985">
        <v>51676917.670290008</v>
      </c>
      <c r="O294" s="985">
        <v>131419748.36392997</v>
      </c>
      <c r="P294" s="985">
        <v>229164112.51626</v>
      </c>
      <c r="Q294" s="985">
        <v>145914224.84698004</v>
      </c>
      <c r="R294" s="986">
        <v>375136273.58936989</v>
      </c>
    </row>
    <row r="295" spans="1:18">
      <c r="A295" s="7"/>
      <c r="B295" s="7"/>
      <c r="C295" s="7"/>
      <c r="D295" s="7"/>
      <c r="E295" s="7"/>
      <c r="F295" s="7"/>
      <c r="G295" s="7"/>
      <c r="H295" s="7"/>
      <c r="I295" s="7"/>
      <c r="J295" s="7"/>
      <c r="K295" s="7"/>
      <c r="L295" s="7"/>
      <c r="M295" s="7"/>
      <c r="N295" s="7"/>
      <c r="O295" s="7"/>
      <c r="P295" s="7"/>
      <c r="Q295" s="7"/>
      <c r="R295" s="7"/>
    </row>
    <row r="296" spans="1:18">
      <c r="A296" s="7"/>
      <c r="B296" s="7"/>
      <c r="C296" s="7"/>
      <c r="D296" s="7"/>
      <c r="E296" s="7"/>
      <c r="F296" s="7"/>
      <c r="G296" s="7"/>
      <c r="H296" s="7"/>
      <c r="I296" s="7"/>
      <c r="J296" s="7"/>
      <c r="K296" s="7"/>
      <c r="L296" s="7"/>
      <c r="M296" s="7"/>
      <c r="N296" s="7"/>
      <c r="O296" s="7"/>
      <c r="P296" s="7"/>
      <c r="Q296" s="7"/>
      <c r="R296" s="7"/>
    </row>
    <row r="297" spans="1:18">
      <c r="A297" s="7"/>
      <c r="B297" s="7"/>
      <c r="C297" s="7"/>
      <c r="D297" s="7"/>
      <c r="E297" s="7"/>
      <c r="F297" s="7"/>
      <c r="G297" s="7"/>
      <c r="H297" s="7"/>
      <c r="I297" s="7"/>
      <c r="J297" s="7"/>
      <c r="K297" s="7"/>
      <c r="L297" s="7"/>
      <c r="M297" s="7"/>
      <c r="N297" s="7"/>
      <c r="O297" s="7"/>
      <c r="P297" s="7"/>
      <c r="Q297" s="7"/>
      <c r="R297" s="7"/>
    </row>
    <row r="298" spans="1:18">
      <c r="A298" s="7"/>
      <c r="B298" s="7"/>
      <c r="C298" s="7"/>
      <c r="D298" s="7"/>
      <c r="E298" s="7"/>
      <c r="F298" s="7"/>
      <c r="G298" s="7"/>
      <c r="H298" s="7"/>
      <c r="I298" s="7"/>
      <c r="J298" s="7"/>
      <c r="K298" s="7"/>
      <c r="L298" s="7"/>
      <c r="M298" s="7"/>
      <c r="N298" s="7"/>
      <c r="O298" s="7"/>
      <c r="P298" s="7"/>
      <c r="Q298" s="7"/>
      <c r="R298" s="7"/>
    </row>
    <row r="299" spans="1:18">
      <c r="A299" s="7"/>
      <c r="B299" s="7"/>
      <c r="C299" s="7"/>
      <c r="D299" s="7"/>
      <c r="E299" s="7"/>
      <c r="F299" s="7"/>
      <c r="G299" s="7"/>
      <c r="H299" s="7"/>
      <c r="I299" s="7"/>
      <c r="J299" s="7"/>
      <c r="K299" s="7"/>
      <c r="L299" s="7"/>
      <c r="M299" s="7"/>
      <c r="N299" s="7"/>
      <c r="O299" s="7"/>
      <c r="P299" s="7"/>
      <c r="Q299" s="7"/>
      <c r="R299" s="7"/>
    </row>
    <row r="300" spans="1:18">
      <c r="A300" s="7"/>
      <c r="B300" s="7"/>
      <c r="C300" s="7"/>
      <c r="D300" s="7"/>
      <c r="E300" s="7"/>
      <c r="F300" s="7"/>
      <c r="G300" s="7"/>
      <c r="H300" s="7"/>
      <c r="I300" s="7"/>
      <c r="J300" s="7"/>
      <c r="K300" s="7"/>
      <c r="L300" s="7"/>
      <c r="M300" s="7"/>
      <c r="N300" s="7"/>
      <c r="O300" s="7"/>
      <c r="P300" s="7"/>
      <c r="Q300" s="7"/>
      <c r="R300" s="7"/>
    </row>
    <row r="301" spans="1:18">
      <c r="A301" s="7"/>
      <c r="B301" s="7"/>
      <c r="C301" s="7"/>
      <c r="D301" s="7"/>
      <c r="E301" s="7"/>
      <c r="F301" s="7"/>
      <c r="G301" s="7"/>
      <c r="H301" s="7"/>
      <c r="I301" s="7"/>
      <c r="J301" s="7"/>
      <c r="K301" s="7"/>
      <c r="L301" s="7"/>
      <c r="M301" s="7"/>
      <c r="N301" s="7"/>
      <c r="O301" s="7"/>
      <c r="P301" s="7"/>
      <c r="Q301" s="7"/>
      <c r="R301" s="7"/>
    </row>
    <row r="302" spans="1:18">
      <c r="A302" s="7"/>
      <c r="B302" s="7"/>
      <c r="C302" s="7"/>
      <c r="D302" s="7"/>
      <c r="E302" s="7"/>
      <c r="F302" s="7"/>
      <c r="G302" s="7"/>
      <c r="H302" s="7"/>
      <c r="I302" s="7"/>
      <c r="J302" s="7"/>
      <c r="K302" s="7"/>
      <c r="L302" s="7"/>
      <c r="M302" s="7"/>
      <c r="N302" s="7"/>
      <c r="O302" s="7"/>
      <c r="P302" s="7"/>
      <c r="Q302" s="7"/>
      <c r="R302" s="7"/>
    </row>
    <row r="303" spans="1:18">
      <c r="A303" s="7"/>
      <c r="B303" s="7"/>
      <c r="C303" s="7"/>
      <c r="D303" s="7"/>
      <c r="E303" s="7"/>
      <c r="F303" s="7"/>
      <c r="G303" s="7"/>
      <c r="H303" s="7"/>
      <c r="I303" s="7"/>
      <c r="J303" s="7"/>
      <c r="K303" s="7"/>
      <c r="L303" s="7"/>
      <c r="M303" s="7"/>
      <c r="N303" s="7"/>
      <c r="O303" s="7"/>
      <c r="P303" s="7"/>
      <c r="Q303" s="7"/>
      <c r="R303" s="7"/>
    </row>
    <row r="304" spans="1:18">
      <c r="A304" s="7"/>
      <c r="B304" s="7"/>
      <c r="C304" s="7"/>
      <c r="D304" s="7"/>
      <c r="E304" s="7"/>
      <c r="F304" s="7"/>
      <c r="G304" s="7"/>
      <c r="H304" s="7"/>
      <c r="I304" s="7"/>
      <c r="J304" s="7"/>
      <c r="K304" s="7"/>
      <c r="L304" s="7"/>
      <c r="M304" s="7"/>
      <c r="N304" s="7"/>
      <c r="O304" s="7"/>
      <c r="P304" s="7"/>
      <c r="Q304" s="7"/>
      <c r="R304" s="7"/>
    </row>
    <row r="305" spans="1:18">
      <c r="A305" s="7"/>
      <c r="B305" s="7"/>
      <c r="C305" s="7"/>
      <c r="D305" s="7"/>
      <c r="E305" s="7"/>
      <c r="F305" s="7"/>
      <c r="G305" s="7"/>
      <c r="H305" s="7"/>
      <c r="I305" s="7"/>
      <c r="J305" s="7"/>
      <c r="K305" s="7"/>
      <c r="L305" s="7"/>
      <c r="M305" s="7"/>
      <c r="N305" s="7"/>
      <c r="O305" s="7"/>
      <c r="P305" s="7"/>
      <c r="Q305" s="7"/>
      <c r="R305" s="7"/>
    </row>
    <row r="306" spans="1:18">
      <c r="A306" s="7"/>
      <c r="B306" s="7"/>
      <c r="C306" s="7"/>
      <c r="D306" s="7"/>
      <c r="E306" s="7"/>
      <c r="F306" s="7"/>
      <c r="G306" s="7"/>
      <c r="H306" s="7"/>
      <c r="I306" s="7"/>
      <c r="J306" s="7"/>
      <c r="K306" s="7"/>
      <c r="L306" s="7"/>
      <c r="M306" s="7"/>
      <c r="N306" s="7"/>
      <c r="O306" s="7"/>
      <c r="P306" s="7"/>
      <c r="Q306" s="7"/>
      <c r="R306" s="7"/>
    </row>
    <row r="307" spans="1:18">
      <c r="A307" s="7"/>
      <c r="B307" s="7"/>
      <c r="C307" s="7"/>
      <c r="D307" s="7"/>
      <c r="E307" s="7"/>
      <c r="F307" s="7"/>
      <c r="G307" s="7"/>
      <c r="H307" s="7"/>
      <c r="I307" s="7"/>
      <c r="J307" s="7"/>
      <c r="K307" s="7"/>
      <c r="L307" s="7"/>
      <c r="M307" s="7"/>
      <c r="N307" s="7"/>
      <c r="O307" s="7"/>
      <c r="P307" s="7"/>
      <c r="Q307" s="7"/>
      <c r="R307" s="7"/>
    </row>
    <row r="308" spans="1:18">
      <c r="A308" s="7"/>
      <c r="B308" s="7"/>
      <c r="C308" s="7"/>
      <c r="D308" s="7"/>
      <c r="E308" s="7"/>
      <c r="F308" s="7"/>
      <c r="G308" s="7"/>
      <c r="H308" s="7"/>
      <c r="I308" s="7"/>
      <c r="J308" s="7"/>
      <c r="K308" s="7"/>
      <c r="L308" s="7"/>
      <c r="M308" s="7"/>
      <c r="N308" s="7"/>
      <c r="O308" s="7"/>
      <c r="P308" s="7"/>
      <c r="Q308" s="7"/>
      <c r="R308" s="7"/>
    </row>
    <row r="309" spans="1:18">
      <c r="A309" s="7"/>
      <c r="B309" s="7"/>
      <c r="C309" s="7"/>
      <c r="D309" s="7"/>
      <c r="E309" s="7"/>
      <c r="F309" s="7"/>
      <c r="G309" s="7"/>
      <c r="H309" s="7"/>
      <c r="I309" s="7"/>
      <c r="J309" s="7"/>
      <c r="K309" s="7"/>
      <c r="L309" s="7"/>
      <c r="M309" s="7"/>
      <c r="N309" s="7"/>
      <c r="O309" s="7"/>
      <c r="P309" s="7"/>
      <c r="Q309" s="7"/>
      <c r="R309" s="7"/>
    </row>
    <row r="310" spans="1:18">
      <c r="A310" s="7"/>
      <c r="B310" s="7"/>
      <c r="C310" s="7"/>
      <c r="D310" s="7"/>
      <c r="E310" s="7"/>
      <c r="F310" s="7"/>
      <c r="G310" s="7"/>
      <c r="H310" s="7"/>
      <c r="I310" s="7"/>
      <c r="J310" s="7"/>
      <c r="K310" s="7"/>
      <c r="L310" s="7"/>
      <c r="M310" s="7"/>
      <c r="N310" s="7"/>
      <c r="O310" s="7"/>
      <c r="P310" s="7"/>
      <c r="Q310" s="7"/>
      <c r="R310" s="7"/>
    </row>
    <row r="311" spans="1:18">
      <c r="A311" s="7"/>
      <c r="B311" s="7"/>
      <c r="C311" s="7"/>
      <c r="D311" s="7"/>
      <c r="E311" s="7"/>
      <c r="F311" s="7"/>
      <c r="G311" s="7"/>
      <c r="H311" s="7"/>
      <c r="I311" s="7"/>
      <c r="J311" s="7"/>
      <c r="K311" s="7"/>
      <c r="L311" s="7"/>
      <c r="M311" s="7"/>
      <c r="N311" s="7"/>
      <c r="O311" s="7"/>
      <c r="P311" s="7"/>
      <c r="Q311" s="7"/>
      <c r="R311" s="7"/>
    </row>
    <row r="312" spans="1:18">
      <c r="A312" s="7"/>
      <c r="B312" s="7"/>
      <c r="C312" s="7"/>
      <c r="D312" s="7"/>
      <c r="E312" s="7"/>
      <c r="F312" s="7"/>
      <c r="G312" s="7"/>
      <c r="H312" s="7"/>
      <c r="I312" s="7"/>
      <c r="J312" s="7"/>
      <c r="K312" s="7"/>
      <c r="L312" s="7"/>
      <c r="M312" s="7"/>
      <c r="N312" s="7"/>
      <c r="O312" s="7"/>
      <c r="P312" s="7"/>
      <c r="Q312" s="7"/>
      <c r="R312" s="7"/>
    </row>
    <row r="313" spans="1:18">
      <c r="A313" s="7"/>
      <c r="B313" s="7"/>
      <c r="C313" s="7"/>
      <c r="D313" s="7"/>
      <c r="E313" s="7"/>
      <c r="F313" s="7"/>
      <c r="G313" s="7"/>
      <c r="H313" s="7"/>
      <c r="I313" s="7"/>
      <c r="J313" s="7"/>
      <c r="K313" s="7"/>
      <c r="L313" s="7"/>
      <c r="M313" s="7"/>
      <c r="N313" s="7"/>
      <c r="O313" s="7"/>
      <c r="P313" s="7"/>
      <c r="Q313" s="7"/>
      <c r="R313" s="7"/>
    </row>
    <row r="314" spans="1:18">
      <c r="A314" s="7"/>
      <c r="B314" s="7"/>
      <c r="C314" s="7"/>
      <c r="D314" s="7"/>
      <c r="E314" s="7"/>
      <c r="F314" s="7"/>
      <c r="G314" s="7"/>
      <c r="H314" s="7"/>
      <c r="I314" s="7"/>
      <c r="J314" s="7"/>
      <c r="K314" s="7"/>
      <c r="L314" s="7"/>
      <c r="M314" s="7"/>
      <c r="N314" s="7"/>
      <c r="O314" s="7"/>
      <c r="P314" s="7"/>
      <c r="Q314" s="7"/>
      <c r="R314" s="7"/>
    </row>
    <row r="315" spans="1:18">
      <c r="A315" s="7"/>
      <c r="B315" s="7"/>
      <c r="C315" s="7"/>
      <c r="D315" s="7"/>
      <c r="E315" s="7"/>
      <c r="F315" s="7"/>
      <c r="G315" s="7"/>
      <c r="H315" s="7"/>
      <c r="I315" s="7"/>
      <c r="J315" s="7"/>
      <c r="K315" s="7"/>
      <c r="L315" s="7"/>
      <c r="M315" s="7"/>
      <c r="N315" s="7"/>
      <c r="O315" s="7"/>
      <c r="P315" s="7"/>
      <c r="Q315" s="7"/>
      <c r="R315" s="7"/>
    </row>
    <row r="316" spans="1:18">
      <c r="A316" s="7"/>
      <c r="B316" s="7"/>
      <c r="C316" s="7"/>
      <c r="D316" s="7"/>
      <c r="E316" s="7"/>
      <c r="F316" s="7"/>
      <c r="G316" s="7"/>
      <c r="H316" s="7"/>
      <c r="I316" s="7"/>
      <c r="J316" s="7"/>
      <c r="K316" s="7"/>
      <c r="L316" s="7"/>
      <c r="M316" s="7"/>
      <c r="N316" s="7"/>
      <c r="O316" s="7"/>
      <c r="P316" s="7"/>
      <c r="Q316" s="7"/>
      <c r="R316" s="7"/>
    </row>
    <row r="317" spans="1:18">
      <c r="A317" s="7"/>
      <c r="B317" s="7"/>
      <c r="C317" s="7"/>
      <c r="D317" s="7"/>
      <c r="E317" s="7"/>
      <c r="F317" s="7"/>
      <c r="G317" s="7"/>
      <c r="H317" s="7"/>
      <c r="I317" s="7"/>
      <c r="J317" s="7"/>
      <c r="K317" s="7"/>
      <c r="L317" s="7"/>
      <c r="M317" s="7"/>
      <c r="N317" s="7"/>
      <c r="O317" s="7"/>
      <c r="P317" s="7"/>
      <c r="Q317" s="7"/>
      <c r="R317" s="7"/>
    </row>
    <row r="318" spans="1:18">
      <c r="A318" s="7"/>
      <c r="B318" s="7"/>
      <c r="C318" s="7"/>
      <c r="D318" s="7"/>
      <c r="E318" s="7"/>
      <c r="F318" s="7"/>
      <c r="G318" s="7"/>
      <c r="H318" s="7"/>
      <c r="I318" s="7"/>
      <c r="J318" s="7"/>
      <c r="K318" s="7"/>
      <c r="L318" s="7"/>
      <c r="M318" s="7"/>
      <c r="N318" s="7"/>
      <c r="O318" s="7"/>
      <c r="P318" s="7"/>
      <c r="Q318" s="7"/>
      <c r="R318" s="7"/>
    </row>
    <row r="319" spans="1:18">
      <c r="A319" s="7"/>
      <c r="B319" s="7"/>
      <c r="C319" s="7"/>
      <c r="D319" s="7"/>
      <c r="E319" s="7"/>
      <c r="F319" s="7"/>
      <c r="G319" s="7"/>
      <c r="H319" s="7"/>
      <c r="I319" s="7"/>
      <c r="J319" s="7"/>
      <c r="K319" s="7"/>
      <c r="L319" s="7"/>
      <c r="M319" s="7"/>
      <c r="N319" s="7"/>
      <c r="O319" s="7"/>
      <c r="P319" s="7"/>
      <c r="Q319" s="7"/>
      <c r="R319" s="7"/>
    </row>
    <row r="320" spans="1:18">
      <c r="A320" s="7"/>
      <c r="B320" s="7"/>
      <c r="C320" s="7"/>
      <c r="D320" s="7"/>
      <c r="E320" s="7"/>
      <c r="F320" s="7"/>
      <c r="G320" s="7"/>
      <c r="H320" s="7"/>
      <c r="I320" s="7"/>
      <c r="J320" s="7"/>
      <c r="K320" s="7"/>
      <c r="L320" s="7"/>
      <c r="M320" s="7"/>
      <c r="N320" s="7"/>
      <c r="O320" s="7"/>
      <c r="P320" s="7"/>
      <c r="Q320" s="7"/>
      <c r="R320" s="7"/>
    </row>
    <row r="321" spans="1:18">
      <c r="A321" s="7"/>
      <c r="B321" s="7"/>
      <c r="C321" s="7"/>
      <c r="D321" s="7"/>
      <c r="E321" s="7"/>
      <c r="F321" s="7"/>
      <c r="G321" s="7"/>
      <c r="H321" s="7"/>
      <c r="I321" s="7"/>
      <c r="J321" s="7"/>
      <c r="K321" s="7"/>
      <c r="L321" s="7"/>
      <c r="M321" s="7"/>
      <c r="N321" s="7"/>
      <c r="O321" s="7"/>
      <c r="P321" s="7"/>
      <c r="Q321" s="7"/>
      <c r="R321" s="7"/>
    </row>
    <row r="322" spans="1:18">
      <c r="A322" s="7"/>
      <c r="B322" s="7"/>
      <c r="C322" s="7"/>
      <c r="D322" s="7"/>
      <c r="E322" s="7"/>
      <c r="F322" s="7"/>
      <c r="G322" s="7"/>
      <c r="H322" s="7"/>
      <c r="I322" s="7"/>
      <c r="J322" s="7"/>
      <c r="K322" s="7"/>
      <c r="L322" s="7"/>
      <c r="M322" s="7"/>
      <c r="N322" s="7"/>
      <c r="O322" s="7"/>
      <c r="P322" s="7"/>
      <c r="Q322" s="7"/>
      <c r="R322" s="7"/>
    </row>
    <row r="323" spans="1:18">
      <c r="A323" s="7"/>
      <c r="B323" s="7"/>
      <c r="C323" s="7"/>
      <c r="D323" s="7"/>
      <c r="E323" s="7"/>
      <c r="F323" s="7"/>
      <c r="G323" s="7"/>
      <c r="H323" s="7"/>
      <c r="I323" s="7"/>
      <c r="J323" s="7"/>
      <c r="K323" s="7"/>
      <c r="L323" s="7"/>
      <c r="M323" s="7"/>
      <c r="N323" s="7"/>
      <c r="O323" s="7"/>
      <c r="P323" s="7"/>
      <c r="Q323" s="7"/>
      <c r="R323" s="7"/>
    </row>
    <row r="324" spans="1:18">
      <c r="A324" s="7"/>
      <c r="B324" s="7"/>
      <c r="C324" s="7"/>
      <c r="D324" s="7"/>
      <c r="E324" s="7"/>
      <c r="F324" s="7"/>
      <c r="G324" s="7"/>
      <c r="H324" s="7"/>
      <c r="I324" s="7"/>
      <c r="J324" s="7"/>
      <c r="K324" s="7"/>
      <c r="L324" s="7"/>
      <c r="M324" s="7"/>
      <c r="N324" s="7"/>
      <c r="O324" s="7"/>
      <c r="P324" s="7"/>
      <c r="Q324" s="7"/>
      <c r="R324" s="7"/>
    </row>
    <row r="325" spans="1:18">
      <c r="A325" s="7"/>
      <c r="B325" s="7"/>
      <c r="C325" s="7"/>
      <c r="D325" s="7"/>
      <c r="E325" s="7"/>
      <c r="F325" s="7"/>
      <c r="G325" s="7"/>
      <c r="H325" s="7"/>
      <c r="I325" s="7"/>
      <c r="J325" s="7"/>
      <c r="K325" s="7"/>
      <c r="L325" s="7"/>
      <c r="M325" s="7"/>
      <c r="N325" s="7"/>
      <c r="O325" s="7"/>
      <c r="P325" s="7"/>
      <c r="Q325" s="7"/>
      <c r="R325" s="7"/>
    </row>
    <row r="326" spans="1:18">
      <c r="A326" s="7"/>
      <c r="B326" s="7"/>
      <c r="C326" s="7"/>
      <c r="D326" s="7"/>
      <c r="E326" s="7"/>
      <c r="F326" s="7"/>
      <c r="G326" s="7"/>
      <c r="H326" s="7"/>
      <c r="I326" s="7"/>
      <c r="J326" s="7"/>
      <c r="K326" s="7"/>
      <c r="L326" s="7"/>
      <c r="M326" s="7"/>
      <c r="N326" s="7"/>
      <c r="O326" s="7"/>
      <c r="P326" s="7"/>
      <c r="Q326" s="7"/>
      <c r="R326" s="7"/>
    </row>
    <row r="327" spans="1:18">
      <c r="A327" s="7"/>
      <c r="B327" s="7"/>
      <c r="C327" s="7"/>
      <c r="D327" s="7"/>
      <c r="E327" s="7"/>
      <c r="F327" s="7"/>
      <c r="G327" s="7"/>
      <c r="H327" s="7"/>
      <c r="I327" s="7"/>
      <c r="J327" s="7"/>
      <c r="K327" s="7"/>
      <c r="L327" s="7"/>
      <c r="M327" s="7"/>
      <c r="N327" s="7"/>
      <c r="O327" s="7"/>
      <c r="P327" s="7"/>
      <c r="Q327" s="7"/>
      <c r="R327" s="7"/>
    </row>
    <row r="328" spans="1:18">
      <c r="A328" s="7"/>
      <c r="B328" s="7"/>
      <c r="C328" s="7"/>
      <c r="D328" s="7"/>
      <c r="E328" s="7"/>
      <c r="F328" s="7"/>
      <c r="G328" s="7"/>
      <c r="H328" s="7"/>
      <c r="I328" s="7"/>
      <c r="J328" s="7"/>
      <c r="K328" s="7"/>
      <c r="L328" s="7"/>
      <c r="M328" s="7"/>
      <c r="N328" s="7"/>
      <c r="O328" s="7"/>
      <c r="P328" s="7"/>
      <c r="Q328" s="7"/>
      <c r="R328" s="7"/>
    </row>
    <row r="329" spans="1:18">
      <c r="A329" s="7"/>
      <c r="B329" s="7"/>
      <c r="C329" s="7"/>
      <c r="D329" s="7"/>
      <c r="E329" s="7"/>
      <c r="F329" s="7"/>
      <c r="G329" s="7"/>
      <c r="H329" s="7"/>
      <c r="I329" s="7"/>
      <c r="J329" s="7"/>
      <c r="K329" s="7"/>
      <c r="L329" s="7"/>
      <c r="M329" s="7"/>
      <c r="N329" s="7"/>
      <c r="O329" s="7"/>
      <c r="P329" s="7"/>
      <c r="Q329" s="7"/>
      <c r="R329" s="7"/>
    </row>
    <row r="330" spans="1:18">
      <c r="A330" s="7"/>
      <c r="B330" s="7"/>
      <c r="C330" s="7"/>
      <c r="D330" s="7"/>
      <c r="E330" s="7"/>
      <c r="F330" s="7"/>
      <c r="G330" s="7"/>
      <c r="H330" s="7"/>
      <c r="I330" s="7"/>
      <c r="J330" s="7"/>
      <c r="K330" s="7"/>
      <c r="L330" s="7"/>
      <c r="M330" s="7"/>
      <c r="N330" s="7"/>
      <c r="O330" s="7"/>
      <c r="P330" s="7"/>
      <c r="Q330" s="7"/>
      <c r="R330" s="7"/>
    </row>
    <row r="331" spans="1:18">
      <c r="A331" s="7"/>
      <c r="B331" s="7"/>
      <c r="C331" s="7"/>
      <c r="D331" s="7"/>
      <c r="E331" s="7"/>
      <c r="F331" s="7"/>
      <c r="G331" s="7"/>
      <c r="H331" s="7"/>
      <c r="I331" s="7"/>
      <c r="J331" s="7"/>
      <c r="K331" s="7"/>
      <c r="L331" s="7"/>
      <c r="M331" s="7"/>
      <c r="N331" s="7"/>
      <c r="O331" s="7"/>
      <c r="P331" s="7"/>
      <c r="Q331" s="7"/>
      <c r="R331" s="7"/>
    </row>
    <row r="332" spans="1:18">
      <c r="A332" s="7"/>
      <c r="B332" s="7"/>
      <c r="C332" s="7"/>
      <c r="D332" s="7"/>
      <c r="E332" s="7"/>
      <c r="F332" s="7"/>
      <c r="G332" s="7"/>
      <c r="H332" s="7"/>
      <c r="I332" s="7"/>
      <c r="J332" s="7"/>
      <c r="K332" s="7"/>
      <c r="L332" s="7"/>
      <c r="M332" s="7"/>
      <c r="N332" s="7"/>
      <c r="O332" s="7"/>
      <c r="P332" s="7"/>
      <c r="Q332" s="7"/>
      <c r="R332" s="7"/>
    </row>
    <row r="333" spans="1:18">
      <c r="A333" s="7"/>
      <c r="B333" s="7"/>
      <c r="C333" s="7"/>
      <c r="D333" s="7"/>
      <c r="E333" s="7"/>
      <c r="F333" s="7"/>
      <c r="G333" s="7"/>
      <c r="H333" s="7"/>
      <c r="I333" s="7"/>
      <c r="J333" s="7"/>
      <c r="K333" s="7"/>
      <c r="L333" s="7"/>
      <c r="M333" s="7"/>
      <c r="N333" s="7"/>
      <c r="O333" s="7"/>
      <c r="P333" s="7"/>
      <c r="Q333" s="7"/>
      <c r="R333" s="7"/>
    </row>
    <row r="334" spans="1:18">
      <c r="A334" s="7"/>
      <c r="B334" s="7"/>
      <c r="C334" s="7"/>
      <c r="D334" s="7"/>
      <c r="E334" s="7"/>
      <c r="F334" s="7"/>
      <c r="G334" s="7"/>
      <c r="H334" s="7"/>
      <c r="I334" s="7"/>
      <c r="J334" s="7"/>
      <c r="K334" s="7"/>
      <c r="L334" s="7"/>
      <c r="M334" s="7"/>
      <c r="N334" s="7"/>
      <c r="O334" s="7"/>
      <c r="P334" s="7"/>
      <c r="Q334" s="7"/>
      <c r="R334" s="7"/>
    </row>
    <row r="335" spans="1:18">
      <c r="A335" s="7"/>
      <c r="B335" s="7"/>
      <c r="C335" s="7"/>
      <c r="D335" s="7"/>
      <c r="E335" s="7"/>
      <c r="F335" s="7"/>
      <c r="G335" s="7"/>
      <c r="H335" s="7"/>
      <c r="I335" s="7"/>
      <c r="J335" s="7"/>
      <c r="K335" s="7"/>
      <c r="L335" s="7"/>
      <c r="M335" s="7"/>
      <c r="N335" s="7"/>
      <c r="O335" s="7"/>
      <c r="P335" s="7"/>
      <c r="Q335" s="7"/>
      <c r="R335" s="7"/>
    </row>
    <row r="336" spans="1:18">
      <c r="A336" s="7"/>
      <c r="B336" s="7"/>
      <c r="C336" s="7"/>
      <c r="D336" s="7"/>
      <c r="E336" s="7"/>
      <c r="F336" s="7"/>
      <c r="G336" s="7"/>
      <c r="H336" s="7"/>
      <c r="I336" s="7"/>
      <c r="J336" s="7"/>
      <c r="K336" s="7"/>
      <c r="L336" s="7"/>
      <c r="M336" s="7"/>
      <c r="N336" s="7"/>
      <c r="O336" s="7"/>
      <c r="P336" s="7"/>
      <c r="Q336" s="7"/>
      <c r="R336" s="7"/>
    </row>
    <row r="337" spans="1:18">
      <c r="A337" s="7"/>
      <c r="B337" s="7"/>
      <c r="C337" s="7"/>
      <c r="D337" s="7"/>
      <c r="E337" s="7"/>
      <c r="F337" s="7"/>
      <c r="G337" s="7"/>
      <c r="H337" s="7"/>
      <c r="I337" s="7"/>
      <c r="J337" s="7"/>
      <c r="K337" s="7"/>
      <c r="L337" s="7"/>
      <c r="M337" s="7"/>
      <c r="N337" s="7"/>
      <c r="O337" s="7"/>
      <c r="P337" s="7"/>
      <c r="Q337" s="7"/>
      <c r="R337" s="7"/>
    </row>
    <row r="338" spans="1:18">
      <c r="A338" s="7"/>
      <c r="B338" s="7"/>
      <c r="C338" s="7"/>
      <c r="D338" s="7"/>
      <c r="E338" s="7"/>
      <c r="F338" s="7"/>
      <c r="G338" s="7"/>
      <c r="H338" s="7"/>
      <c r="I338" s="7"/>
      <c r="J338" s="7"/>
      <c r="K338" s="7"/>
      <c r="L338" s="7"/>
      <c r="M338" s="7"/>
      <c r="N338" s="7"/>
      <c r="O338" s="7"/>
      <c r="P338" s="7"/>
      <c r="Q338" s="7"/>
      <c r="R338" s="7"/>
    </row>
    <row r="339" spans="1:18">
      <c r="A339" s="7"/>
      <c r="B339" s="7"/>
      <c r="C339" s="7"/>
      <c r="D339" s="7"/>
      <c r="E339" s="7"/>
      <c r="F339" s="7"/>
      <c r="G339" s="7"/>
      <c r="H339" s="7"/>
      <c r="I339" s="7"/>
      <c r="J339" s="7"/>
      <c r="K339" s="7"/>
      <c r="L339" s="7"/>
      <c r="M339" s="7"/>
      <c r="N339" s="7"/>
      <c r="O339" s="7"/>
      <c r="P339" s="7"/>
      <c r="Q339" s="7"/>
      <c r="R339" s="7"/>
    </row>
    <row r="340" spans="1:18">
      <c r="A340" s="7"/>
      <c r="B340" s="7"/>
      <c r="C340" s="7"/>
      <c r="D340" s="7"/>
      <c r="E340" s="7"/>
      <c r="F340" s="7"/>
      <c r="G340" s="7"/>
      <c r="H340" s="7"/>
      <c r="I340" s="7"/>
      <c r="J340" s="7"/>
      <c r="K340" s="7"/>
      <c r="L340" s="7"/>
      <c r="M340" s="7"/>
      <c r="N340" s="7"/>
      <c r="O340" s="7"/>
      <c r="P340" s="7"/>
      <c r="Q340" s="7"/>
      <c r="R340" s="7"/>
    </row>
    <row r="341" spans="1:18">
      <c r="A341" s="7"/>
      <c r="B341" s="7"/>
      <c r="C341" s="7"/>
      <c r="D341" s="7"/>
      <c r="E341" s="7"/>
      <c r="F341" s="7"/>
      <c r="G341" s="7"/>
      <c r="H341" s="7"/>
      <c r="I341" s="7"/>
      <c r="J341" s="7"/>
      <c r="K341" s="7"/>
      <c r="L341" s="7"/>
      <c r="M341" s="7"/>
      <c r="N341" s="7"/>
      <c r="O341" s="7"/>
      <c r="P341" s="7"/>
      <c r="Q341" s="7"/>
      <c r="R341" s="7"/>
    </row>
    <row r="342" spans="1:18">
      <c r="A342" s="7"/>
      <c r="B342" s="7"/>
      <c r="C342" s="7"/>
      <c r="D342" s="7"/>
      <c r="E342" s="7"/>
      <c r="F342" s="7"/>
      <c r="G342" s="7"/>
      <c r="H342" s="7"/>
      <c r="I342" s="7"/>
      <c r="J342" s="7"/>
      <c r="K342" s="7"/>
      <c r="L342" s="7"/>
      <c r="M342" s="7"/>
      <c r="N342" s="7"/>
      <c r="O342" s="7"/>
      <c r="P342" s="7"/>
      <c r="Q342" s="7"/>
      <c r="R342" s="7"/>
    </row>
    <row r="343" spans="1:18">
      <c r="A343" s="7"/>
      <c r="B343" s="7"/>
      <c r="C343" s="7"/>
      <c r="D343" s="7"/>
      <c r="E343" s="7"/>
      <c r="F343" s="7"/>
      <c r="G343" s="7"/>
      <c r="H343" s="7"/>
      <c r="I343" s="7"/>
      <c r="J343" s="7"/>
      <c r="K343" s="7"/>
      <c r="L343" s="7"/>
      <c r="M343" s="7"/>
      <c r="N343" s="7"/>
      <c r="O343" s="7"/>
      <c r="P343" s="7"/>
      <c r="Q343" s="7"/>
      <c r="R343" s="7"/>
    </row>
    <row r="344" spans="1:18">
      <c r="A344" s="7"/>
      <c r="B344" s="7"/>
      <c r="C344" s="7"/>
      <c r="D344" s="7"/>
      <c r="E344" s="7"/>
      <c r="F344" s="7"/>
      <c r="G344" s="7"/>
      <c r="H344" s="7"/>
      <c r="I344" s="7"/>
      <c r="J344" s="7"/>
      <c r="K344" s="7"/>
      <c r="L344" s="7"/>
      <c r="M344" s="7"/>
      <c r="N344" s="7"/>
      <c r="O344" s="7"/>
      <c r="P344" s="7"/>
      <c r="Q344" s="7"/>
      <c r="R344" s="7"/>
    </row>
    <row r="345" spans="1:18">
      <c r="A345" s="7"/>
      <c r="B345" s="7"/>
      <c r="C345" s="7"/>
      <c r="D345" s="7"/>
      <c r="E345" s="7"/>
      <c r="F345" s="7"/>
      <c r="G345" s="7"/>
      <c r="H345" s="7"/>
      <c r="I345" s="7"/>
      <c r="J345" s="7"/>
      <c r="K345" s="7"/>
      <c r="L345" s="7"/>
      <c r="M345" s="7"/>
      <c r="N345" s="7"/>
      <c r="O345" s="7"/>
      <c r="P345" s="7"/>
      <c r="Q345" s="7"/>
      <c r="R345" s="7"/>
    </row>
    <row r="346" spans="1:18">
      <c r="A346" s="7"/>
      <c r="B346" s="7"/>
      <c r="C346" s="7"/>
      <c r="D346" s="7"/>
      <c r="E346" s="7"/>
      <c r="F346" s="7"/>
      <c r="G346" s="7"/>
      <c r="H346" s="7"/>
      <c r="I346" s="7"/>
      <c r="J346" s="7"/>
      <c r="K346" s="7"/>
      <c r="L346" s="7"/>
      <c r="M346" s="7"/>
      <c r="N346" s="7"/>
      <c r="O346" s="7"/>
      <c r="P346" s="7"/>
      <c r="Q346" s="7"/>
      <c r="R346" s="7"/>
    </row>
    <row r="347" spans="1:18">
      <c r="A347" s="7"/>
      <c r="B347" s="7"/>
      <c r="C347" s="7"/>
      <c r="D347" s="7"/>
      <c r="E347" s="7"/>
      <c r="F347" s="7"/>
      <c r="G347" s="7"/>
      <c r="H347" s="7"/>
      <c r="I347" s="7"/>
      <c r="J347" s="7"/>
      <c r="K347" s="7"/>
      <c r="L347" s="7"/>
      <c r="M347" s="7"/>
      <c r="N347" s="7"/>
      <c r="O347" s="7"/>
      <c r="P347" s="7"/>
      <c r="Q347" s="7"/>
      <c r="R347" s="7"/>
    </row>
    <row r="348" spans="1:18">
      <c r="A348" s="7"/>
      <c r="B348" s="7"/>
      <c r="C348" s="7"/>
      <c r="D348" s="7"/>
      <c r="E348" s="7"/>
      <c r="F348" s="7"/>
      <c r="G348" s="7"/>
      <c r="H348" s="7"/>
      <c r="I348" s="7"/>
      <c r="J348" s="7"/>
      <c r="K348" s="7"/>
      <c r="L348" s="7"/>
      <c r="M348" s="7"/>
      <c r="N348" s="7"/>
      <c r="O348" s="7"/>
      <c r="P348" s="7"/>
      <c r="Q348" s="7"/>
      <c r="R348" s="7"/>
    </row>
    <row r="349" spans="1:18">
      <c r="A349" s="7"/>
      <c r="B349" s="7"/>
      <c r="C349" s="7"/>
      <c r="D349" s="7"/>
      <c r="E349" s="7"/>
      <c r="F349" s="7"/>
      <c r="G349" s="7"/>
      <c r="H349" s="7"/>
      <c r="I349" s="7"/>
      <c r="J349" s="7"/>
      <c r="K349" s="7"/>
      <c r="L349" s="7"/>
      <c r="M349" s="7"/>
      <c r="N349" s="7"/>
      <c r="O349" s="7"/>
      <c r="P349" s="7"/>
      <c r="Q349" s="7"/>
      <c r="R349" s="7"/>
    </row>
    <row r="350" spans="1:18">
      <c r="A350" s="7"/>
      <c r="B350" s="7"/>
      <c r="C350" s="7"/>
      <c r="D350" s="7"/>
      <c r="E350" s="7"/>
      <c r="F350" s="7"/>
      <c r="G350" s="7"/>
      <c r="H350" s="7"/>
      <c r="I350" s="7"/>
      <c r="J350" s="7"/>
      <c r="K350" s="7"/>
      <c r="L350" s="7"/>
      <c r="M350" s="7"/>
      <c r="N350" s="7"/>
      <c r="O350" s="7"/>
      <c r="P350" s="7"/>
      <c r="Q350" s="7"/>
      <c r="R350" s="7"/>
    </row>
    <row r="351" spans="1:18">
      <c r="A351" s="7"/>
      <c r="B351" s="7"/>
      <c r="C351" s="7"/>
      <c r="D351" s="7"/>
      <c r="E351" s="7"/>
      <c r="F351" s="7"/>
      <c r="G351" s="7"/>
      <c r="H351" s="7"/>
      <c r="I351" s="7"/>
      <c r="J351" s="7"/>
      <c r="K351" s="7"/>
      <c r="L351" s="7"/>
      <c r="M351" s="7"/>
      <c r="N351" s="7"/>
      <c r="O351" s="7"/>
      <c r="P351" s="7"/>
      <c r="Q351" s="7"/>
      <c r="R351" s="7"/>
    </row>
    <row r="352" spans="1:18">
      <c r="A352" s="7"/>
      <c r="B352" s="7"/>
      <c r="C352" s="7"/>
      <c r="D352" s="7"/>
      <c r="E352" s="7"/>
      <c r="F352" s="7"/>
      <c r="G352" s="7"/>
      <c r="H352" s="7"/>
      <c r="I352" s="7"/>
      <c r="J352" s="7"/>
      <c r="K352" s="7"/>
      <c r="L352" s="7"/>
      <c r="M352" s="7"/>
      <c r="N352" s="7"/>
      <c r="O352" s="7"/>
      <c r="P352" s="7"/>
      <c r="Q352" s="7"/>
      <c r="R352" s="7"/>
    </row>
    <row r="353" spans="1:18">
      <c r="A353" s="7"/>
      <c r="B353" s="7"/>
      <c r="C353" s="7"/>
      <c r="D353" s="7"/>
      <c r="E353" s="7"/>
      <c r="F353" s="7"/>
      <c r="G353" s="7"/>
      <c r="H353" s="7"/>
      <c r="I353" s="7"/>
      <c r="J353" s="7"/>
      <c r="K353" s="7"/>
      <c r="L353" s="7"/>
      <c r="M353" s="7"/>
      <c r="N353" s="7"/>
      <c r="O353" s="7"/>
      <c r="P353" s="7"/>
      <c r="Q353" s="7"/>
      <c r="R353" s="7"/>
    </row>
    <row r="354" spans="1:18">
      <c r="A354" s="7"/>
      <c r="B354" s="7"/>
      <c r="C354" s="7"/>
      <c r="D354" s="7"/>
      <c r="E354" s="7"/>
      <c r="F354" s="7"/>
      <c r="G354" s="7"/>
      <c r="H354" s="7"/>
      <c r="I354" s="7"/>
      <c r="J354" s="7"/>
      <c r="K354" s="7"/>
      <c r="L354" s="7"/>
      <c r="M354" s="7"/>
      <c r="N354" s="7"/>
      <c r="O354" s="7"/>
      <c r="P354" s="7"/>
      <c r="Q354" s="7"/>
      <c r="R354" s="7"/>
    </row>
    <row r="355" spans="1:18">
      <c r="A355" s="7"/>
      <c r="B355" s="7"/>
      <c r="C355" s="7"/>
      <c r="D355" s="7"/>
      <c r="E355" s="7"/>
      <c r="F355" s="7"/>
      <c r="G355" s="7"/>
      <c r="H355" s="7"/>
      <c r="I355" s="7"/>
      <c r="J355" s="7"/>
      <c r="K355" s="7"/>
      <c r="L355" s="7"/>
      <c r="M355" s="7"/>
      <c r="N355" s="7"/>
      <c r="O355" s="7"/>
      <c r="P355" s="7"/>
      <c r="Q355" s="7"/>
      <c r="R355" s="7"/>
    </row>
    <row r="356" spans="1:18">
      <c r="A356" s="7"/>
      <c r="B356" s="7"/>
      <c r="C356" s="7"/>
      <c r="D356" s="7"/>
      <c r="E356" s="7"/>
      <c r="F356" s="7"/>
      <c r="G356" s="7"/>
      <c r="H356" s="7"/>
      <c r="I356" s="7"/>
      <c r="J356" s="7"/>
      <c r="K356" s="7"/>
      <c r="L356" s="7"/>
      <c r="M356" s="7"/>
      <c r="N356" s="7"/>
      <c r="O356" s="7"/>
      <c r="P356" s="7"/>
      <c r="Q356" s="7"/>
      <c r="R356" s="7"/>
    </row>
    <row r="357" spans="1:18">
      <c r="A357" s="7"/>
      <c r="B357" s="7"/>
      <c r="C357" s="7"/>
      <c r="D357" s="7"/>
      <c r="E357" s="7"/>
      <c r="F357" s="7"/>
      <c r="G357" s="7"/>
      <c r="H357" s="7"/>
      <c r="I357" s="7"/>
      <c r="J357" s="7"/>
      <c r="K357" s="7"/>
      <c r="L357" s="7"/>
      <c r="M357" s="7"/>
      <c r="N357" s="7"/>
      <c r="O357" s="7"/>
      <c r="P357" s="7"/>
      <c r="Q357" s="7"/>
      <c r="R357" s="7"/>
    </row>
    <row r="358" spans="1:18">
      <c r="A358" s="7"/>
      <c r="B358" s="7"/>
      <c r="C358" s="7"/>
      <c r="D358" s="7"/>
      <c r="E358" s="7"/>
      <c r="F358" s="7"/>
      <c r="G358" s="7"/>
      <c r="H358" s="7"/>
      <c r="I358" s="7"/>
      <c r="J358" s="7"/>
      <c r="K358" s="7"/>
      <c r="L358" s="7"/>
      <c r="M358" s="7"/>
      <c r="N358" s="7"/>
      <c r="O358" s="7"/>
      <c r="P358" s="7"/>
      <c r="Q358" s="7"/>
      <c r="R358" s="7"/>
    </row>
    <row r="359" spans="1:18">
      <c r="A359" s="7"/>
      <c r="B359" s="7"/>
      <c r="C359" s="7"/>
      <c r="D359" s="7"/>
      <c r="E359" s="7"/>
      <c r="F359" s="7"/>
      <c r="G359" s="7"/>
      <c r="H359" s="7"/>
      <c r="I359" s="7"/>
      <c r="J359" s="7"/>
      <c r="K359" s="7"/>
      <c r="L359" s="7"/>
      <c r="M359" s="7"/>
      <c r="N359" s="7"/>
      <c r="O359" s="7"/>
      <c r="P359" s="7"/>
      <c r="Q359" s="7"/>
      <c r="R359" s="7"/>
    </row>
    <row r="360" spans="1:18">
      <c r="A360" s="7"/>
      <c r="B360" s="7"/>
      <c r="C360" s="7"/>
      <c r="D360" s="7"/>
      <c r="E360" s="7"/>
      <c r="F360" s="7"/>
      <c r="G360" s="7"/>
      <c r="H360" s="7"/>
      <c r="I360" s="7"/>
      <c r="J360" s="7"/>
      <c r="K360" s="7"/>
      <c r="L360" s="7"/>
      <c r="M360" s="7"/>
      <c r="N360" s="7"/>
      <c r="O360" s="7"/>
      <c r="P360" s="7"/>
      <c r="Q360" s="7"/>
      <c r="R360" s="7"/>
    </row>
    <row r="361" spans="1:18">
      <c r="A361" s="7"/>
      <c r="B361" s="7"/>
      <c r="C361" s="7"/>
      <c r="D361" s="7"/>
      <c r="E361" s="7"/>
      <c r="F361" s="7"/>
      <c r="G361" s="7"/>
      <c r="H361" s="7"/>
      <c r="I361" s="7"/>
      <c r="J361" s="7"/>
      <c r="K361" s="7"/>
      <c r="L361" s="7"/>
      <c r="M361" s="7"/>
      <c r="N361" s="7"/>
      <c r="O361" s="7"/>
      <c r="P361" s="7"/>
      <c r="Q361" s="7"/>
      <c r="R361" s="7"/>
    </row>
    <row r="362" spans="1:18">
      <c r="A362" s="7"/>
      <c r="B362" s="7"/>
      <c r="C362" s="7"/>
      <c r="D362" s="7"/>
      <c r="E362" s="7"/>
      <c r="F362" s="7"/>
      <c r="G362" s="7"/>
      <c r="H362" s="7"/>
      <c r="I362" s="7"/>
      <c r="J362" s="7"/>
      <c r="K362" s="7"/>
      <c r="L362" s="7"/>
      <c r="M362" s="7"/>
      <c r="N362" s="7"/>
      <c r="O362" s="7"/>
      <c r="P362" s="7"/>
      <c r="Q362" s="7"/>
      <c r="R362" s="7"/>
    </row>
    <row r="363" spans="1:18">
      <c r="A363" s="7"/>
      <c r="B363" s="7"/>
      <c r="C363" s="7"/>
      <c r="D363" s="7"/>
      <c r="E363" s="7"/>
      <c r="F363" s="7"/>
      <c r="G363" s="7"/>
      <c r="H363" s="7"/>
      <c r="I363" s="7"/>
      <c r="J363" s="7"/>
      <c r="K363" s="7"/>
      <c r="L363" s="7"/>
      <c r="M363" s="7"/>
      <c r="N363" s="7"/>
      <c r="O363" s="7"/>
      <c r="P363" s="7"/>
      <c r="Q363" s="7"/>
      <c r="R363" s="7"/>
    </row>
    <row r="364" spans="1:18">
      <c r="A364" s="7"/>
      <c r="B364" s="7"/>
      <c r="C364" s="7"/>
      <c r="D364" s="7"/>
      <c r="E364" s="7"/>
      <c r="F364" s="7"/>
      <c r="G364" s="7"/>
      <c r="H364" s="7"/>
      <c r="I364" s="7"/>
      <c r="J364" s="7"/>
      <c r="K364" s="7"/>
      <c r="L364" s="7"/>
      <c r="M364" s="7"/>
      <c r="N364" s="7"/>
      <c r="O364" s="7"/>
      <c r="P364" s="7"/>
      <c r="Q364" s="7"/>
      <c r="R364" s="7"/>
    </row>
    <row r="365" spans="1:18">
      <c r="A365" s="7"/>
      <c r="B365" s="7"/>
      <c r="C365" s="7"/>
      <c r="D365" s="7"/>
      <c r="E365" s="7"/>
      <c r="F365" s="7"/>
      <c r="G365" s="7"/>
      <c r="H365" s="7"/>
      <c r="I365" s="7"/>
      <c r="J365" s="7"/>
      <c r="K365" s="7"/>
      <c r="L365" s="7"/>
      <c r="M365" s="7"/>
      <c r="N365" s="7"/>
      <c r="O365" s="7"/>
      <c r="P365" s="7"/>
      <c r="Q365" s="7"/>
      <c r="R365" s="7"/>
    </row>
    <row r="366" spans="1:18">
      <c r="A366" s="7"/>
      <c r="B366" s="7"/>
      <c r="C366" s="7"/>
      <c r="D366" s="7"/>
      <c r="E366" s="7"/>
      <c r="F366" s="7"/>
      <c r="G366" s="7"/>
      <c r="H366" s="7"/>
      <c r="I366" s="7"/>
      <c r="J366" s="7"/>
      <c r="K366" s="7"/>
      <c r="L366" s="7"/>
      <c r="M366" s="7"/>
      <c r="N366" s="7"/>
      <c r="O366" s="7"/>
      <c r="P366" s="7"/>
      <c r="Q366" s="7"/>
      <c r="R366" s="7"/>
    </row>
    <row r="367" spans="1:18">
      <c r="A367" s="7"/>
      <c r="B367" s="7"/>
      <c r="C367" s="7"/>
      <c r="D367" s="7"/>
      <c r="E367" s="7"/>
      <c r="F367" s="7"/>
      <c r="G367" s="7"/>
      <c r="H367" s="7"/>
      <c r="I367" s="7"/>
      <c r="J367" s="7"/>
      <c r="K367" s="7"/>
      <c r="L367" s="7"/>
      <c r="M367" s="7"/>
      <c r="N367" s="7"/>
      <c r="O367" s="7"/>
      <c r="P367" s="7"/>
      <c r="Q367" s="7"/>
      <c r="R367" s="7"/>
    </row>
    <row r="368" spans="1:18">
      <c r="A368" s="7"/>
      <c r="B368" s="7"/>
      <c r="C368" s="7"/>
      <c r="D368" s="7"/>
      <c r="E368" s="7"/>
      <c r="F368" s="7"/>
      <c r="G368" s="7"/>
      <c r="H368" s="7"/>
      <c r="I368" s="7"/>
      <c r="J368" s="7"/>
      <c r="K368" s="7"/>
      <c r="L368" s="7"/>
      <c r="M368" s="7"/>
      <c r="N368" s="7"/>
      <c r="O368" s="7"/>
      <c r="P368" s="7"/>
      <c r="Q368" s="7"/>
      <c r="R368" s="7"/>
    </row>
    <row r="369" spans="1:18">
      <c r="A369" s="7"/>
      <c r="B369" s="7"/>
      <c r="C369" s="7"/>
      <c r="D369" s="7"/>
      <c r="E369" s="7"/>
      <c r="F369" s="7"/>
      <c r="G369" s="7"/>
      <c r="H369" s="7"/>
      <c r="I369" s="7"/>
      <c r="J369" s="7"/>
      <c r="K369" s="7"/>
      <c r="L369" s="7"/>
      <c r="M369" s="7"/>
      <c r="N369" s="7"/>
      <c r="O369" s="7"/>
      <c r="P369" s="7"/>
      <c r="Q369" s="7"/>
      <c r="R369" s="7"/>
    </row>
    <row r="370" spans="1:18">
      <c r="A370" s="7"/>
      <c r="B370" s="7"/>
      <c r="C370" s="7"/>
      <c r="D370" s="7"/>
      <c r="E370" s="7"/>
      <c r="F370" s="7"/>
      <c r="G370" s="7"/>
      <c r="H370" s="7"/>
      <c r="I370" s="7"/>
      <c r="J370" s="7"/>
      <c r="K370" s="7"/>
      <c r="L370" s="7"/>
      <c r="M370" s="7"/>
      <c r="N370" s="7"/>
      <c r="O370" s="7"/>
      <c r="P370" s="7"/>
      <c r="Q370" s="7"/>
      <c r="R370" s="7"/>
    </row>
    <row r="371" spans="1:18">
      <c r="A371" s="7"/>
      <c r="B371" s="7"/>
      <c r="C371" s="7"/>
      <c r="D371" s="7"/>
      <c r="E371" s="7"/>
      <c r="F371" s="7"/>
      <c r="G371" s="7"/>
      <c r="H371" s="7"/>
      <c r="I371" s="7"/>
      <c r="J371" s="7"/>
      <c r="K371" s="7"/>
      <c r="L371" s="7"/>
      <c r="M371" s="7"/>
      <c r="N371" s="7"/>
      <c r="O371" s="7"/>
      <c r="P371" s="7"/>
      <c r="Q371" s="7"/>
      <c r="R371" s="7"/>
    </row>
    <row r="372" spans="1:18">
      <c r="A372" s="7"/>
      <c r="B372" s="7"/>
      <c r="C372" s="7"/>
      <c r="D372" s="7"/>
      <c r="E372" s="7"/>
      <c r="F372" s="7"/>
      <c r="G372" s="7"/>
      <c r="H372" s="7"/>
      <c r="I372" s="7"/>
      <c r="J372" s="7"/>
      <c r="K372" s="7"/>
      <c r="L372" s="7"/>
      <c r="M372" s="7"/>
      <c r="N372" s="7"/>
      <c r="O372" s="7"/>
      <c r="P372" s="7"/>
      <c r="Q372" s="7"/>
      <c r="R372" s="7"/>
    </row>
    <row r="373" spans="1:18">
      <c r="A373" s="7"/>
      <c r="B373" s="7"/>
      <c r="C373" s="7"/>
      <c r="D373" s="7"/>
      <c r="E373" s="7"/>
      <c r="F373" s="7"/>
      <c r="G373" s="7"/>
      <c r="H373" s="7"/>
      <c r="I373" s="7"/>
      <c r="J373" s="7"/>
      <c r="K373" s="7"/>
      <c r="L373" s="7"/>
      <c r="M373" s="7"/>
      <c r="N373" s="7"/>
      <c r="O373" s="7"/>
      <c r="P373" s="7"/>
      <c r="Q373" s="7"/>
      <c r="R373" s="7"/>
    </row>
    <row r="374" spans="1:18">
      <c r="A374" s="7"/>
      <c r="B374" s="7"/>
      <c r="C374" s="7"/>
      <c r="D374" s="7"/>
      <c r="E374" s="7"/>
      <c r="F374" s="7"/>
      <c r="G374" s="7"/>
      <c r="H374" s="7"/>
      <c r="I374" s="7"/>
      <c r="J374" s="7"/>
      <c r="K374" s="7"/>
      <c r="L374" s="7"/>
      <c r="M374" s="7"/>
      <c r="N374" s="7"/>
      <c r="O374" s="7"/>
      <c r="P374" s="7"/>
      <c r="Q374" s="7"/>
      <c r="R374" s="7"/>
    </row>
    <row r="375" spans="1:18">
      <c r="A375" s="7"/>
      <c r="B375" s="7"/>
      <c r="C375" s="7"/>
      <c r="D375" s="7"/>
      <c r="E375" s="7"/>
      <c r="F375" s="7"/>
      <c r="G375" s="7"/>
      <c r="H375" s="7"/>
      <c r="I375" s="7"/>
      <c r="J375" s="7"/>
      <c r="K375" s="7"/>
      <c r="L375" s="7"/>
      <c r="M375" s="7"/>
      <c r="N375" s="7"/>
      <c r="O375" s="7"/>
      <c r="P375" s="7"/>
      <c r="Q375" s="7"/>
      <c r="R375" s="7"/>
    </row>
    <row r="376" spans="1:18">
      <c r="A376" s="7"/>
      <c r="B376" s="7"/>
      <c r="C376" s="7"/>
      <c r="D376" s="7"/>
      <c r="E376" s="7"/>
      <c r="F376" s="7"/>
      <c r="G376" s="7"/>
      <c r="H376" s="7"/>
      <c r="I376" s="7"/>
      <c r="J376" s="7"/>
      <c r="K376" s="7"/>
      <c r="L376" s="7"/>
      <c r="M376" s="7"/>
      <c r="N376" s="7"/>
      <c r="O376" s="7"/>
      <c r="P376" s="7"/>
      <c r="Q376" s="7"/>
      <c r="R376" s="7"/>
    </row>
    <row r="377" spans="1:18">
      <c r="A377" s="7"/>
      <c r="B377" s="7"/>
      <c r="C377" s="7"/>
      <c r="D377" s="7"/>
      <c r="E377" s="7"/>
      <c r="F377" s="7"/>
      <c r="G377" s="7"/>
      <c r="H377" s="7"/>
      <c r="I377" s="7"/>
      <c r="J377" s="7"/>
      <c r="K377" s="7"/>
      <c r="L377" s="7"/>
      <c r="M377" s="7"/>
      <c r="N377" s="7"/>
      <c r="O377" s="7"/>
      <c r="P377" s="7"/>
      <c r="Q377" s="7"/>
      <c r="R377" s="7"/>
    </row>
    <row r="378" spans="1:18">
      <c r="A378" s="7"/>
      <c r="B378" s="7"/>
      <c r="C378" s="7"/>
      <c r="D378" s="7"/>
      <c r="E378" s="7"/>
      <c r="F378" s="7"/>
      <c r="G378" s="7"/>
      <c r="H378" s="7"/>
      <c r="I378" s="7"/>
      <c r="J378" s="7"/>
      <c r="K378" s="7"/>
      <c r="L378" s="7"/>
      <c r="M378" s="7"/>
      <c r="N378" s="7"/>
      <c r="O378" s="7"/>
      <c r="P378" s="7"/>
      <c r="Q378" s="7"/>
      <c r="R378" s="7"/>
    </row>
    <row r="379" spans="1:18">
      <c r="A379" s="7"/>
      <c r="B379" s="7"/>
      <c r="C379" s="7"/>
      <c r="D379" s="7"/>
      <c r="E379" s="7"/>
      <c r="F379" s="7"/>
      <c r="G379" s="7"/>
      <c r="H379" s="7"/>
      <c r="I379" s="7"/>
      <c r="J379" s="7"/>
      <c r="K379" s="7"/>
      <c r="L379" s="7"/>
      <c r="M379" s="7"/>
      <c r="N379" s="7"/>
      <c r="O379" s="7"/>
      <c r="P379" s="7"/>
      <c r="Q379" s="7"/>
      <c r="R379" s="7"/>
    </row>
    <row r="380" spans="1:18">
      <c r="A380" s="7"/>
      <c r="B380" s="7"/>
      <c r="C380" s="7"/>
      <c r="D380" s="7"/>
      <c r="E380" s="7"/>
      <c r="F380" s="7"/>
      <c r="G380" s="7"/>
      <c r="H380" s="7"/>
      <c r="I380" s="7"/>
      <c r="J380" s="7"/>
      <c r="K380" s="7"/>
      <c r="L380" s="7"/>
      <c r="M380" s="7"/>
      <c r="N380" s="7"/>
      <c r="O380" s="7"/>
      <c r="P380" s="7"/>
      <c r="Q380" s="7"/>
      <c r="R380" s="7"/>
    </row>
    <row r="381" spans="1:18">
      <c r="A381" s="7"/>
      <c r="B381" s="7"/>
      <c r="C381" s="7"/>
      <c r="D381" s="7"/>
      <c r="E381" s="7"/>
      <c r="F381" s="7"/>
      <c r="G381" s="7"/>
      <c r="H381" s="7"/>
      <c r="I381" s="7"/>
      <c r="J381" s="7"/>
      <c r="K381" s="7"/>
      <c r="L381" s="7"/>
      <c r="M381" s="7"/>
      <c r="N381" s="7"/>
      <c r="O381" s="7"/>
      <c r="P381" s="7"/>
      <c r="Q381" s="7"/>
      <c r="R381" s="7"/>
    </row>
    <row r="382" spans="1:18">
      <c r="A382" s="7"/>
      <c r="B382" s="7"/>
      <c r="C382" s="7"/>
      <c r="D382" s="7"/>
      <c r="E382" s="7"/>
      <c r="F382" s="7"/>
      <c r="G382" s="7"/>
      <c r="H382" s="7"/>
      <c r="I382" s="7"/>
      <c r="J382" s="7"/>
      <c r="K382" s="7"/>
      <c r="L382" s="7"/>
      <c r="M382" s="7"/>
      <c r="N382" s="7"/>
      <c r="O382" s="7"/>
      <c r="P382" s="7"/>
      <c r="Q382" s="7"/>
      <c r="R382" s="7"/>
    </row>
    <row r="383" spans="1:18">
      <c r="A383" s="7"/>
      <c r="B383" s="7"/>
      <c r="C383" s="7"/>
      <c r="D383" s="7"/>
      <c r="E383" s="7"/>
      <c r="F383" s="7"/>
      <c r="G383" s="7"/>
      <c r="H383" s="7"/>
      <c r="I383" s="7"/>
      <c r="J383" s="7"/>
      <c r="K383" s="7"/>
      <c r="L383" s="7"/>
      <c r="M383" s="7"/>
      <c r="N383" s="7"/>
      <c r="O383" s="7"/>
      <c r="P383" s="7"/>
      <c r="Q383" s="7"/>
      <c r="R383" s="7"/>
    </row>
    <row r="384" spans="1:18">
      <c r="A384" s="7"/>
      <c r="B384" s="7"/>
      <c r="C384" s="7"/>
      <c r="D384" s="7"/>
      <c r="E384" s="7"/>
      <c r="F384" s="7"/>
      <c r="G384" s="7"/>
      <c r="H384" s="7"/>
      <c r="I384" s="7"/>
      <c r="J384" s="7"/>
      <c r="K384" s="7"/>
      <c r="L384" s="7"/>
      <c r="M384" s="7"/>
      <c r="N384" s="7"/>
      <c r="O384" s="7"/>
      <c r="P384" s="7"/>
      <c r="Q384" s="7"/>
      <c r="R384" s="7"/>
    </row>
    <row r="385" spans="1:18">
      <c r="A385" s="7"/>
      <c r="B385" s="7"/>
      <c r="C385" s="7"/>
      <c r="D385" s="7"/>
      <c r="E385" s="7"/>
      <c r="F385" s="7"/>
      <c r="G385" s="7"/>
      <c r="H385" s="7"/>
      <c r="I385" s="7"/>
      <c r="J385" s="7"/>
      <c r="K385" s="7"/>
      <c r="L385" s="7"/>
      <c r="M385" s="7"/>
      <c r="N385" s="7"/>
      <c r="O385" s="7"/>
      <c r="P385" s="7"/>
      <c r="Q385" s="7"/>
      <c r="R385" s="7"/>
    </row>
    <row r="386" spans="1:18">
      <c r="A386" s="7"/>
      <c r="B386" s="7"/>
      <c r="C386" s="7"/>
      <c r="D386" s="7"/>
      <c r="E386" s="7"/>
      <c r="F386" s="7"/>
      <c r="G386" s="7"/>
      <c r="H386" s="7"/>
      <c r="I386" s="7"/>
      <c r="J386" s="7"/>
      <c r="K386" s="7"/>
      <c r="L386" s="7"/>
      <c r="M386" s="7"/>
      <c r="N386" s="7"/>
      <c r="O386" s="7"/>
      <c r="P386" s="7"/>
      <c r="Q386" s="7"/>
      <c r="R386" s="7"/>
    </row>
    <row r="387" spans="1:18">
      <c r="A387" s="7"/>
      <c r="B387" s="7"/>
      <c r="C387" s="7"/>
      <c r="D387" s="7"/>
      <c r="E387" s="7"/>
      <c r="F387" s="7"/>
      <c r="G387" s="7"/>
      <c r="H387" s="7"/>
      <c r="I387" s="7"/>
      <c r="J387" s="7"/>
      <c r="K387" s="7"/>
      <c r="L387" s="7"/>
      <c r="M387" s="7"/>
      <c r="N387" s="7"/>
      <c r="O387" s="7"/>
      <c r="P387" s="7"/>
      <c r="Q387" s="7"/>
      <c r="R387" s="7"/>
    </row>
    <row r="388" spans="1:18">
      <c r="A388" s="7"/>
      <c r="B388" s="7"/>
      <c r="C388" s="7"/>
      <c r="D388" s="7"/>
      <c r="E388" s="7"/>
      <c r="F388" s="7"/>
      <c r="G388" s="7"/>
      <c r="H388" s="7"/>
      <c r="I388" s="7"/>
      <c r="J388" s="7"/>
      <c r="K388" s="7"/>
      <c r="L388" s="7"/>
      <c r="M388" s="7"/>
      <c r="N388" s="7"/>
      <c r="O388" s="7"/>
      <c r="P388" s="7"/>
      <c r="Q388" s="7"/>
      <c r="R388" s="7"/>
    </row>
    <row r="389" spans="1:18">
      <c r="A389" s="7"/>
      <c r="B389" s="7"/>
      <c r="C389" s="7"/>
      <c r="D389" s="7"/>
      <c r="E389" s="7"/>
      <c r="F389" s="7"/>
      <c r="G389" s="7"/>
      <c r="H389" s="7"/>
      <c r="I389" s="7"/>
      <c r="J389" s="7"/>
      <c r="K389" s="7"/>
      <c r="L389" s="7"/>
      <c r="M389" s="7"/>
      <c r="N389" s="7"/>
      <c r="O389" s="7"/>
      <c r="P389" s="7"/>
      <c r="Q389" s="7"/>
      <c r="R389" s="7"/>
    </row>
    <row r="390" spans="1:18">
      <c r="A390" s="7"/>
      <c r="B390" s="7"/>
      <c r="C390" s="7"/>
      <c r="D390" s="7"/>
      <c r="E390" s="7"/>
      <c r="F390" s="7"/>
      <c r="G390" s="7"/>
      <c r="H390" s="7"/>
      <c r="I390" s="7"/>
      <c r="J390" s="7"/>
      <c r="K390" s="7"/>
      <c r="L390" s="7"/>
      <c r="M390" s="7"/>
      <c r="N390" s="7"/>
      <c r="O390" s="7"/>
      <c r="P390" s="7"/>
      <c r="Q390" s="7"/>
      <c r="R390" s="7"/>
    </row>
    <row r="391" spans="1:18">
      <c r="A391" s="7"/>
      <c r="B391" s="7"/>
      <c r="C391" s="7"/>
      <c r="D391" s="7"/>
      <c r="E391" s="7"/>
      <c r="F391" s="7"/>
      <c r="G391" s="7"/>
      <c r="H391" s="7"/>
      <c r="I391" s="7"/>
      <c r="J391" s="7"/>
      <c r="K391" s="7"/>
      <c r="L391" s="7"/>
      <c r="M391" s="7"/>
      <c r="N391" s="7"/>
      <c r="O391" s="7"/>
      <c r="P391" s="7"/>
      <c r="Q391" s="7"/>
      <c r="R391" s="7"/>
    </row>
    <row r="392" spans="1:18">
      <c r="A392" s="7"/>
      <c r="B392" s="7"/>
      <c r="C392" s="7"/>
      <c r="D392" s="7"/>
      <c r="E392" s="7"/>
      <c r="F392" s="7"/>
      <c r="G392" s="7"/>
      <c r="H392" s="7"/>
      <c r="I392" s="7"/>
      <c r="J392" s="7"/>
      <c r="K392" s="7"/>
      <c r="L392" s="7"/>
      <c r="M392" s="7"/>
      <c r="N392" s="7"/>
      <c r="O392" s="7"/>
      <c r="P392" s="7"/>
      <c r="Q392" s="7"/>
      <c r="R392" s="7"/>
    </row>
    <row r="393" spans="1:18">
      <c r="A393" s="7"/>
      <c r="B393" s="7"/>
      <c r="C393" s="7"/>
      <c r="D393" s="7"/>
      <c r="E393" s="7"/>
      <c r="F393" s="7"/>
      <c r="G393" s="7"/>
      <c r="H393" s="7"/>
      <c r="I393" s="7"/>
      <c r="J393" s="7"/>
      <c r="K393" s="7"/>
      <c r="L393" s="7"/>
      <c r="M393" s="7"/>
      <c r="N393" s="7"/>
      <c r="O393" s="7"/>
      <c r="P393" s="7"/>
      <c r="Q393" s="7"/>
      <c r="R393" s="7"/>
    </row>
    <row r="394" spans="1:18">
      <c r="A394" s="7"/>
      <c r="B394" s="7"/>
      <c r="C394" s="7"/>
      <c r="D394" s="7"/>
      <c r="E394" s="7"/>
      <c r="F394" s="7"/>
      <c r="G394" s="7"/>
      <c r="H394" s="7"/>
      <c r="I394" s="7"/>
      <c r="J394" s="7"/>
      <c r="K394" s="7"/>
      <c r="L394" s="7"/>
      <c r="M394" s="7"/>
      <c r="N394" s="7"/>
      <c r="O394" s="7"/>
      <c r="P394" s="7"/>
      <c r="Q394" s="7"/>
      <c r="R394" s="7"/>
    </row>
    <row r="395" spans="1:18">
      <c r="A395" s="7"/>
      <c r="B395" s="7"/>
      <c r="C395" s="7"/>
      <c r="D395" s="7"/>
      <c r="E395" s="7"/>
      <c r="F395" s="7"/>
      <c r="G395" s="7"/>
      <c r="H395" s="7"/>
      <c r="I395" s="7"/>
      <c r="J395" s="7"/>
      <c r="K395" s="7"/>
      <c r="L395" s="7"/>
      <c r="M395" s="7"/>
      <c r="N395" s="7"/>
      <c r="O395" s="7"/>
      <c r="P395" s="7"/>
      <c r="Q395" s="7"/>
      <c r="R395" s="7"/>
    </row>
    <row r="396" spans="1:18">
      <c r="A396" s="7"/>
      <c r="B396" s="7"/>
      <c r="C396" s="7"/>
      <c r="D396" s="7"/>
      <c r="E396" s="7"/>
      <c r="F396" s="7"/>
      <c r="G396" s="7"/>
      <c r="H396" s="7"/>
      <c r="I396" s="7"/>
      <c r="J396" s="7"/>
      <c r="K396" s="7"/>
      <c r="L396" s="7"/>
      <c r="M396" s="7"/>
      <c r="N396" s="7"/>
      <c r="O396" s="7"/>
      <c r="P396" s="7"/>
      <c r="Q396" s="7"/>
      <c r="R396" s="7"/>
    </row>
    <row r="397" spans="1:18">
      <c r="A397" s="7"/>
      <c r="B397" s="7"/>
      <c r="C397" s="7"/>
      <c r="D397" s="7"/>
      <c r="E397" s="7"/>
      <c r="F397" s="7"/>
      <c r="G397" s="7"/>
      <c r="H397" s="7"/>
      <c r="I397" s="7"/>
      <c r="J397" s="7"/>
      <c r="K397" s="7"/>
      <c r="L397" s="7"/>
      <c r="M397" s="7"/>
      <c r="N397" s="7"/>
      <c r="O397" s="7"/>
      <c r="P397" s="7"/>
      <c r="Q397" s="7"/>
      <c r="R397" s="7"/>
    </row>
    <row r="398" spans="1:18">
      <c r="A398" s="7"/>
      <c r="B398" s="7"/>
      <c r="C398" s="7"/>
      <c r="D398" s="7"/>
      <c r="E398" s="7"/>
      <c r="F398" s="7"/>
      <c r="G398" s="7"/>
      <c r="H398" s="7"/>
      <c r="I398" s="7"/>
      <c r="J398" s="7"/>
      <c r="K398" s="7"/>
      <c r="L398" s="7"/>
      <c r="M398" s="7"/>
      <c r="N398" s="7"/>
      <c r="O398" s="7"/>
      <c r="P398" s="7"/>
      <c r="Q398" s="7"/>
      <c r="R398" s="7"/>
    </row>
    <row r="399" spans="1:18">
      <c r="A399" s="7"/>
      <c r="B399" s="7"/>
      <c r="C399" s="7"/>
      <c r="D399" s="7"/>
      <c r="E399" s="7"/>
      <c r="F399" s="7"/>
      <c r="G399" s="7"/>
      <c r="H399" s="7"/>
      <c r="I399" s="7"/>
      <c r="J399" s="7"/>
      <c r="K399" s="7"/>
      <c r="L399" s="7"/>
      <c r="M399" s="7"/>
      <c r="N399" s="7"/>
      <c r="O399" s="7"/>
      <c r="P399" s="7"/>
      <c r="Q399" s="7"/>
      <c r="R399" s="7"/>
    </row>
    <row r="400" spans="1:18">
      <c r="A400" s="7"/>
      <c r="B400" s="7"/>
      <c r="C400" s="7"/>
      <c r="D400" s="7"/>
      <c r="E400" s="7"/>
      <c r="F400" s="7"/>
      <c r="G400" s="7"/>
      <c r="H400" s="7"/>
      <c r="I400" s="7"/>
      <c r="J400" s="7"/>
      <c r="K400" s="7"/>
      <c r="L400" s="7"/>
      <c r="M400" s="7"/>
      <c r="N400" s="7"/>
      <c r="O400" s="7"/>
      <c r="P400" s="7"/>
      <c r="Q400" s="7"/>
      <c r="R400" s="7"/>
    </row>
    <row r="401" spans="1:18">
      <c r="A401" s="7"/>
      <c r="B401" s="7"/>
      <c r="C401" s="7"/>
      <c r="D401" s="7"/>
      <c r="E401" s="7"/>
      <c r="F401" s="7"/>
      <c r="G401" s="7"/>
      <c r="H401" s="7"/>
      <c r="I401" s="7"/>
      <c r="J401" s="7"/>
      <c r="K401" s="7"/>
      <c r="L401" s="7"/>
      <c r="M401" s="7"/>
      <c r="N401" s="7"/>
      <c r="O401" s="7"/>
      <c r="P401" s="7"/>
      <c r="Q401" s="7"/>
      <c r="R401" s="7"/>
    </row>
    <row r="402" spans="1:18">
      <c r="A402" s="7"/>
      <c r="B402" s="7"/>
      <c r="C402" s="7"/>
      <c r="D402" s="7"/>
      <c r="E402" s="7"/>
      <c r="F402" s="7"/>
      <c r="G402" s="7"/>
      <c r="H402" s="7"/>
      <c r="I402" s="7"/>
      <c r="J402" s="7"/>
      <c r="K402" s="7"/>
      <c r="L402" s="7"/>
      <c r="M402" s="7"/>
      <c r="N402" s="7"/>
      <c r="O402" s="7"/>
      <c r="P402" s="7"/>
      <c r="Q402" s="7"/>
      <c r="R402" s="7"/>
    </row>
    <row r="403" spans="1:18">
      <c r="A403" s="7"/>
      <c r="B403" s="7"/>
      <c r="C403" s="7"/>
      <c r="D403" s="7"/>
      <c r="E403" s="7"/>
      <c r="F403" s="7"/>
      <c r="G403" s="7"/>
      <c r="H403" s="7"/>
      <c r="I403" s="7"/>
      <c r="J403" s="7"/>
      <c r="K403" s="7"/>
      <c r="L403" s="7"/>
      <c r="M403" s="7"/>
      <c r="N403" s="7"/>
      <c r="O403" s="7"/>
      <c r="P403" s="7"/>
      <c r="Q403" s="7"/>
      <c r="R403" s="7"/>
    </row>
    <row r="404" spans="1:18">
      <c r="A404" s="7"/>
      <c r="B404" s="7"/>
      <c r="C404" s="7"/>
      <c r="D404" s="7"/>
      <c r="E404" s="7"/>
      <c r="F404" s="7"/>
      <c r="G404" s="7"/>
      <c r="H404" s="7"/>
      <c r="I404" s="7"/>
      <c r="J404" s="7"/>
      <c r="K404" s="7"/>
      <c r="L404" s="7"/>
      <c r="M404" s="7"/>
      <c r="N404" s="7"/>
      <c r="O404" s="7"/>
      <c r="P404" s="7"/>
      <c r="Q404" s="7"/>
      <c r="R404" s="7"/>
    </row>
    <row r="405" spans="1:18">
      <c r="A405" s="7"/>
      <c r="B405" s="7"/>
      <c r="C405" s="7"/>
      <c r="D405" s="7"/>
      <c r="E405" s="7"/>
      <c r="F405" s="7"/>
      <c r="G405" s="7"/>
      <c r="H405" s="7"/>
      <c r="I405" s="7"/>
      <c r="J405" s="7"/>
      <c r="K405" s="7"/>
      <c r="L405" s="7"/>
      <c r="M405" s="7"/>
      <c r="N405" s="7"/>
      <c r="O405" s="7"/>
      <c r="P405" s="7"/>
      <c r="Q405" s="7"/>
      <c r="R405" s="7"/>
    </row>
    <row r="406" spans="1:18">
      <c r="A406" s="7"/>
      <c r="B406" s="7"/>
      <c r="C406" s="7"/>
      <c r="D406" s="7"/>
      <c r="E406" s="7"/>
      <c r="F406" s="7"/>
      <c r="G406" s="7"/>
      <c r="H406" s="7"/>
      <c r="I406" s="7"/>
      <c r="J406" s="7"/>
      <c r="K406" s="7"/>
      <c r="L406" s="7"/>
      <c r="M406" s="7"/>
      <c r="N406" s="7"/>
      <c r="O406" s="7"/>
      <c r="P406" s="7"/>
      <c r="Q406" s="7"/>
      <c r="R406" s="7"/>
    </row>
    <row r="407" spans="1:18">
      <c r="A407" s="7"/>
      <c r="B407" s="7"/>
      <c r="C407" s="7"/>
      <c r="D407" s="7"/>
      <c r="E407" s="7"/>
      <c r="F407" s="7"/>
      <c r="G407" s="7"/>
      <c r="H407" s="7"/>
      <c r="I407" s="7"/>
      <c r="J407" s="7"/>
      <c r="K407" s="7"/>
      <c r="L407" s="7"/>
      <c r="M407" s="7"/>
      <c r="N407" s="7"/>
      <c r="O407" s="7"/>
      <c r="P407" s="7"/>
      <c r="Q407" s="7"/>
      <c r="R407" s="7"/>
    </row>
    <row r="408" spans="1:18">
      <c r="A408" s="7"/>
      <c r="B408" s="7"/>
      <c r="C408" s="7"/>
      <c r="D408" s="7"/>
      <c r="E408" s="7"/>
      <c r="F408" s="7"/>
      <c r="G408" s="7"/>
      <c r="H408" s="7"/>
      <c r="I408" s="7"/>
      <c r="J408" s="7"/>
      <c r="K408" s="7"/>
      <c r="L408" s="7"/>
      <c r="M408" s="7"/>
      <c r="N408" s="7"/>
      <c r="O408" s="7"/>
      <c r="P408" s="7"/>
      <c r="Q408" s="7"/>
      <c r="R408" s="7"/>
    </row>
    <row r="409" spans="1:18">
      <c r="A409" s="7"/>
      <c r="B409" s="7"/>
      <c r="C409" s="7"/>
      <c r="D409" s="7"/>
      <c r="E409" s="7"/>
      <c r="F409" s="7"/>
      <c r="G409" s="7"/>
      <c r="H409" s="7"/>
      <c r="I409" s="7"/>
      <c r="J409" s="7"/>
      <c r="K409" s="7"/>
      <c r="L409" s="7"/>
      <c r="M409" s="7"/>
      <c r="N409" s="7"/>
      <c r="O409" s="7"/>
      <c r="P409" s="7"/>
      <c r="Q409" s="7"/>
      <c r="R409" s="7"/>
    </row>
    <row r="410" spans="1:18">
      <c r="A410" s="7"/>
      <c r="B410" s="7"/>
      <c r="C410" s="7"/>
      <c r="D410" s="7"/>
      <c r="E410" s="7"/>
      <c r="F410" s="7"/>
      <c r="G410" s="7"/>
      <c r="H410" s="7"/>
      <c r="I410" s="7"/>
      <c r="J410" s="7"/>
      <c r="K410" s="7"/>
      <c r="L410" s="7"/>
      <c r="M410" s="7"/>
      <c r="N410" s="7"/>
      <c r="O410" s="7"/>
      <c r="P410" s="7"/>
      <c r="Q410" s="7"/>
      <c r="R410" s="7"/>
    </row>
    <row r="411" spans="1:18">
      <c r="A411" s="7"/>
      <c r="B411" s="7"/>
      <c r="C411" s="7"/>
      <c r="D411" s="7"/>
      <c r="E411" s="7"/>
      <c r="F411" s="7"/>
      <c r="G411" s="7"/>
      <c r="H411" s="7"/>
      <c r="I411" s="7"/>
      <c r="J411" s="7"/>
      <c r="K411" s="7"/>
      <c r="L411" s="7"/>
      <c r="M411" s="7"/>
      <c r="N411" s="7"/>
      <c r="O411" s="7"/>
      <c r="P411" s="7"/>
      <c r="Q411" s="7"/>
      <c r="R411" s="7"/>
    </row>
    <row r="412" spans="1:18">
      <c r="A412" s="7"/>
      <c r="B412" s="7"/>
      <c r="C412" s="7"/>
      <c r="D412" s="7"/>
      <c r="E412" s="7"/>
      <c r="F412" s="7"/>
      <c r="G412" s="7"/>
      <c r="H412" s="7"/>
      <c r="I412" s="7"/>
      <c r="J412" s="7"/>
      <c r="K412" s="7"/>
      <c r="L412" s="7"/>
      <c r="M412" s="7"/>
      <c r="N412" s="7"/>
      <c r="O412" s="7"/>
      <c r="P412" s="7"/>
      <c r="Q412" s="7"/>
      <c r="R412" s="7"/>
    </row>
    <row r="413" spans="1:18">
      <c r="A413" s="7"/>
      <c r="B413" s="7"/>
      <c r="C413" s="7"/>
      <c r="D413" s="7"/>
      <c r="E413" s="7"/>
      <c r="F413" s="7"/>
      <c r="G413" s="7"/>
      <c r="H413" s="7"/>
      <c r="I413" s="7"/>
      <c r="J413" s="7"/>
      <c r="K413" s="7"/>
      <c r="L413" s="7"/>
      <c r="M413" s="7"/>
      <c r="N413" s="7"/>
      <c r="O413" s="7"/>
      <c r="P413" s="7"/>
      <c r="Q413" s="7"/>
      <c r="R413" s="7"/>
    </row>
    <row r="414" spans="1:18">
      <c r="A414" s="7"/>
      <c r="B414" s="7"/>
      <c r="C414" s="7"/>
      <c r="D414" s="7"/>
      <c r="E414" s="7"/>
      <c r="F414" s="7"/>
      <c r="G414" s="7"/>
      <c r="H414" s="7"/>
      <c r="I414" s="7"/>
      <c r="J414" s="7"/>
      <c r="K414" s="7"/>
      <c r="L414" s="7"/>
      <c r="M414" s="7"/>
      <c r="N414" s="7"/>
      <c r="O414" s="7"/>
      <c r="P414" s="7"/>
      <c r="Q414" s="7"/>
      <c r="R414" s="7"/>
    </row>
    <row r="415" spans="1:18">
      <c r="A415" s="7"/>
      <c r="B415" s="7"/>
      <c r="C415" s="7"/>
      <c r="D415" s="7"/>
      <c r="E415" s="7"/>
      <c r="F415" s="7"/>
      <c r="G415" s="7"/>
      <c r="H415" s="7"/>
      <c r="I415" s="7"/>
      <c r="J415" s="7"/>
      <c r="K415" s="7"/>
      <c r="L415" s="7"/>
      <c r="M415" s="7"/>
      <c r="N415" s="7"/>
      <c r="O415" s="7"/>
      <c r="P415" s="7"/>
      <c r="Q415" s="7"/>
      <c r="R415" s="7"/>
    </row>
    <row r="416" spans="1:18">
      <c r="A416" s="7"/>
      <c r="B416" s="7"/>
      <c r="C416" s="7"/>
      <c r="D416" s="7"/>
      <c r="E416" s="7"/>
      <c r="F416" s="7"/>
      <c r="G416" s="7"/>
      <c r="H416" s="7"/>
      <c r="I416" s="7"/>
      <c r="J416" s="7"/>
      <c r="K416" s="7"/>
      <c r="L416" s="7"/>
      <c r="M416" s="7"/>
      <c r="N416" s="7"/>
      <c r="O416" s="7"/>
      <c r="P416" s="7"/>
      <c r="Q416" s="7"/>
      <c r="R416" s="7"/>
    </row>
    <row r="417" spans="1:18">
      <c r="A417" s="7"/>
      <c r="B417" s="7"/>
      <c r="C417" s="7"/>
      <c r="D417" s="7"/>
      <c r="E417" s="7"/>
      <c r="F417" s="7"/>
      <c r="G417" s="7"/>
      <c r="H417" s="7"/>
      <c r="I417" s="7"/>
      <c r="J417" s="7"/>
      <c r="K417" s="7"/>
      <c r="L417" s="7"/>
      <c r="M417" s="7"/>
      <c r="N417" s="7"/>
      <c r="O417" s="7"/>
      <c r="P417" s="7"/>
      <c r="Q417" s="7"/>
      <c r="R417" s="7"/>
    </row>
    <row r="418" spans="1:18">
      <c r="A418" s="7"/>
      <c r="B418" s="7"/>
      <c r="C418" s="7"/>
      <c r="D418" s="7"/>
      <c r="E418" s="7"/>
      <c r="F418" s="7"/>
      <c r="G418" s="7"/>
      <c r="H418" s="7"/>
      <c r="I418" s="7"/>
      <c r="J418" s="7"/>
      <c r="K418" s="7"/>
      <c r="L418" s="7"/>
      <c r="M418" s="7"/>
      <c r="N418" s="7"/>
      <c r="O418" s="7"/>
      <c r="P418" s="7"/>
      <c r="Q418" s="7"/>
      <c r="R418" s="7"/>
    </row>
    <row r="419" spans="1:18">
      <c r="A419" s="7"/>
      <c r="B419" s="7"/>
      <c r="C419" s="7"/>
      <c r="D419" s="7"/>
      <c r="E419" s="7"/>
      <c r="F419" s="7"/>
      <c r="G419" s="7"/>
      <c r="H419" s="7"/>
      <c r="I419" s="7"/>
      <c r="J419" s="7"/>
      <c r="K419" s="7"/>
      <c r="L419" s="7"/>
      <c r="M419" s="7"/>
      <c r="N419" s="7"/>
      <c r="O419" s="7"/>
      <c r="P419" s="7"/>
      <c r="Q419" s="7"/>
      <c r="R419" s="7"/>
    </row>
    <row r="420" spans="1:18">
      <c r="A420" s="7"/>
      <c r="B420" s="7"/>
      <c r="C420" s="7"/>
      <c r="D420" s="7"/>
      <c r="E420" s="7"/>
      <c r="F420" s="7"/>
      <c r="G420" s="7"/>
      <c r="H420" s="7"/>
      <c r="I420" s="7"/>
      <c r="J420" s="7"/>
      <c r="K420" s="7"/>
      <c r="L420" s="7"/>
      <c r="M420" s="7"/>
      <c r="N420" s="7"/>
      <c r="O420" s="7"/>
      <c r="P420" s="7"/>
      <c r="Q420" s="7"/>
      <c r="R420" s="7"/>
    </row>
    <row r="421" spans="1:18">
      <c r="A421" s="7"/>
      <c r="B421" s="7"/>
      <c r="C421" s="7"/>
      <c r="D421" s="7"/>
      <c r="E421" s="7"/>
      <c r="F421" s="7"/>
      <c r="G421" s="7"/>
      <c r="H421" s="7"/>
      <c r="I421" s="7"/>
      <c r="J421" s="7"/>
      <c r="K421" s="7"/>
      <c r="L421" s="7"/>
      <c r="M421" s="7"/>
      <c r="N421" s="7"/>
      <c r="O421" s="7"/>
      <c r="P421" s="7"/>
      <c r="Q421" s="7"/>
      <c r="R421" s="7"/>
    </row>
    <row r="422" spans="1:18">
      <c r="A422" s="7"/>
      <c r="B422" s="7"/>
      <c r="C422" s="7"/>
      <c r="D422" s="7"/>
      <c r="E422" s="7"/>
      <c r="F422" s="7"/>
      <c r="G422" s="7"/>
      <c r="H422" s="7"/>
      <c r="I422" s="7"/>
      <c r="J422" s="7"/>
      <c r="K422" s="7"/>
      <c r="L422" s="7"/>
      <c r="M422" s="7"/>
      <c r="N422" s="7"/>
      <c r="O422" s="7"/>
      <c r="P422" s="7"/>
      <c r="Q422" s="7"/>
      <c r="R422" s="7"/>
    </row>
    <row r="423" spans="1:18">
      <c r="A423" s="7"/>
      <c r="B423" s="7"/>
      <c r="C423" s="7"/>
      <c r="D423" s="7"/>
      <c r="E423" s="7"/>
      <c r="F423" s="7"/>
      <c r="G423" s="7"/>
      <c r="H423" s="7"/>
      <c r="I423" s="7"/>
      <c r="J423" s="7"/>
      <c r="K423" s="7"/>
      <c r="L423" s="7"/>
      <c r="M423" s="7"/>
      <c r="N423" s="7"/>
      <c r="O423" s="7"/>
      <c r="P423" s="7"/>
      <c r="Q423" s="7"/>
      <c r="R423" s="7"/>
    </row>
    <row r="424" spans="1:18">
      <c r="A424" s="7"/>
      <c r="B424" s="7"/>
      <c r="C424" s="7"/>
      <c r="D424" s="7"/>
      <c r="E424" s="7"/>
      <c r="F424" s="7"/>
      <c r="G424" s="7"/>
      <c r="H424" s="7"/>
      <c r="I424" s="7"/>
      <c r="J424" s="7"/>
      <c r="K424" s="7"/>
      <c r="L424" s="7"/>
      <c r="M424" s="7"/>
      <c r="N424" s="7"/>
      <c r="O424" s="7"/>
      <c r="P424" s="7"/>
      <c r="Q424" s="7"/>
      <c r="R424" s="7"/>
    </row>
    <row r="425" spans="1:18">
      <c r="A425" s="7"/>
      <c r="B425" s="7"/>
      <c r="C425" s="7"/>
      <c r="D425" s="7"/>
      <c r="E425" s="7"/>
      <c r="F425" s="7"/>
      <c r="G425" s="7"/>
      <c r="H425" s="7"/>
      <c r="I425" s="7"/>
      <c r="J425" s="7"/>
      <c r="K425" s="7"/>
      <c r="L425" s="7"/>
      <c r="M425" s="7"/>
      <c r="N425" s="7"/>
      <c r="O425" s="7"/>
      <c r="P425" s="7"/>
      <c r="Q425" s="7"/>
      <c r="R425" s="7"/>
    </row>
    <row r="426" spans="1:18">
      <c r="A426" s="7"/>
      <c r="B426" s="7"/>
      <c r="C426" s="7"/>
      <c r="D426" s="7"/>
      <c r="E426" s="7"/>
      <c r="F426" s="7"/>
      <c r="G426" s="7"/>
      <c r="H426" s="7"/>
      <c r="I426" s="7"/>
      <c r="J426" s="7"/>
      <c r="K426" s="7"/>
      <c r="L426" s="7"/>
      <c r="M426" s="7"/>
      <c r="N426" s="7"/>
      <c r="O426" s="7"/>
      <c r="P426" s="7"/>
      <c r="Q426" s="7"/>
      <c r="R426" s="7"/>
    </row>
    <row r="427" spans="1:18">
      <c r="A427" s="7"/>
      <c r="B427" s="7"/>
      <c r="C427" s="7"/>
      <c r="D427" s="7"/>
      <c r="E427" s="7"/>
      <c r="F427" s="7"/>
      <c r="G427" s="7"/>
      <c r="H427" s="7"/>
      <c r="I427" s="7"/>
      <c r="J427" s="7"/>
      <c r="K427" s="7"/>
      <c r="L427" s="7"/>
      <c r="M427" s="7"/>
      <c r="N427" s="7"/>
      <c r="O427" s="7"/>
      <c r="P427" s="7"/>
      <c r="Q427" s="7"/>
      <c r="R427" s="7"/>
    </row>
    <row r="428" spans="1:18">
      <c r="A428" s="7"/>
      <c r="B428" s="7"/>
      <c r="C428" s="7"/>
      <c r="D428" s="7"/>
      <c r="E428" s="7"/>
      <c r="F428" s="7"/>
      <c r="G428" s="7"/>
      <c r="H428" s="7"/>
      <c r="I428" s="7"/>
      <c r="J428" s="7"/>
      <c r="K428" s="7"/>
      <c r="L428" s="7"/>
      <c r="M428" s="7"/>
      <c r="N428" s="7"/>
      <c r="O428" s="7"/>
      <c r="P428" s="7"/>
      <c r="Q428" s="7"/>
      <c r="R428" s="7"/>
    </row>
    <row r="429" spans="1:18">
      <c r="A429" s="7"/>
      <c r="B429" s="7"/>
      <c r="C429" s="7"/>
      <c r="D429" s="7"/>
      <c r="E429" s="7"/>
      <c r="F429" s="7"/>
      <c r="G429" s="7"/>
      <c r="H429" s="7"/>
      <c r="I429" s="7"/>
      <c r="J429" s="7"/>
      <c r="K429" s="7"/>
      <c r="L429" s="7"/>
      <c r="M429" s="7"/>
      <c r="N429" s="7"/>
      <c r="O429" s="7"/>
      <c r="P429" s="7"/>
      <c r="Q429" s="7"/>
      <c r="R429" s="7"/>
    </row>
    <row r="430" spans="1:18">
      <c r="A430" s="7"/>
      <c r="B430" s="7"/>
      <c r="C430" s="7"/>
      <c r="D430" s="7"/>
      <c r="E430" s="7"/>
      <c r="F430" s="7"/>
      <c r="G430" s="7"/>
      <c r="H430" s="7"/>
      <c r="I430" s="7"/>
      <c r="J430" s="7"/>
      <c r="K430" s="7"/>
      <c r="L430" s="7"/>
      <c r="M430" s="7"/>
      <c r="N430" s="7"/>
      <c r="O430" s="7"/>
      <c r="P430" s="7"/>
      <c r="Q430" s="7"/>
      <c r="R430" s="7"/>
    </row>
    <row r="431" spans="1:18">
      <c r="A431" s="7"/>
      <c r="B431" s="7"/>
      <c r="C431" s="7"/>
      <c r="D431" s="7"/>
      <c r="E431" s="7"/>
      <c r="F431" s="7"/>
      <c r="G431" s="7"/>
      <c r="H431" s="7"/>
      <c r="I431" s="7"/>
      <c r="J431" s="7"/>
      <c r="K431" s="7"/>
      <c r="L431" s="7"/>
      <c r="M431" s="7"/>
      <c r="N431" s="7"/>
      <c r="O431" s="7"/>
      <c r="P431" s="7"/>
      <c r="Q431" s="7"/>
      <c r="R431" s="7"/>
    </row>
    <row r="432" spans="1:18">
      <c r="A432" s="7"/>
      <c r="B432" s="7"/>
      <c r="C432" s="7"/>
      <c r="D432" s="7"/>
      <c r="E432" s="7"/>
      <c r="F432" s="7"/>
      <c r="G432" s="7"/>
      <c r="H432" s="7"/>
      <c r="I432" s="7"/>
      <c r="J432" s="7"/>
      <c r="K432" s="7"/>
      <c r="L432" s="7"/>
      <c r="M432" s="7"/>
      <c r="N432" s="7"/>
      <c r="O432" s="7"/>
      <c r="P432" s="7"/>
      <c r="Q432" s="7"/>
      <c r="R432" s="7"/>
    </row>
    <row r="433" spans="1:18">
      <c r="A433" s="7"/>
      <c r="B433" s="7"/>
      <c r="C433" s="7"/>
      <c r="D433" s="7"/>
      <c r="E433" s="7"/>
      <c r="F433" s="7"/>
      <c r="G433" s="7"/>
      <c r="H433" s="7"/>
      <c r="I433" s="7"/>
      <c r="J433" s="7"/>
      <c r="K433" s="7"/>
      <c r="L433" s="7"/>
      <c r="M433" s="7"/>
      <c r="N433" s="7"/>
      <c r="O433" s="7"/>
      <c r="P433" s="7"/>
      <c r="Q433" s="7"/>
      <c r="R433" s="7"/>
    </row>
    <row r="434" spans="1:18">
      <c r="A434" s="7"/>
      <c r="B434" s="7"/>
      <c r="C434" s="7"/>
      <c r="D434" s="7"/>
      <c r="E434" s="7"/>
      <c r="F434" s="7"/>
      <c r="G434" s="7"/>
      <c r="H434" s="7"/>
      <c r="I434" s="7"/>
      <c r="J434" s="7"/>
      <c r="K434" s="7"/>
      <c r="L434" s="7"/>
      <c r="M434" s="7"/>
      <c r="N434" s="7"/>
      <c r="O434" s="7"/>
      <c r="P434" s="7"/>
      <c r="Q434" s="7"/>
      <c r="R434" s="7"/>
    </row>
    <row r="435" spans="1:18">
      <c r="A435" s="7"/>
      <c r="B435" s="7"/>
      <c r="C435" s="7"/>
      <c r="D435" s="7"/>
      <c r="E435" s="7"/>
      <c r="F435" s="7"/>
      <c r="G435" s="7"/>
      <c r="H435" s="7"/>
      <c r="I435" s="7"/>
      <c r="J435" s="7"/>
      <c r="K435" s="7"/>
      <c r="L435" s="7"/>
      <c r="M435" s="7"/>
      <c r="N435" s="7"/>
      <c r="O435" s="7"/>
      <c r="P435" s="7"/>
      <c r="Q435" s="7"/>
      <c r="R435" s="7"/>
    </row>
    <row r="436" spans="1:18">
      <c r="A436" s="7"/>
      <c r="B436" s="7"/>
      <c r="C436" s="7"/>
      <c r="D436" s="7"/>
      <c r="E436" s="7"/>
      <c r="F436" s="7"/>
      <c r="G436" s="7"/>
      <c r="H436" s="7"/>
      <c r="I436" s="7"/>
      <c r="J436" s="7"/>
      <c r="K436" s="7"/>
      <c r="L436" s="7"/>
      <c r="M436" s="7"/>
      <c r="N436" s="7"/>
      <c r="O436" s="7"/>
      <c r="P436" s="7"/>
      <c r="Q436" s="7"/>
      <c r="R436" s="7"/>
    </row>
    <row r="437" spans="1:18">
      <c r="A437" s="7"/>
      <c r="B437" s="7"/>
      <c r="C437" s="7"/>
      <c r="D437" s="7"/>
      <c r="E437" s="7"/>
      <c r="F437" s="7"/>
      <c r="G437" s="7"/>
      <c r="H437" s="7"/>
      <c r="I437" s="7"/>
      <c r="J437" s="7"/>
      <c r="K437" s="7"/>
      <c r="L437" s="7"/>
      <c r="M437" s="7"/>
      <c r="N437" s="7"/>
      <c r="O437" s="7"/>
      <c r="P437" s="7"/>
      <c r="Q437" s="7"/>
      <c r="R437" s="7"/>
    </row>
    <row r="438" spans="1:18">
      <c r="A438" s="7"/>
      <c r="B438" s="7"/>
      <c r="C438" s="7"/>
      <c r="D438" s="7"/>
      <c r="E438" s="7"/>
      <c r="F438" s="7"/>
      <c r="G438" s="7"/>
      <c r="H438" s="7"/>
      <c r="I438" s="7"/>
      <c r="J438" s="7"/>
      <c r="K438" s="7"/>
      <c r="L438" s="7"/>
      <c r="M438" s="7"/>
      <c r="N438" s="7"/>
      <c r="O438" s="7"/>
      <c r="P438" s="7"/>
      <c r="Q438" s="7"/>
      <c r="R438" s="7"/>
    </row>
    <row r="439" spans="1:18">
      <c r="A439" s="7"/>
      <c r="B439" s="7"/>
      <c r="C439" s="7"/>
      <c r="D439" s="7"/>
      <c r="E439" s="7"/>
      <c r="F439" s="7"/>
      <c r="G439" s="7"/>
      <c r="H439" s="7"/>
      <c r="I439" s="7"/>
      <c r="J439" s="7"/>
      <c r="K439" s="7"/>
      <c r="L439" s="7"/>
      <c r="M439" s="7"/>
      <c r="N439" s="7"/>
      <c r="O439" s="7"/>
      <c r="P439" s="7"/>
      <c r="Q439" s="7"/>
      <c r="R439" s="7"/>
    </row>
    <row r="440" spans="1:18">
      <c r="A440" s="7"/>
      <c r="B440" s="7"/>
      <c r="C440" s="7"/>
      <c r="D440" s="7"/>
      <c r="E440" s="7"/>
      <c r="F440" s="7"/>
      <c r="G440" s="7"/>
      <c r="H440" s="7"/>
      <c r="I440" s="7"/>
      <c r="J440" s="7"/>
      <c r="K440" s="7"/>
      <c r="L440" s="7"/>
      <c r="M440" s="7"/>
      <c r="N440" s="7"/>
      <c r="O440" s="7"/>
      <c r="P440" s="7"/>
      <c r="Q440" s="7"/>
      <c r="R440" s="7"/>
    </row>
    <row r="441" spans="1:18">
      <c r="A441" s="7"/>
      <c r="B441" s="7"/>
      <c r="C441" s="7"/>
      <c r="D441" s="7"/>
      <c r="E441" s="7"/>
      <c r="F441" s="7"/>
      <c r="G441" s="7"/>
      <c r="H441" s="7"/>
      <c r="I441" s="7"/>
      <c r="J441" s="7"/>
      <c r="K441" s="7"/>
      <c r="L441" s="7"/>
      <c r="M441" s="7"/>
      <c r="N441" s="7"/>
      <c r="O441" s="7"/>
      <c r="P441" s="7"/>
      <c r="Q441" s="7"/>
      <c r="R441" s="7"/>
    </row>
    <row r="442" spans="1:18">
      <c r="A442" s="7"/>
      <c r="B442" s="7"/>
      <c r="C442" s="7"/>
      <c r="D442" s="7"/>
      <c r="E442" s="7"/>
      <c r="F442" s="7"/>
      <c r="G442" s="7"/>
      <c r="H442" s="7"/>
      <c r="I442" s="7"/>
      <c r="J442" s="7"/>
      <c r="K442" s="7"/>
      <c r="L442" s="7"/>
      <c r="M442" s="7"/>
      <c r="N442" s="7"/>
      <c r="O442" s="7"/>
      <c r="P442" s="7"/>
      <c r="Q442" s="7"/>
      <c r="R442" s="7"/>
    </row>
    <row r="443" spans="1:18">
      <c r="A443" s="7"/>
      <c r="B443" s="7"/>
      <c r="C443" s="7"/>
      <c r="D443" s="7"/>
      <c r="E443" s="7"/>
      <c r="F443" s="7"/>
      <c r="G443" s="7"/>
      <c r="H443" s="7"/>
      <c r="I443" s="7"/>
      <c r="J443" s="7"/>
      <c r="K443" s="7"/>
      <c r="L443" s="7"/>
      <c r="M443" s="7"/>
      <c r="N443" s="7"/>
      <c r="O443" s="7"/>
      <c r="P443" s="7"/>
      <c r="Q443" s="7"/>
      <c r="R443" s="7"/>
    </row>
    <row r="444" spans="1:18">
      <c r="A444" s="7"/>
      <c r="B444" s="7"/>
      <c r="C444" s="7"/>
      <c r="D444" s="7"/>
      <c r="E444" s="7"/>
      <c r="F444" s="7"/>
      <c r="G444" s="7"/>
      <c r="H444" s="7"/>
      <c r="I444" s="7"/>
      <c r="J444" s="7"/>
      <c r="K444" s="7"/>
      <c r="L444" s="7"/>
      <c r="M444" s="7"/>
      <c r="N444" s="7"/>
      <c r="O444" s="7"/>
      <c r="P444" s="7"/>
      <c r="Q444" s="7"/>
      <c r="R444" s="7"/>
    </row>
    <row r="445" spans="1:18">
      <c r="A445" s="7"/>
      <c r="B445" s="7"/>
      <c r="C445" s="7"/>
      <c r="D445" s="7"/>
      <c r="E445" s="7"/>
      <c r="F445" s="7"/>
      <c r="G445" s="7"/>
      <c r="H445" s="7"/>
      <c r="I445" s="7"/>
      <c r="J445" s="7"/>
      <c r="K445" s="7"/>
      <c r="L445" s="7"/>
      <c r="M445" s="7"/>
      <c r="N445" s="7"/>
      <c r="O445" s="7"/>
      <c r="P445" s="7"/>
      <c r="Q445" s="7"/>
      <c r="R445" s="7"/>
    </row>
    <row r="446" spans="1:18">
      <c r="A446" s="7"/>
      <c r="B446" s="7"/>
      <c r="C446" s="7"/>
      <c r="D446" s="7"/>
      <c r="E446" s="7"/>
      <c r="F446" s="7"/>
      <c r="G446" s="7"/>
      <c r="H446" s="7"/>
      <c r="I446" s="7"/>
      <c r="J446" s="7"/>
      <c r="K446" s="7"/>
      <c r="L446" s="7"/>
      <c r="M446" s="7"/>
      <c r="N446" s="7"/>
      <c r="O446" s="7"/>
      <c r="P446" s="7"/>
      <c r="Q446" s="7"/>
      <c r="R446" s="7"/>
    </row>
    <row r="447" spans="1:18">
      <c r="A447" s="7"/>
      <c r="B447" s="7"/>
      <c r="C447" s="7"/>
      <c r="D447" s="7"/>
      <c r="E447" s="7"/>
      <c r="F447" s="7"/>
      <c r="G447" s="7"/>
      <c r="H447" s="7"/>
      <c r="I447" s="7"/>
      <c r="J447" s="7"/>
      <c r="K447" s="7"/>
      <c r="L447" s="7"/>
      <c r="M447" s="7"/>
      <c r="N447" s="7"/>
      <c r="O447" s="7"/>
      <c r="P447" s="7"/>
      <c r="Q447" s="7"/>
      <c r="R447" s="7"/>
    </row>
    <row r="448" spans="1:18">
      <c r="A448" s="7"/>
      <c r="B448" s="7"/>
      <c r="C448" s="7"/>
      <c r="D448" s="7"/>
      <c r="E448" s="7"/>
      <c r="F448" s="7"/>
      <c r="G448" s="7"/>
      <c r="H448" s="7"/>
      <c r="I448" s="7"/>
      <c r="J448" s="7"/>
      <c r="K448" s="7"/>
      <c r="L448" s="7"/>
      <c r="M448" s="7"/>
      <c r="N448" s="7"/>
      <c r="O448" s="7"/>
      <c r="P448" s="7"/>
      <c r="Q448" s="7"/>
      <c r="R448" s="7"/>
    </row>
    <row r="449" spans="1:18">
      <c r="A449" s="7"/>
      <c r="B449" s="7"/>
      <c r="C449" s="7"/>
      <c r="D449" s="7"/>
      <c r="E449" s="7"/>
      <c r="F449" s="7"/>
      <c r="G449" s="7"/>
      <c r="H449" s="7"/>
      <c r="I449" s="7"/>
      <c r="J449" s="7"/>
      <c r="K449" s="7"/>
      <c r="L449" s="7"/>
      <c r="M449" s="7"/>
      <c r="N449" s="7"/>
      <c r="O449" s="7"/>
      <c r="P449" s="7"/>
      <c r="Q449" s="7"/>
      <c r="R449" s="7"/>
    </row>
    <row r="450" spans="1:18">
      <c r="A450" s="7"/>
      <c r="B450" s="7"/>
      <c r="C450" s="7"/>
      <c r="D450" s="7"/>
      <c r="E450" s="7"/>
      <c r="F450" s="7"/>
      <c r="G450" s="7"/>
      <c r="H450" s="7"/>
      <c r="I450" s="7"/>
      <c r="J450" s="7"/>
      <c r="K450" s="7"/>
      <c r="L450" s="7"/>
      <c r="M450" s="7"/>
      <c r="N450" s="7"/>
      <c r="O450" s="7"/>
      <c r="P450" s="7"/>
      <c r="Q450" s="7"/>
      <c r="R450" s="7"/>
    </row>
    <row r="451" spans="1:18">
      <c r="A451" s="7"/>
      <c r="B451" s="7"/>
      <c r="C451" s="7"/>
      <c r="D451" s="7"/>
      <c r="E451" s="7"/>
      <c r="F451" s="7"/>
      <c r="G451" s="7"/>
      <c r="H451" s="7"/>
      <c r="I451" s="7"/>
      <c r="J451" s="7"/>
      <c r="K451" s="7"/>
      <c r="L451" s="7"/>
      <c r="M451" s="7"/>
      <c r="N451" s="7"/>
      <c r="O451" s="7"/>
      <c r="P451" s="7"/>
      <c r="Q451" s="7"/>
      <c r="R451" s="7"/>
    </row>
    <row r="452" spans="1:18">
      <c r="A452" s="7"/>
      <c r="B452" s="7"/>
      <c r="C452" s="7"/>
      <c r="D452" s="7"/>
      <c r="E452" s="7"/>
      <c r="F452" s="7"/>
      <c r="G452" s="7"/>
      <c r="H452" s="7"/>
      <c r="I452" s="7"/>
      <c r="J452" s="7"/>
      <c r="K452" s="7"/>
      <c r="L452" s="7"/>
      <c r="M452" s="7"/>
      <c r="N452" s="7"/>
      <c r="O452" s="7"/>
      <c r="P452" s="7"/>
      <c r="Q452" s="7"/>
      <c r="R452" s="7"/>
    </row>
    <row r="453" spans="1:18">
      <c r="A453" s="7"/>
      <c r="B453" s="7"/>
      <c r="C453" s="7"/>
      <c r="D453" s="7"/>
      <c r="E453" s="7"/>
      <c r="F453" s="7"/>
      <c r="G453" s="7"/>
      <c r="H453" s="7"/>
      <c r="I453" s="7"/>
      <c r="J453" s="7"/>
      <c r="K453" s="7"/>
      <c r="L453" s="7"/>
      <c r="M453" s="7"/>
      <c r="N453" s="7"/>
      <c r="O453" s="7"/>
      <c r="P453" s="7"/>
      <c r="Q453" s="7"/>
      <c r="R453" s="7"/>
    </row>
    <row r="454" spans="1:18">
      <c r="A454" s="7"/>
      <c r="B454" s="7"/>
      <c r="C454" s="7"/>
      <c r="D454" s="7"/>
      <c r="E454" s="7"/>
      <c r="F454" s="7"/>
      <c r="G454" s="7"/>
      <c r="H454" s="7"/>
      <c r="I454" s="7"/>
      <c r="J454" s="7"/>
      <c r="K454" s="7"/>
      <c r="L454" s="7"/>
      <c r="M454" s="7"/>
      <c r="N454" s="7"/>
      <c r="O454" s="7"/>
      <c r="P454" s="7"/>
      <c r="Q454" s="7"/>
      <c r="R454" s="7"/>
    </row>
    <row r="455" spans="1:18">
      <c r="A455" s="7"/>
      <c r="B455" s="7"/>
      <c r="C455" s="7"/>
      <c r="D455" s="7"/>
      <c r="E455" s="7"/>
      <c r="F455" s="7"/>
      <c r="G455" s="7"/>
      <c r="H455" s="7"/>
      <c r="I455" s="7"/>
      <c r="J455" s="7"/>
      <c r="K455" s="7"/>
      <c r="L455" s="7"/>
      <c r="M455" s="7"/>
      <c r="N455" s="7"/>
      <c r="O455" s="7"/>
      <c r="P455" s="7"/>
      <c r="Q455" s="7"/>
      <c r="R455" s="7"/>
    </row>
    <row r="456" spans="1:18">
      <c r="A456" s="7"/>
      <c r="B456" s="7"/>
      <c r="C456" s="7"/>
      <c r="D456" s="7"/>
      <c r="E456" s="7"/>
      <c r="F456" s="7"/>
      <c r="G456" s="7"/>
      <c r="H456" s="7"/>
      <c r="I456" s="7"/>
      <c r="J456" s="7"/>
      <c r="K456" s="7"/>
      <c r="L456" s="7"/>
      <c r="M456" s="7"/>
      <c r="N456" s="7"/>
      <c r="O456" s="7"/>
      <c r="P456" s="7"/>
      <c r="Q456" s="7"/>
      <c r="R456" s="7"/>
    </row>
    <row r="457" spans="1:18">
      <c r="A457" s="7"/>
      <c r="B457" s="7"/>
      <c r="C457" s="7"/>
      <c r="D457" s="7"/>
      <c r="E457" s="7"/>
      <c r="F457" s="7"/>
      <c r="G457" s="7"/>
      <c r="H457" s="7"/>
      <c r="I457" s="7"/>
      <c r="J457" s="7"/>
      <c r="K457" s="7"/>
      <c r="L457" s="7"/>
      <c r="M457" s="7"/>
      <c r="N457" s="7"/>
      <c r="O457" s="7"/>
      <c r="P457" s="7"/>
      <c r="Q457" s="7"/>
      <c r="R457" s="7"/>
    </row>
    <row r="458" spans="1:18">
      <c r="A458" s="7"/>
      <c r="B458" s="7"/>
      <c r="C458" s="7"/>
      <c r="D458" s="7"/>
      <c r="E458" s="7"/>
      <c r="F458" s="7"/>
      <c r="G458" s="7"/>
      <c r="H458" s="7"/>
      <c r="I458" s="7"/>
      <c r="J458" s="7"/>
      <c r="K458" s="7"/>
      <c r="L458" s="7"/>
      <c r="M458" s="7"/>
      <c r="N458" s="7"/>
      <c r="O458" s="7"/>
      <c r="P458" s="7"/>
      <c r="Q458" s="7"/>
      <c r="R458" s="7"/>
    </row>
    <row r="459" spans="1:18">
      <c r="A459" s="7"/>
      <c r="B459" s="7"/>
      <c r="C459" s="7"/>
      <c r="D459" s="7"/>
      <c r="E459" s="7"/>
      <c r="F459" s="7"/>
      <c r="G459" s="7"/>
      <c r="H459" s="7"/>
      <c r="I459" s="7"/>
      <c r="J459" s="7"/>
      <c r="K459" s="7"/>
      <c r="L459" s="7"/>
      <c r="M459" s="7"/>
      <c r="N459" s="7"/>
      <c r="O459" s="7"/>
      <c r="P459" s="7"/>
      <c r="Q459" s="7"/>
      <c r="R459" s="7"/>
    </row>
    <row r="460" spans="1:18">
      <c r="A460" s="7"/>
      <c r="B460" s="7"/>
      <c r="C460" s="7"/>
      <c r="D460" s="7"/>
      <c r="E460" s="7"/>
      <c r="F460" s="7"/>
      <c r="G460" s="7"/>
      <c r="H460" s="7"/>
      <c r="I460" s="7"/>
      <c r="J460" s="7"/>
      <c r="K460" s="7"/>
      <c r="L460" s="7"/>
      <c r="M460" s="7"/>
      <c r="N460" s="7"/>
      <c r="O460" s="7"/>
      <c r="P460" s="7"/>
      <c r="Q460" s="7"/>
      <c r="R460" s="7"/>
    </row>
    <row r="461" spans="1:18">
      <c r="A461" s="7"/>
      <c r="B461" s="7"/>
      <c r="C461" s="7"/>
      <c r="D461" s="7"/>
      <c r="E461" s="7"/>
      <c r="F461" s="7"/>
      <c r="G461" s="7"/>
      <c r="H461" s="7"/>
      <c r="I461" s="7"/>
      <c r="J461" s="7"/>
      <c r="K461" s="7"/>
      <c r="L461" s="7"/>
      <c r="M461" s="7"/>
      <c r="N461" s="7"/>
      <c r="O461" s="7"/>
      <c r="P461" s="7"/>
      <c r="Q461" s="7"/>
      <c r="R461" s="7"/>
    </row>
    <row r="462" spans="1:18">
      <c r="A462" s="7"/>
      <c r="B462" s="7"/>
      <c r="C462" s="7"/>
      <c r="D462" s="7"/>
      <c r="E462" s="7"/>
      <c r="F462" s="7"/>
      <c r="G462" s="7"/>
      <c r="H462" s="7"/>
      <c r="I462" s="7"/>
      <c r="J462" s="7"/>
      <c r="K462" s="7"/>
      <c r="L462" s="7"/>
      <c r="M462" s="7"/>
      <c r="N462" s="7"/>
      <c r="O462" s="7"/>
      <c r="P462" s="7"/>
      <c r="Q462" s="7"/>
      <c r="R462" s="7"/>
    </row>
    <row r="463" spans="1:18">
      <c r="A463" s="7"/>
      <c r="B463" s="7"/>
      <c r="C463" s="7"/>
      <c r="D463" s="7"/>
      <c r="E463" s="7"/>
      <c r="F463" s="7"/>
      <c r="G463" s="7"/>
      <c r="H463" s="7"/>
      <c r="I463" s="7"/>
      <c r="J463" s="7"/>
      <c r="K463" s="7"/>
      <c r="L463" s="7"/>
      <c r="M463" s="7"/>
      <c r="N463" s="7"/>
      <c r="O463" s="7"/>
      <c r="P463" s="7"/>
      <c r="Q463" s="7"/>
      <c r="R463" s="7"/>
    </row>
    <row r="464" spans="1:18">
      <c r="A464" s="7"/>
      <c r="B464" s="7"/>
      <c r="C464" s="7"/>
      <c r="D464" s="7"/>
      <c r="E464" s="7"/>
      <c r="F464" s="7"/>
      <c r="G464" s="7"/>
      <c r="H464" s="7"/>
      <c r="I464" s="7"/>
      <c r="J464" s="7"/>
      <c r="K464" s="7"/>
      <c r="L464" s="7"/>
      <c r="M464" s="7"/>
      <c r="N464" s="7"/>
      <c r="O464" s="7"/>
      <c r="P464" s="7"/>
      <c r="Q464" s="7"/>
      <c r="R464" s="7"/>
    </row>
    <row r="465" spans="1:18">
      <c r="A465" s="7"/>
      <c r="B465" s="7"/>
      <c r="C465" s="7"/>
      <c r="D465" s="7"/>
      <c r="E465" s="7"/>
      <c r="F465" s="7"/>
      <c r="G465" s="7"/>
      <c r="H465" s="7"/>
      <c r="I465" s="7"/>
      <c r="J465" s="7"/>
      <c r="K465" s="7"/>
      <c r="L465" s="7"/>
      <c r="M465" s="7"/>
      <c r="N465" s="7"/>
      <c r="O465" s="7"/>
      <c r="P465" s="7"/>
      <c r="Q465" s="7"/>
      <c r="R465" s="7"/>
    </row>
    <row r="466" spans="1:18">
      <c r="A466" s="7"/>
      <c r="B466" s="7"/>
      <c r="C466" s="7"/>
      <c r="D466" s="7"/>
      <c r="E466" s="7"/>
      <c r="F466" s="7"/>
      <c r="G466" s="7"/>
      <c r="H466" s="7"/>
      <c r="I466" s="7"/>
      <c r="J466" s="7"/>
      <c r="K466" s="7"/>
      <c r="L466" s="7"/>
      <c r="M466" s="7"/>
      <c r="N466" s="7"/>
      <c r="O466" s="7"/>
      <c r="P466" s="7"/>
      <c r="Q466" s="7"/>
      <c r="R466" s="7"/>
    </row>
    <row r="467" spans="1:18">
      <c r="A467" s="7"/>
      <c r="B467" s="7"/>
      <c r="C467" s="7"/>
      <c r="D467" s="7"/>
      <c r="E467" s="7"/>
      <c r="F467" s="7"/>
      <c r="G467" s="7"/>
      <c r="H467" s="7"/>
      <c r="I467" s="7"/>
      <c r="J467" s="7"/>
      <c r="K467" s="7"/>
      <c r="L467" s="7"/>
      <c r="M467" s="7"/>
      <c r="N467" s="7"/>
      <c r="O467" s="7"/>
      <c r="P467" s="7"/>
      <c r="Q467" s="7"/>
      <c r="R467" s="7"/>
    </row>
    <row r="468" spans="1:18">
      <c r="A468" s="7"/>
      <c r="B468" s="7"/>
      <c r="C468" s="7"/>
      <c r="D468" s="7"/>
      <c r="E468" s="7"/>
      <c r="F468" s="7"/>
      <c r="G468" s="7"/>
      <c r="H468" s="7"/>
      <c r="I468" s="7"/>
      <c r="J468" s="7"/>
      <c r="K468" s="7"/>
      <c r="L468" s="7"/>
      <c r="M468" s="7"/>
      <c r="N468" s="7"/>
      <c r="O468" s="7"/>
      <c r="P468" s="7"/>
      <c r="Q468" s="7"/>
      <c r="R468" s="7"/>
    </row>
    <row r="469" spans="1:18">
      <c r="A469" s="7"/>
      <c r="B469" s="7"/>
      <c r="C469" s="7"/>
      <c r="D469" s="7"/>
      <c r="E469" s="7"/>
      <c r="F469" s="7"/>
      <c r="G469" s="7"/>
      <c r="H469" s="7"/>
      <c r="I469" s="7"/>
      <c r="J469" s="7"/>
      <c r="K469" s="7"/>
      <c r="L469" s="7"/>
      <c r="M469" s="7"/>
      <c r="N469" s="7"/>
      <c r="O469" s="7"/>
      <c r="P469" s="7"/>
      <c r="Q469" s="7"/>
      <c r="R469" s="7"/>
    </row>
    <row r="470" spans="1:18">
      <c r="A470" s="7"/>
      <c r="B470" s="7"/>
      <c r="C470" s="7"/>
      <c r="D470" s="7"/>
      <c r="E470" s="7"/>
      <c r="F470" s="7"/>
      <c r="G470" s="7"/>
      <c r="H470" s="7"/>
      <c r="I470" s="7"/>
      <c r="J470" s="7"/>
      <c r="K470" s="7"/>
      <c r="L470" s="7"/>
      <c r="M470" s="7"/>
      <c r="N470" s="7"/>
      <c r="O470" s="7"/>
      <c r="P470" s="7"/>
      <c r="Q470" s="7"/>
      <c r="R470" s="7"/>
    </row>
    <row r="471" spans="1:18">
      <c r="A471" s="7"/>
      <c r="B471" s="7"/>
      <c r="C471" s="7"/>
      <c r="D471" s="7"/>
      <c r="E471" s="7"/>
      <c r="F471" s="7"/>
      <c r="G471" s="7"/>
      <c r="H471" s="7"/>
      <c r="I471" s="7"/>
      <c r="J471" s="7"/>
      <c r="K471" s="7"/>
      <c r="L471" s="7"/>
      <c r="M471" s="7"/>
      <c r="N471" s="7"/>
      <c r="O471" s="7"/>
      <c r="P471" s="7"/>
      <c r="Q471" s="7"/>
      <c r="R471" s="7"/>
    </row>
    <row r="472" spans="1:18">
      <c r="A472" s="7"/>
      <c r="B472" s="7"/>
      <c r="C472" s="7"/>
      <c r="D472" s="7"/>
      <c r="E472" s="7"/>
      <c r="F472" s="7"/>
      <c r="G472" s="7"/>
      <c r="H472" s="7"/>
      <c r="I472" s="7"/>
      <c r="J472" s="7"/>
      <c r="K472" s="7"/>
      <c r="L472" s="7"/>
      <c r="M472" s="7"/>
      <c r="N472" s="7"/>
      <c r="O472" s="7"/>
      <c r="P472" s="7"/>
      <c r="Q472" s="7"/>
      <c r="R472" s="7"/>
    </row>
    <row r="473" spans="1:18">
      <c r="A473" s="7"/>
      <c r="B473" s="7"/>
      <c r="C473" s="7"/>
      <c r="D473" s="7"/>
      <c r="E473" s="7"/>
      <c r="F473" s="7"/>
      <c r="G473" s="7"/>
      <c r="H473" s="7"/>
      <c r="I473" s="7"/>
      <c r="J473" s="7"/>
      <c r="K473" s="7"/>
      <c r="L473" s="7"/>
      <c r="M473" s="7"/>
      <c r="N473" s="7"/>
      <c r="O473" s="7"/>
      <c r="P473" s="7"/>
      <c r="Q473" s="7"/>
      <c r="R473" s="7"/>
    </row>
    <row r="474" spans="1:18">
      <c r="A474" s="7"/>
      <c r="B474" s="7"/>
      <c r="C474" s="7"/>
      <c r="D474" s="7"/>
      <c r="E474" s="7"/>
      <c r="F474" s="7"/>
      <c r="G474" s="7"/>
      <c r="H474" s="7"/>
      <c r="I474" s="7"/>
      <c r="J474" s="7"/>
      <c r="K474" s="7"/>
      <c r="L474" s="7"/>
      <c r="M474" s="7"/>
      <c r="N474" s="7"/>
      <c r="O474" s="7"/>
      <c r="P474" s="7"/>
      <c r="Q474" s="7"/>
      <c r="R474" s="7"/>
    </row>
    <row r="475" spans="1:18">
      <c r="A475" s="7"/>
      <c r="B475" s="7"/>
      <c r="C475" s="7"/>
      <c r="D475" s="7"/>
      <c r="E475" s="7"/>
      <c r="F475" s="7"/>
      <c r="G475" s="7"/>
      <c r="H475" s="7"/>
      <c r="I475" s="7"/>
      <c r="J475" s="7"/>
      <c r="K475" s="7"/>
      <c r="L475" s="7"/>
      <c r="M475" s="7"/>
      <c r="N475" s="7"/>
      <c r="O475" s="7"/>
      <c r="P475" s="7"/>
      <c r="Q475" s="7"/>
      <c r="R475" s="7"/>
    </row>
    <row r="476" spans="1:18">
      <c r="A476" s="7"/>
      <c r="B476" s="7"/>
      <c r="C476" s="7"/>
      <c r="D476" s="7"/>
      <c r="E476" s="7"/>
      <c r="F476" s="7"/>
      <c r="G476" s="7"/>
      <c r="H476" s="7"/>
      <c r="I476" s="7"/>
      <c r="J476" s="7"/>
      <c r="K476" s="7"/>
      <c r="L476" s="7"/>
      <c r="M476" s="7"/>
      <c r="N476" s="7"/>
      <c r="O476" s="7"/>
      <c r="P476" s="7"/>
      <c r="Q476" s="7"/>
      <c r="R476" s="7"/>
    </row>
    <row r="477" spans="1:18">
      <c r="A477" s="7"/>
      <c r="B477" s="7"/>
      <c r="C477" s="7"/>
      <c r="D477" s="7"/>
      <c r="E477" s="7"/>
      <c r="F477" s="7"/>
      <c r="G477" s="7"/>
      <c r="H477" s="7"/>
      <c r="I477" s="7"/>
      <c r="J477" s="7"/>
      <c r="K477" s="7"/>
      <c r="L477" s="7"/>
      <c r="M477" s="7"/>
      <c r="N477" s="7"/>
      <c r="O477" s="7"/>
      <c r="P477" s="7"/>
      <c r="Q477" s="7"/>
      <c r="R477" s="7"/>
    </row>
    <row r="478" spans="1:18">
      <c r="A478" s="7"/>
      <c r="B478" s="7"/>
      <c r="C478" s="7"/>
      <c r="D478" s="7"/>
      <c r="E478" s="7"/>
      <c r="F478" s="7"/>
      <c r="G478" s="7"/>
      <c r="H478" s="7"/>
      <c r="I478" s="7"/>
      <c r="J478" s="7"/>
      <c r="K478" s="7"/>
      <c r="L478" s="7"/>
      <c r="M478" s="7"/>
      <c r="N478" s="7"/>
      <c r="O478" s="7"/>
      <c r="P478" s="7"/>
      <c r="Q478" s="7"/>
      <c r="R478" s="7"/>
    </row>
    <row r="479" spans="1:18">
      <c r="A479" s="7"/>
      <c r="B479" s="7"/>
      <c r="C479" s="7"/>
      <c r="D479" s="7"/>
      <c r="E479" s="7"/>
      <c r="F479" s="7"/>
      <c r="G479" s="7"/>
      <c r="H479" s="7"/>
      <c r="I479" s="7"/>
      <c r="J479" s="7"/>
      <c r="K479" s="7"/>
      <c r="L479" s="7"/>
      <c r="M479" s="7"/>
      <c r="N479" s="7"/>
      <c r="O479" s="7"/>
      <c r="P479" s="7"/>
      <c r="Q479" s="7"/>
      <c r="R479" s="7"/>
    </row>
    <row r="480" spans="1:18">
      <c r="A480" s="7"/>
      <c r="B480" s="7"/>
      <c r="C480" s="7"/>
      <c r="D480" s="7"/>
      <c r="E480" s="7"/>
      <c r="F480" s="7"/>
      <c r="G480" s="7"/>
      <c r="H480" s="7"/>
      <c r="I480" s="7"/>
      <c r="J480" s="7"/>
      <c r="K480" s="7"/>
      <c r="L480" s="7"/>
      <c r="M480" s="7"/>
      <c r="N480" s="7"/>
      <c r="O480" s="7"/>
      <c r="P480" s="7"/>
      <c r="Q480" s="7"/>
      <c r="R480" s="7"/>
    </row>
    <row r="481" spans="1:18">
      <c r="A481" s="7"/>
      <c r="B481" s="7"/>
      <c r="C481" s="7"/>
      <c r="D481" s="7"/>
      <c r="E481" s="7"/>
      <c r="F481" s="7"/>
      <c r="G481" s="7"/>
      <c r="H481" s="7"/>
      <c r="I481" s="7"/>
      <c r="J481" s="7"/>
      <c r="K481" s="7"/>
      <c r="L481" s="7"/>
      <c r="M481" s="7"/>
      <c r="N481" s="7"/>
      <c r="O481" s="7"/>
      <c r="P481" s="7"/>
      <c r="Q481" s="7"/>
      <c r="R481" s="7"/>
    </row>
    <row r="482" spans="1:18">
      <c r="A482" s="7"/>
      <c r="B482" s="7"/>
      <c r="C482" s="7"/>
      <c r="D482" s="7"/>
      <c r="E482" s="7"/>
      <c r="F482" s="7"/>
      <c r="G482" s="7"/>
      <c r="H482" s="7"/>
      <c r="I482" s="7"/>
      <c r="J482" s="7"/>
      <c r="K482" s="7"/>
      <c r="L482" s="7"/>
      <c r="M482" s="7"/>
      <c r="N482" s="7"/>
      <c r="O482" s="7"/>
      <c r="P482" s="7"/>
      <c r="Q482" s="7"/>
      <c r="R482" s="7"/>
    </row>
    <row r="483" spans="1:18">
      <c r="A483" s="7"/>
      <c r="B483" s="7"/>
      <c r="C483" s="7"/>
      <c r="D483" s="7"/>
      <c r="E483" s="7"/>
      <c r="F483" s="7"/>
      <c r="G483" s="7"/>
      <c r="H483" s="7"/>
      <c r="I483" s="7"/>
      <c r="J483" s="7"/>
      <c r="K483" s="7"/>
      <c r="L483" s="7"/>
      <c r="M483" s="7"/>
      <c r="N483" s="7"/>
      <c r="O483" s="7"/>
      <c r="P483" s="7"/>
      <c r="Q483" s="7"/>
      <c r="R483" s="7"/>
    </row>
    <row r="484" spans="1:18">
      <c r="A484" s="7"/>
      <c r="B484" s="7"/>
      <c r="C484" s="7"/>
      <c r="D484" s="7"/>
      <c r="E484" s="7"/>
      <c r="F484" s="7"/>
      <c r="G484" s="7"/>
      <c r="H484" s="7"/>
      <c r="I484" s="7"/>
      <c r="J484" s="7"/>
      <c r="K484" s="7"/>
      <c r="L484" s="7"/>
      <c r="M484" s="7"/>
      <c r="N484" s="7"/>
      <c r="O484" s="7"/>
      <c r="P484" s="7"/>
      <c r="Q484" s="7"/>
      <c r="R484" s="7"/>
    </row>
    <row r="485" spans="1:18">
      <c r="A485" s="7"/>
      <c r="B485" s="7"/>
      <c r="C485" s="7"/>
      <c r="D485" s="7"/>
      <c r="E485" s="7"/>
      <c r="F485" s="7"/>
      <c r="G485" s="7"/>
      <c r="H485" s="7"/>
      <c r="I485" s="7"/>
      <c r="J485" s="7"/>
      <c r="K485" s="7"/>
      <c r="L485" s="7"/>
      <c r="M485" s="7"/>
      <c r="N485" s="7"/>
      <c r="O485" s="7"/>
      <c r="P485" s="7"/>
      <c r="Q485" s="7"/>
      <c r="R485" s="7"/>
    </row>
    <row r="486" spans="1:18">
      <c r="A486" s="7"/>
      <c r="B486" s="7"/>
      <c r="C486" s="7"/>
      <c r="D486" s="7"/>
      <c r="E486" s="7"/>
      <c r="F486" s="7"/>
      <c r="G486" s="7"/>
      <c r="H486" s="7"/>
      <c r="I486" s="7"/>
      <c r="J486" s="7"/>
      <c r="K486" s="7"/>
      <c r="L486" s="7"/>
      <c r="M486" s="7"/>
      <c r="N486" s="7"/>
      <c r="O486" s="7"/>
      <c r="P486" s="7"/>
      <c r="Q486" s="7"/>
      <c r="R486" s="7"/>
    </row>
    <row r="487" spans="1:18">
      <c r="A487" s="7"/>
      <c r="B487" s="7"/>
      <c r="C487" s="7"/>
      <c r="D487" s="7"/>
      <c r="E487" s="7"/>
      <c r="F487" s="7"/>
      <c r="G487" s="7"/>
      <c r="H487" s="7"/>
      <c r="I487" s="7"/>
      <c r="J487" s="7"/>
      <c r="K487" s="7"/>
      <c r="L487" s="7"/>
      <c r="M487" s="7"/>
      <c r="N487" s="7"/>
      <c r="O487" s="7"/>
      <c r="P487" s="7"/>
      <c r="Q487" s="7"/>
      <c r="R487" s="7"/>
    </row>
    <row r="488" spans="1:18">
      <c r="A488" s="7"/>
      <c r="B488" s="7"/>
      <c r="C488" s="7"/>
      <c r="D488" s="7"/>
      <c r="E488" s="7"/>
      <c r="F488" s="7"/>
      <c r="G488" s="7"/>
      <c r="H488" s="7"/>
      <c r="I488" s="7"/>
      <c r="J488" s="7"/>
      <c r="K488" s="7"/>
      <c r="L488" s="7"/>
      <c r="M488" s="7"/>
      <c r="N488" s="7"/>
      <c r="O488" s="7"/>
      <c r="P488" s="7"/>
      <c r="Q488" s="7"/>
      <c r="R488" s="7"/>
    </row>
    <row r="489" spans="1:18">
      <c r="A489" s="7"/>
      <c r="B489" s="7"/>
      <c r="C489" s="7"/>
      <c r="D489" s="7"/>
      <c r="E489" s="7"/>
      <c r="F489" s="7"/>
      <c r="G489" s="7"/>
      <c r="H489" s="7"/>
      <c r="I489" s="7"/>
      <c r="J489" s="7"/>
      <c r="K489" s="7"/>
      <c r="L489" s="7"/>
      <c r="M489" s="7"/>
      <c r="N489" s="7"/>
      <c r="O489" s="7"/>
      <c r="P489" s="7"/>
      <c r="Q489" s="7"/>
      <c r="R489" s="7"/>
    </row>
    <row r="490" spans="1:18">
      <c r="A490" s="7"/>
      <c r="B490" s="7"/>
      <c r="C490" s="7"/>
      <c r="D490" s="7"/>
      <c r="E490" s="7"/>
      <c r="F490" s="7"/>
      <c r="G490" s="7"/>
      <c r="H490" s="7"/>
      <c r="I490" s="7"/>
      <c r="J490" s="7"/>
      <c r="K490" s="7"/>
      <c r="L490" s="7"/>
      <c r="M490" s="7"/>
      <c r="N490" s="7"/>
      <c r="O490" s="7"/>
      <c r="P490" s="7"/>
      <c r="Q490" s="7"/>
      <c r="R490" s="7"/>
    </row>
    <row r="491" spans="1:18">
      <c r="A491" s="7"/>
      <c r="B491" s="7"/>
      <c r="C491" s="7"/>
      <c r="D491" s="7"/>
      <c r="E491" s="7"/>
      <c r="F491" s="7"/>
      <c r="G491" s="7"/>
      <c r="H491" s="7"/>
      <c r="I491" s="7"/>
      <c r="J491" s="7"/>
      <c r="K491" s="7"/>
      <c r="L491" s="7"/>
      <c r="M491" s="7"/>
      <c r="N491" s="7"/>
      <c r="O491" s="7"/>
      <c r="P491" s="7"/>
      <c r="Q491" s="7"/>
      <c r="R491" s="7"/>
    </row>
    <row r="492" spans="1:18">
      <c r="A492" s="7"/>
      <c r="B492" s="7"/>
      <c r="C492" s="7"/>
      <c r="D492" s="7"/>
      <c r="E492" s="7"/>
      <c r="F492" s="7"/>
      <c r="G492" s="7"/>
      <c r="H492" s="7"/>
      <c r="I492" s="7"/>
      <c r="J492" s="7"/>
      <c r="K492" s="7"/>
      <c r="L492" s="7"/>
      <c r="M492" s="7"/>
      <c r="N492" s="7"/>
      <c r="O492" s="7"/>
      <c r="P492" s="7"/>
      <c r="Q492" s="7"/>
      <c r="R492" s="7"/>
    </row>
    <row r="493" spans="1:18">
      <c r="A493" s="7"/>
      <c r="B493" s="7"/>
      <c r="C493" s="7"/>
      <c r="D493" s="7"/>
      <c r="E493" s="7"/>
      <c r="F493" s="7"/>
      <c r="G493" s="7"/>
      <c r="H493" s="7"/>
      <c r="I493" s="7"/>
      <c r="J493" s="7"/>
      <c r="K493" s="7"/>
      <c r="L493" s="7"/>
      <c r="M493" s="7"/>
      <c r="N493" s="7"/>
      <c r="O493" s="7"/>
      <c r="P493" s="7"/>
      <c r="Q493" s="7"/>
      <c r="R493" s="7"/>
    </row>
    <row r="494" spans="1:18">
      <c r="A494" s="7"/>
      <c r="B494" s="7"/>
      <c r="C494" s="7"/>
      <c r="D494" s="7"/>
      <c r="E494" s="7"/>
      <c r="F494" s="7"/>
      <c r="G494" s="7"/>
      <c r="H494" s="7"/>
      <c r="I494" s="7"/>
      <c r="J494" s="7"/>
      <c r="K494" s="7"/>
      <c r="L494" s="7"/>
      <c r="M494" s="7"/>
      <c r="N494" s="7"/>
      <c r="O494" s="7"/>
      <c r="P494" s="7"/>
      <c r="Q494" s="7"/>
      <c r="R494" s="7"/>
    </row>
    <row r="495" spans="1:18">
      <c r="A495" s="7"/>
      <c r="B495" s="7"/>
      <c r="C495" s="7"/>
      <c r="D495" s="7"/>
      <c r="E495" s="7"/>
      <c r="F495" s="7"/>
      <c r="G495" s="7"/>
      <c r="H495" s="7"/>
      <c r="I495" s="7"/>
      <c r="J495" s="7"/>
      <c r="K495" s="7"/>
      <c r="L495" s="7"/>
      <c r="M495" s="7"/>
      <c r="N495" s="7"/>
      <c r="O495" s="7"/>
      <c r="P495" s="7"/>
      <c r="Q495" s="7"/>
      <c r="R495" s="7"/>
    </row>
    <row r="496" spans="1:18">
      <c r="A496" s="7"/>
      <c r="B496" s="7"/>
      <c r="C496" s="7"/>
      <c r="D496" s="7"/>
      <c r="E496" s="7"/>
      <c r="F496" s="7"/>
      <c r="G496" s="7"/>
      <c r="H496" s="7"/>
      <c r="I496" s="7"/>
      <c r="J496" s="7"/>
      <c r="K496" s="7"/>
      <c r="L496" s="7"/>
      <c r="M496" s="7"/>
      <c r="N496" s="7"/>
      <c r="O496" s="7"/>
      <c r="P496" s="7"/>
      <c r="Q496" s="7"/>
      <c r="R496" s="7"/>
    </row>
    <row r="497" spans="1:18">
      <c r="A497" s="7"/>
      <c r="B497" s="7"/>
      <c r="C497" s="7"/>
      <c r="D497" s="7"/>
      <c r="E497" s="7"/>
      <c r="F497" s="7"/>
      <c r="G497" s="7"/>
      <c r="H497" s="7"/>
      <c r="I497" s="7"/>
      <c r="J497" s="7"/>
      <c r="K497" s="7"/>
      <c r="L497" s="7"/>
      <c r="M497" s="7"/>
      <c r="N497" s="7"/>
      <c r="O497" s="7"/>
      <c r="P497" s="7"/>
      <c r="Q497" s="7"/>
      <c r="R497" s="7"/>
    </row>
    <row r="498" spans="1:18">
      <c r="A498" s="7"/>
      <c r="B498" s="7"/>
      <c r="C498" s="7"/>
      <c r="D498" s="7"/>
      <c r="E498" s="7"/>
      <c r="F498" s="7"/>
      <c r="G498" s="7"/>
      <c r="H498" s="7"/>
      <c r="I498" s="7"/>
      <c r="J498" s="7"/>
      <c r="K498" s="7"/>
      <c r="L498" s="7"/>
      <c r="M498" s="7"/>
      <c r="N498" s="7"/>
      <c r="O498" s="7"/>
      <c r="P498" s="7"/>
      <c r="Q498" s="7"/>
      <c r="R498" s="7"/>
    </row>
    <row r="499" spans="1:18">
      <c r="A499" s="7"/>
      <c r="B499" s="7"/>
      <c r="C499" s="7"/>
      <c r="D499" s="7"/>
      <c r="E499" s="7"/>
      <c r="F499" s="7"/>
      <c r="G499" s="7"/>
      <c r="H499" s="7"/>
      <c r="I499" s="7"/>
      <c r="J499" s="7"/>
      <c r="K499" s="7"/>
      <c r="L499" s="7"/>
      <c r="M499" s="7"/>
      <c r="N499" s="7"/>
      <c r="O499" s="7"/>
      <c r="P499" s="7"/>
      <c r="Q499" s="7"/>
      <c r="R499" s="7"/>
    </row>
    <row r="500" spans="1:18">
      <c r="A500" s="7"/>
      <c r="B500" s="7"/>
      <c r="C500" s="7"/>
      <c r="D500" s="7"/>
      <c r="E500" s="7"/>
      <c r="F500" s="7"/>
      <c r="G500" s="7"/>
      <c r="H500" s="7"/>
      <c r="I500" s="7"/>
      <c r="J500" s="7"/>
      <c r="K500" s="7"/>
      <c r="L500" s="7"/>
      <c r="M500" s="7"/>
      <c r="N500" s="7"/>
      <c r="O500" s="7"/>
      <c r="P500" s="7"/>
      <c r="Q500" s="7"/>
      <c r="R500" s="7"/>
    </row>
    <row r="501" spans="1:18">
      <c r="A501" s="7"/>
      <c r="B501" s="7"/>
      <c r="C501" s="7"/>
      <c r="D501" s="7"/>
      <c r="E501" s="7"/>
      <c r="F501" s="7"/>
      <c r="G501" s="7"/>
      <c r="H501" s="7"/>
      <c r="I501" s="7"/>
      <c r="J501" s="7"/>
      <c r="K501" s="7"/>
      <c r="L501" s="7"/>
      <c r="M501" s="7"/>
      <c r="N501" s="7"/>
      <c r="O501" s="7"/>
      <c r="P501" s="7"/>
      <c r="Q501" s="7"/>
      <c r="R501" s="7"/>
    </row>
    <row r="502" spans="1:18">
      <c r="A502" s="7"/>
      <c r="B502" s="7"/>
      <c r="C502" s="7"/>
      <c r="D502" s="7"/>
      <c r="E502" s="7"/>
      <c r="F502" s="7"/>
      <c r="G502" s="7"/>
      <c r="H502" s="7"/>
      <c r="I502" s="7"/>
      <c r="J502" s="7"/>
      <c r="K502" s="7"/>
      <c r="L502" s="7"/>
      <c r="M502" s="7"/>
      <c r="N502" s="7"/>
      <c r="O502" s="7"/>
      <c r="P502" s="7"/>
      <c r="Q502" s="7"/>
      <c r="R502" s="7"/>
    </row>
    <row r="503" spans="1:18">
      <c r="A503" s="7"/>
      <c r="B503" s="7"/>
      <c r="C503" s="7"/>
      <c r="D503" s="7"/>
      <c r="E503" s="7"/>
      <c r="F503" s="7"/>
      <c r="G503" s="7"/>
      <c r="H503" s="7"/>
      <c r="I503" s="7"/>
      <c r="J503" s="7"/>
      <c r="K503" s="7"/>
      <c r="L503" s="7"/>
      <c r="M503" s="7"/>
      <c r="N503" s="7"/>
      <c r="O503" s="7"/>
      <c r="P503" s="7"/>
      <c r="Q503" s="7"/>
      <c r="R503" s="7"/>
    </row>
    <row r="504" spans="1:18">
      <c r="A504" s="7"/>
      <c r="B504" s="7"/>
      <c r="C504" s="7"/>
      <c r="D504" s="7"/>
      <c r="E504" s="7"/>
      <c r="F504" s="7"/>
      <c r="G504" s="7"/>
      <c r="H504" s="7"/>
      <c r="I504" s="7"/>
      <c r="J504" s="7"/>
      <c r="K504" s="7"/>
      <c r="L504" s="7"/>
      <c r="M504" s="7"/>
      <c r="N504" s="7"/>
      <c r="O504" s="7"/>
      <c r="P504" s="7"/>
      <c r="Q504" s="7"/>
      <c r="R504" s="7"/>
    </row>
    <row r="505" spans="1:18">
      <c r="A505" s="7"/>
      <c r="B505" s="7"/>
      <c r="C505" s="7"/>
      <c r="D505" s="7"/>
      <c r="E505" s="7"/>
      <c r="F505" s="7"/>
      <c r="G505" s="7"/>
      <c r="H505" s="7"/>
      <c r="I505" s="7"/>
      <c r="J505" s="7"/>
      <c r="K505" s="7"/>
      <c r="L505" s="7"/>
      <c r="M505" s="7"/>
      <c r="N505" s="7"/>
      <c r="O505" s="7"/>
      <c r="P505" s="7"/>
      <c r="Q505" s="7"/>
      <c r="R505" s="7"/>
    </row>
    <row r="506" spans="1:18">
      <c r="A506" s="7"/>
      <c r="B506" s="7"/>
      <c r="C506" s="7"/>
      <c r="D506" s="7"/>
      <c r="E506" s="7"/>
      <c r="F506" s="7"/>
      <c r="G506" s="7"/>
      <c r="H506" s="7"/>
      <c r="I506" s="7"/>
      <c r="J506" s="7"/>
      <c r="K506" s="7"/>
      <c r="L506" s="7"/>
      <c r="M506" s="7"/>
      <c r="N506" s="7"/>
      <c r="O506" s="7"/>
      <c r="P506" s="7"/>
      <c r="Q506" s="7"/>
      <c r="R506" s="7"/>
    </row>
    <row r="507" spans="1:18">
      <c r="A507" s="7"/>
      <c r="B507" s="7"/>
      <c r="C507" s="7"/>
      <c r="D507" s="7"/>
      <c r="E507" s="7"/>
      <c r="F507" s="7"/>
      <c r="G507" s="7"/>
      <c r="H507" s="7"/>
      <c r="I507" s="7"/>
      <c r="J507" s="7"/>
      <c r="K507" s="7"/>
      <c r="L507" s="7"/>
      <c r="M507" s="7"/>
      <c r="N507" s="7"/>
      <c r="O507" s="7"/>
      <c r="P507" s="7"/>
      <c r="Q507" s="7"/>
      <c r="R507" s="7"/>
    </row>
    <row r="508" spans="1:18">
      <c r="A508" s="7"/>
      <c r="B508" s="7"/>
      <c r="C508" s="7"/>
      <c r="D508" s="7"/>
      <c r="E508" s="7"/>
      <c r="F508" s="7"/>
      <c r="G508" s="7"/>
      <c r="H508" s="7"/>
      <c r="I508" s="7"/>
      <c r="J508" s="7"/>
      <c r="K508" s="7"/>
      <c r="L508" s="7"/>
      <c r="M508" s="7"/>
      <c r="N508" s="7"/>
      <c r="O508" s="7"/>
      <c r="P508" s="7"/>
      <c r="Q508" s="7"/>
      <c r="R508" s="7"/>
    </row>
    <row r="509" spans="1:18">
      <c r="A509" s="7"/>
      <c r="B509" s="7"/>
      <c r="C509" s="7"/>
      <c r="D509" s="7"/>
      <c r="E509" s="7"/>
      <c r="F509" s="7"/>
      <c r="G509" s="7"/>
      <c r="H509" s="7"/>
      <c r="I509" s="7"/>
      <c r="J509" s="7"/>
      <c r="K509" s="7"/>
      <c r="L509" s="7"/>
      <c r="M509" s="7"/>
      <c r="N509" s="7"/>
      <c r="O509" s="7"/>
      <c r="P509" s="7"/>
      <c r="Q509" s="7"/>
      <c r="R509" s="7"/>
    </row>
    <row r="510" spans="1:18">
      <c r="A510" s="7"/>
      <c r="B510" s="7"/>
      <c r="C510" s="7"/>
      <c r="D510" s="7"/>
      <c r="E510" s="7"/>
      <c r="F510" s="7"/>
      <c r="G510" s="7"/>
      <c r="H510" s="7"/>
      <c r="I510" s="7"/>
      <c r="J510" s="7"/>
      <c r="K510" s="7"/>
      <c r="L510" s="7"/>
      <c r="M510" s="7"/>
      <c r="N510" s="7"/>
      <c r="O510" s="7"/>
      <c r="P510" s="7"/>
      <c r="Q510" s="7"/>
      <c r="R510" s="7"/>
    </row>
    <row r="511" spans="1:18">
      <c r="A511" s="7"/>
      <c r="B511" s="7"/>
      <c r="C511" s="7"/>
      <c r="D511" s="7"/>
      <c r="E511" s="7"/>
      <c r="F511" s="7"/>
      <c r="G511" s="7"/>
      <c r="H511" s="7"/>
      <c r="I511" s="7"/>
      <c r="J511" s="7"/>
      <c r="K511" s="7"/>
      <c r="L511" s="7"/>
      <c r="M511" s="7"/>
      <c r="N511" s="7"/>
      <c r="O511" s="7"/>
      <c r="P511" s="7"/>
      <c r="Q511" s="7"/>
      <c r="R511" s="7"/>
    </row>
    <row r="512" spans="1:18">
      <c r="A512" s="7"/>
      <c r="B512" s="7"/>
      <c r="C512" s="7"/>
      <c r="D512" s="7"/>
      <c r="E512" s="7"/>
      <c r="F512" s="7"/>
      <c r="G512" s="7"/>
      <c r="H512" s="7"/>
      <c r="I512" s="7"/>
      <c r="J512" s="7"/>
      <c r="K512" s="7"/>
      <c r="L512" s="7"/>
      <c r="M512" s="7"/>
      <c r="N512" s="7"/>
      <c r="O512" s="7"/>
      <c r="P512" s="7"/>
      <c r="Q512" s="7"/>
      <c r="R512" s="7"/>
    </row>
    <row r="513" spans="1:18">
      <c r="A513" s="7"/>
      <c r="B513" s="7"/>
      <c r="C513" s="7"/>
      <c r="D513" s="7"/>
      <c r="E513" s="7"/>
      <c r="F513" s="7"/>
      <c r="G513" s="7"/>
      <c r="H513" s="7"/>
      <c r="I513" s="7"/>
      <c r="J513" s="7"/>
      <c r="K513" s="7"/>
      <c r="L513" s="7"/>
      <c r="M513" s="7"/>
      <c r="N513" s="7"/>
      <c r="O513" s="7"/>
      <c r="P513" s="7"/>
      <c r="Q513" s="7"/>
      <c r="R513" s="7"/>
    </row>
    <row r="514" spans="1:18">
      <c r="A514" s="7"/>
      <c r="B514" s="7"/>
      <c r="C514" s="7"/>
      <c r="D514" s="7"/>
      <c r="E514" s="7"/>
      <c r="F514" s="7"/>
      <c r="G514" s="7"/>
      <c r="H514" s="7"/>
      <c r="I514" s="7"/>
      <c r="J514" s="7"/>
      <c r="K514" s="7"/>
      <c r="L514" s="7"/>
      <c r="M514" s="7"/>
      <c r="N514" s="7"/>
      <c r="O514" s="7"/>
      <c r="P514" s="7"/>
      <c r="Q514" s="7"/>
      <c r="R514" s="7"/>
    </row>
    <row r="515" spans="1:18">
      <c r="A515" s="7"/>
      <c r="B515" s="7"/>
      <c r="C515" s="7"/>
      <c r="D515" s="7"/>
      <c r="E515" s="7"/>
      <c r="F515" s="7"/>
      <c r="G515" s="7"/>
      <c r="H515" s="7"/>
      <c r="I515" s="7"/>
      <c r="J515" s="7"/>
      <c r="K515" s="7"/>
      <c r="L515" s="7"/>
      <c r="M515" s="7"/>
      <c r="N515" s="7"/>
      <c r="O515" s="7"/>
      <c r="P515" s="7"/>
      <c r="Q515" s="7"/>
      <c r="R515" s="7"/>
    </row>
    <row r="516" spans="1:18">
      <c r="A516" s="7"/>
      <c r="B516" s="7"/>
      <c r="C516" s="7"/>
      <c r="D516" s="7"/>
      <c r="E516" s="7"/>
      <c r="F516" s="7"/>
      <c r="G516" s="7"/>
      <c r="H516" s="7"/>
      <c r="I516" s="7"/>
      <c r="J516" s="7"/>
      <c r="K516" s="7"/>
      <c r="L516" s="7"/>
      <c r="M516" s="7"/>
      <c r="N516" s="7"/>
      <c r="O516" s="7"/>
      <c r="P516" s="7"/>
      <c r="Q516" s="7"/>
      <c r="R516" s="7"/>
    </row>
    <row r="517" spans="1:18">
      <c r="A517" s="7"/>
      <c r="B517" s="7"/>
      <c r="C517" s="7"/>
      <c r="D517" s="7"/>
      <c r="E517" s="7"/>
      <c r="F517" s="7"/>
      <c r="G517" s="7"/>
      <c r="H517" s="7"/>
      <c r="I517" s="7"/>
      <c r="J517" s="7"/>
      <c r="K517" s="7"/>
      <c r="L517" s="7"/>
      <c r="M517" s="7"/>
      <c r="N517" s="7"/>
      <c r="O517" s="7"/>
      <c r="P517" s="7"/>
      <c r="Q517" s="7"/>
      <c r="R517" s="7"/>
    </row>
    <row r="518" spans="1:18">
      <c r="A518" s="7"/>
      <c r="B518" s="7"/>
      <c r="C518" s="7"/>
      <c r="D518" s="7"/>
      <c r="E518" s="7"/>
      <c r="F518" s="7"/>
      <c r="G518" s="7"/>
      <c r="H518" s="7"/>
      <c r="I518" s="7"/>
      <c r="J518" s="7"/>
      <c r="K518" s="7"/>
      <c r="L518" s="7"/>
      <c r="M518" s="7"/>
      <c r="N518" s="7"/>
      <c r="O518" s="7"/>
      <c r="P518" s="7"/>
      <c r="Q518" s="7"/>
      <c r="R518" s="7"/>
    </row>
    <row r="519" spans="1:18">
      <c r="A519" s="7"/>
      <c r="B519" s="7"/>
      <c r="C519" s="7"/>
      <c r="D519" s="7"/>
      <c r="E519" s="7"/>
      <c r="F519" s="7"/>
      <c r="G519" s="7"/>
      <c r="H519" s="7"/>
      <c r="I519" s="7"/>
      <c r="J519" s="7"/>
      <c r="K519" s="7"/>
      <c r="L519" s="7"/>
      <c r="M519" s="7"/>
      <c r="N519" s="7"/>
      <c r="O519" s="7"/>
      <c r="P519" s="7"/>
      <c r="Q519" s="7"/>
      <c r="R519" s="7"/>
    </row>
    <row r="520" spans="1:18">
      <c r="A520" s="7"/>
      <c r="B520" s="7"/>
      <c r="C520" s="7"/>
      <c r="D520" s="7"/>
      <c r="E520" s="7"/>
      <c r="F520" s="7"/>
      <c r="G520" s="7"/>
      <c r="H520" s="7"/>
      <c r="I520" s="7"/>
      <c r="J520" s="7"/>
      <c r="K520" s="7"/>
      <c r="L520" s="7"/>
      <c r="M520" s="7"/>
      <c r="N520" s="7"/>
      <c r="O520" s="7"/>
      <c r="P520" s="7"/>
      <c r="Q520" s="7"/>
      <c r="R520" s="7"/>
    </row>
    <row r="521" spans="1:18">
      <c r="A521" s="7"/>
      <c r="B521" s="7"/>
      <c r="C521" s="7"/>
      <c r="D521" s="7"/>
      <c r="E521" s="7"/>
      <c r="F521" s="7"/>
      <c r="G521" s="7"/>
      <c r="H521" s="7"/>
      <c r="I521" s="7"/>
      <c r="J521" s="7"/>
      <c r="K521" s="7"/>
      <c r="L521" s="7"/>
      <c r="M521" s="7"/>
      <c r="N521" s="7"/>
      <c r="O521" s="7"/>
      <c r="P521" s="7"/>
      <c r="Q521" s="7"/>
      <c r="R521" s="7"/>
    </row>
    <row r="522" spans="1:18">
      <c r="A522" s="7"/>
      <c r="B522" s="7"/>
      <c r="C522" s="7"/>
      <c r="D522" s="7"/>
      <c r="E522" s="7"/>
      <c r="F522" s="7"/>
      <c r="G522" s="7"/>
      <c r="H522" s="7"/>
      <c r="I522" s="7"/>
      <c r="J522" s="7"/>
      <c r="K522" s="7"/>
      <c r="L522" s="7"/>
      <c r="M522" s="7"/>
      <c r="N522" s="7"/>
      <c r="O522" s="7"/>
      <c r="P522" s="7"/>
      <c r="Q522" s="7"/>
      <c r="R522" s="7"/>
    </row>
    <row r="523" spans="1:18">
      <c r="A523" s="7"/>
      <c r="B523" s="7"/>
      <c r="C523" s="7"/>
      <c r="D523" s="7"/>
      <c r="E523" s="7"/>
      <c r="F523" s="7"/>
      <c r="G523" s="7"/>
      <c r="H523" s="7"/>
      <c r="I523" s="7"/>
      <c r="J523" s="7"/>
      <c r="K523" s="7"/>
      <c r="L523" s="7"/>
      <c r="M523" s="7"/>
      <c r="N523" s="7"/>
      <c r="O523" s="7"/>
      <c r="P523" s="7"/>
      <c r="Q523" s="7"/>
      <c r="R523" s="7"/>
    </row>
    <row r="524" spans="1:18">
      <c r="A524" s="7"/>
      <c r="B524" s="7"/>
      <c r="C524" s="7"/>
      <c r="D524" s="7"/>
      <c r="E524" s="7"/>
      <c r="F524" s="7"/>
      <c r="G524" s="7"/>
      <c r="H524" s="7"/>
      <c r="I524" s="7"/>
      <c r="J524" s="7"/>
      <c r="K524" s="7"/>
      <c r="L524" s="7"/>
      <c r="M524" s="7"/>
      <c r="N524" s="7"/>
      <c r="O524" s="7"/>
      <c r="P524" s="7"/>
      <c r="Q524" s="7"/>
      <c r="R524" s="7"/>
    </row>
    <row r="525" spans="1:18">
      <c r="A525" s="7"/>
      <c r="B525" s="7"/>
      <c r="C525" s="7"/>
      <c r="D525" s="7"/>
      <c r="E525" s="7"/>
      <c r="F525" s="7"/>
      <c r="G525" s="7"/>
      <c r="H525" s="7"/>
      <c r="I525" s="7"/>
      <c r="J525" s="7"/>
      <c r="K525" s="7"/>
      <c r="L525" s="7"/>
      <c r="M525" s="7"/>
      <c r="N525" s="7"/>
      <c r="O525" s="7"/>
      <c r="P525" s="7"/>
      <c r="Q525" s="7"/>
      <c r="R525" s="7"/>
    </row>
    <row r="526" spans="1:18">
      <c r="A526" s="7"/>
      <c r="B526" s="7"/>
      <c r="C526" s="7"/>
      <c r="D526" s="7"/>
      <c r="E526" s="7"/>
      <c r="F526" s="7"/>
      <c r="G526" s="7"/>
      <c r="H526" s="7"/>
      <c r="I526" s="7"/>
      <c r="J526" s="7"/>
      <c r="K526" s="7"/>
      <c r="L526" s="7"/>
      <c r="M526" s="7"/>
      <c r="N526" s="7"/>
      <c r="O526" s="7"/>
      <c r="P526" s="7"/>
      <c r="Q526" s="7"/>
      <c r="R526" s="7"/>
    </row>
    <row r="527" spans="1:18">
      <c r="A527" s="7"/>
      <c r="B527" s="7"/>
      <c r="C527" s="7"/>
      <c r="D527" s="7"/>
      <c r="E527" s="7"/>
      <c r="F527" s="7"/>
      <c r="G527" s="7"/>
      <c r="H527" s="7"/>
      <c r="I527" s="7"/>
      <c r="J527" s="7"/>
      <c r="K527" s="7"/>
      <c r="L527" s="7"/>
      <c r="M527" s="7"/>
      <c r="N527" s="7"/>
      <c r="O527" s="7"/>
      <c r="P527" s="7"/>
      <c r="Q527" s="7"/>
      <c r="R527" s="7"/>
    </row>
    <row r="528" spans="1:18">
      <c r="A528" s="7"/>
      <c r="B528" s="7"/>
      <c r="C528" s="7"/>
      <c r="D528" s="7"/>
      <c r="E528" s="7"/>
      <c r="F528" s="7"/>
      <c r="G528" s="7"/>
      <c r="H528" s="7"/>
      <c r="I528" s="7"/>
      <c r="J528" s="7"/>
      <c r="K528" s="7"/>
      <c r="L528" s="7"/>
      <c r="M528" s="7"/>
      <c r="N528" s="7"/>
      <c r="O528" s="7"/>
      <c r="P528" s="7"/>
      <c r="Q528" s="7"/>
      <c r="R528" s="7"/>
    </row>
    <row r="529" spans="1:18">
      <c r="A529" s="7"/>
      <c r="B529" s="7"/>
      <c r="C529" s="7"/>
      <c r="D529" s="7"/>
      <c r="E529" s="7"/>
      <c r="F529" s="7"/>
      <c r="G529" s="7"/>
      <c r="H529" s="7"/>
      <c r="I529" s="7"/>
      <c r="J529" s="7"/>
      <c r="K529" s="7"/>
      <c r="L529" s="7"/>
      <c r="M529" s="7"/>
      <c r="N529" s="7"/>
      <c r="O529" s="7"/>
      <c r="P529" s="7"/>
      <c r="Q529" s="7"/>
      <c r="R529" s="7"/>
    </row>
    <row r="530" spans="1:18">
      <c r="A530" s="7"/>
      <c r="B530" s="7"/>
      <c r="C530" s="7"/>
      <c r="D530" s="7"/>
      <c r="E530" s="7"/>
      <c r="F530" s="7"/>
      <c r="G530" s="7"/>
      <c r="H530" s="7"/>
      <c r="I530" s="7"/>
      <c r="J530" s="7"/>
      <c r="K530" s="7"/>
      <c r="L530" s="7"/>
      <c r="M530" s="7"/>
      <c r="N530" s="7"/>
      <c r="O530" s="7"/>
      <c r="P530" s="7"/>
      <c r="Q530" s="7"/>
      <c r="R530" s="7"/>
    </row>
    <row r="531" spans="1:18">
      <c r="A531" s="7"/>
      <c r="B531" s="7"/>
      <c r="C531" s="7"/>
      <c r="D531" s="7"/>
      <c r="E531" s="7"/>
      <c r="F531" s="7"/>
      <c r="G531" s="7"/>
      <c r="H531" s="7"/>
      <c r="I531" s="7"/>
      <c r="J531" s="7"/>
      <c r="K531" s="7"/>
      <c r="L531" s="7"/>
      <c r="M531" s="7"/>
      <c r="N531" s="7"/>
      <c r="O531" s="7"/>
      <c r="P531" s="7"/>
      <c r="Q531" s="7"/>
      <c r="R531" s="7"/>
    </row>
    <row r="532" spans="1:18">
      <c r="A532" s="7"/>
      <c r="B532" s="7"/>
      <c r="C532" s="7"/>
      <c r="D532" s="7"/>
      <c r="E532" s="7"/>
      <c r="F532" s="7"/>
      <c r="G532" s="7"/>
      <c r="H532" s="7"/>
      <c r="I532" s="7"/>
      <c r="J532" s="7"/>
      <c r="K532" s="7"/>
      <c r="L532" s="7"/>
      <c r="M532" s="7"/>
      <c r="N532" s="7"/>
      <c r="O532" s="7"/>
      <c r="P532" s="7"/>
      <c r="Q532" s="7"/>
      <c r="R532" s="7"/>
    </row>
    <row r="533" spans="1:18">
      <c r="A533" s="7"/>
      <c r="B533" s="7"/>
      <c r="C533" s="7"/>
      <c r="D533" s="7"/>
      <c r="E533" s="7"/>
      <c r="F533" s="7"/>
      <c r="G533" s="7"/>
      <c r="H533" s="7"/>
      <c r="I533" s="7"/>
      <c r="J533" s="7"/>
      <c r="K533" s="7"/>
      <c r="L533" s="7"/>
      <c r="M533" s="7"/>
      <c r="N533" s="7"/>
      <c r="O533" s="7"/>
      <c r="P533" s="7"/>
      <c r="Q533" s="7"/>
      <c r="R533" s="7"/>
    </row>
    <row r="534" spans="1:18">
      <c r="A534" s="7"/>
      <c r="B534" s="7"/>
      <c r="C534" s="7"/>
      <c r="D534" s="7"/>
      <c r="E534" s="7"/>
      <c r="F534" s="7"/>
      <c r="G534" s="7"/>
      <c r="H534" s="7"/>
      <c r="I534" s="7"/>
      <c r="J534" s="7"/>
      <c r="K534" s="7"/>
      <c r="L534" s="7"/>
      <c r="M534" s="7"/>
      <c r="N534" s="7"/>
      <c r="O534" s="7"/>
      <c r="P534" s="7"/>
      <c r="Q534" s="7"/>
      <c r="R534" s="7"/>
    </row>
    <row r="535" spans="1:18">
      <c r="A535" s="7"/>
      <c r="B535" s="7"/>
      <c r="C535" s="7"/>
      <c r="D535" s="7"/>
      <c r="E535" s="7"/>
      <c r="F535" s="7"/>
      <c r="G535" s="7"/>
      <c r="H535" s="7"/>
      <c r="I535" s="7"/>
      <c r="J535" s="7"/>
      <c r="K535" s="7"/>
      <c r="L535" s="7"/>
      <c r="M535" s="7"/>
      <c r="N535" s="7"/>
      <c r="O535" s="7"/>
      <c r="P535" s="7"/>
      <c r="Q535" s="7"/>
      <c r="R535" s="7"/>
    </row>
    <row r="536" spans="1:18">
      <c r="A536" s="7"/>
      <c r="B536" s="7"/>
      <c r="C536" s="7"/>
      <c r="D536" s="7"/>
      <c r="E536" s="7"/>
      <c r="F536" s="7"/>
      <c r="G536" s="7"/>
      <c r="H536" s="7"/>
      <c r="I536" s="7"/>
      <c r="J536" s="7"/>
      <c r="K536" s="7"/>
      <c r="L536" s="7"/>
      <c r="M536" s="7"/>
      <c r="N536" s="7"/>
      <c r="O536" s="7"/>
      <c r="P536" s="7"/>
      <c r="Q536" s="7"/>
      <c r="R536" s="7"/>
    </row>
    <row r="537" spans="1:18">
      <c r="A537" s="7"/>
      <c r="B537" s="7"/>
      <c r="C537" s="7"/>
      <c r="D537" s="7"/>
      <c r="E537" s="7"/>
      <c r="F537" s="7"/>
      <c r="G537" s="7"/>
      <c r="H537" s="7"/>
      <c r="I537" s="7"/>
      <c r="J537" s="7"/>
      <c r="K537" s="7"/>
      <c r="L537" s="7"/>
      <c r="M537" s="7"/>
      <c r="N537" s="7"/>
      <c r="O537" s="7"/>
      <c r="P537" s="7"/>
      <c r="Q537" s="7"/>
      <c r="R537" s="7"/>
    </row>
    <row r="538" spans="1:18">
      <c r="A538" s="7"/>
      <c r="B538" s="7"/>
      <c r="C538" s="7"/>
      <c r="D538" s="7"/>
      <c r="E538" s="7"/>
      <c r="F538" s="7"/>
      <c r="G538" s="7"/>
      <c r="H538" s="7"/>
      <c r="I538" s="7"/>
      <c r="J538" s="7"/>
      <c r="K538" s="7"/>
      <c r="L538" s="7"/>
      <c r="M538" s="7"/>
      <c r="N538" s="7"/>
      <c r="O538" s="7"/>
      <c r="P538" s="7"/>
      <c r="Q538" s="7"/>
      <c r="R538" s="7"/>
    </row>
    <row r="539" spans="1:18">
      <c r="A539" s="7"/>
      <c r="B539" s="7"/>
      <c r="C539" s="7"/>
      <c r="D539" s="7"/>
      <c r="E539" s="7"/>
      <c r="F539" s="7"/>
      <c r="G539" s="7"/>
      <c r="H539" s="7"/>
      <c r="I539" s="7"/>
      <c r="J539" s="7"/>
      <c r="K539" s="7"/>
      <c r="L539" s="7"/>
      <c r="M539" s="7"/>
      <c r="N539" s="7"/>
      <c r="O539" s="7"/>
      <c r="P539" s="7"/>
      <c r="Q539" s="7"/>
      <c r="R539" s="7"/>
    </row>
    <row r="540" spans="1:18">
      <c r="A540" s="7"/>
      <c r="B540" s="7"/>
      <c r="C540" s="7"/>
      <c r="D540" s="7"/>
      <c r="E540" s="7"/>
      <c r="F540" s="7"/>
      <c r="G540" s="7"/>
      <c r="H540" s="7"/>
      <c r="I540" s="7"/>
      <c r="J540" s="7"/>
      <c r="K540" s="7"/>
      <c r="L540" s="7"/>
      <c r="M540" s="7"/>
      <c r="N540" s="7"/>
      <c r="O540" s="7"/>
      <c r="P540" s="7"/>
      <c r="Q540" s="7"/>
      <c r="R540" s="7"/>
    </row>
    <row r="541" spans="1:18">
      <c r="A541" s="7"/>
      <c r="B541" s="7"/>
      <c r="C541" s="7"/>
      <c r="D541" s="7"/>
      <c r="E541" s="7"/>
      <c r="F541" s="7"/>
      <c r="G541" s="7"/>
      <c r="H541" s="7"/>
      <c r="I541" s="7"/>
      <c r="J541" s="7"/>
      <c r="K541" s="7"/>
      <c r="L541" s="7"/>
      <c r="M541" s="7"/>
      <c r="N541" s="7"/>
      <c r="O541" s="7"/>
      <c r="P541" s="7"/>
      <c r="Q541" s="7"/>
      <c r="R541" s="7"/>
    </row>
    <row r="542" spans="1:18">
      <c r="A542" s="7"/>
      <c r="B542" s="7"/>
      <c r="C542" s="7"/>
      <c r="D542" s="7"/>
      <c r="E542" s="7"/>
      <c r="F542" s="7"/>
      <c r="G542" s="7"/>
      <c r="H542" s="7"/>
      <c r="I542" s="7"/>
      <c r="J542" s="7"/>
      <c r="K542" s="7"/>
      <c r="L542" s="7"/>
      <c r="M542" s="7"/>
      <c r="N542" s="7"/>
      <c r="O542" s="7"/>
      <c r="P542" s="7"/>
      <c r="Q542" s="7"/>
      <c r="R542" s="7"/>
    </row>
    <row r="543" spans="1:18">
      <c r="A543" s="7"/>
      <c r="B543" s="7"/>
      <c r="C543" s="7"/>
      <c r="D543" s="7"/>
      <c r="E543" s="7"/>
      <c r="F543" s="7"/>
      <c r="G543" s="7"/>
      <c r="H543" s="7"/>
      <c r="I543" s="7"/>
      <c r="J543" s="7"/>
      <c r="K543" s="7"/>
      <c r="L543" s="7"/>
      <c r="M543" s="7"/>
      <c r="N543" s="7"/>
      <c r="O543" s="7"/>
      <c r="P543" s="7"/>
      <c r="Q543" s="7"/>
      <c r="R543" s="7"/>
    </row>
    <row r="544" spans="1:18">
      <c r="A544" s="7"/>
      <c r="B544" s="7"/>
      <c r="C544" s="7"/>
      <c r="D544" s="7"/>
      <c r="E544" s="7"/>
      <c r="F544" s="7"/>
      <c r="G544" s="7"/>
      <c r="H544" s="7"/>
      <c r="I544" s="7"/>
      <c r="J544" s="7"/>
      <c r="K544" s="7"/>
      <c r="L544" s="7"/>
      <c r="M544" s="7"/>
      <c r="N544" s="7"/>
      <c r="O544" s="7"/>
      <c r="P544" s="7"/>
      <c r="Q544" s="7"/>
      <c r="R544" s="7"/>
    </row>
    <row r="545" spans="1:18">
      <c r="A545" s="7"/>
      <c r="B545" s="7"/>
      <c r="C545" s="7"/>
      <c r="D545" s="7"/>
      <c r="E545" s="7"/>
      <c r="F545" s="7"/>
      <c r="G545" s="7"/>
      <c r="H545" s="7"/>
      <c r="I545" s="7"/>
      <c r="J545" s="7"/>
      <c r="K545" s="7"/>
      <c r="L545" s="7"/>
      <c r="M545" s="7"/>
      <c r="N545" s="7"/>
      <c r="O545" s="7"/>
      <c r="P545" s="7"/>
      <c r="Q545" s="7"/>
      <c r="R545" s="7"/>
    </row>
    <row r="546" spans="1:18">
      <c r="A546" s="7"/>
      <c r="B546" s="7"/>
      <c r="C546" s="7"/>
      <c r="D546" s="7"/>
      <c r="E546" s="7"/>
      <c r="F546" s="7"/>
      <c r="G546" s="7"/>
      <c r="H546" s="7"/>
      <c r="I546" s="7"/>
      <c r="J546" s="7"/>
      <c r="K546" s="7"/>
      <c r="L546" s="7"/>
      <c r="M546" s="7"/>
      <c r="N546" s="7"/>
      <c r="O546" s="7"/>
      <c r="P546" s="7"/>
      <c r="Q546" s="7"/>
      <c r="R546" s="7"/>
    </row>
    <row r="547" spans="1:18">
      <c r="A547" s="7"/>
      <c r="B547" s="7"/>
      <c r="C547" s="7"/>
      <c r="D547" s="7"/>
      <c r="E547" s="7"/>
      <c r="F547" s="7"/>
      <c r="G547" s="7"/>
      <c r="H547" s="7"/>
      <c r="I547" s="7"/>
      <c r="J547" s="7"/>
      <c r="K547" s="7"/>
      <c r="L547" s="7"/>
      <c r="M547" s="7"/>
      <c r="N547" s="7"/>
      <c r="O547" s="7"/>
      <c r="P547" s="7"/>
      <c r="Q547" s="7"/>
      <c r="R547" s="7"/>
    </row>
    <row r="548" spans="1:18">
      <c r="A548" s="7"/>
      <c r="B548" s="7"/>
      <c r="C548" s="7"/>
      <c r="D548" s="7"/>
      <c r="E548" s="7"/>
      <c r="F548" s="7"/>
      <c r="G548" s="7"/>
      <c r="H548" s="7"/>
      <c r="I548" s="7"/>
      <c r="J548" s="7"/>
      <c r="K548" s="7"/>
      <c r="L548" s="7"/>
      <c r="M548" s="7"/>
      <c r="N548" s="7"/>
      <c r="O548" s="7"/>
      <c r="P548" s="7"/>
      <c r="Q548" s="7"/>
      <c r="R548" s="7"/>
    </row>
    <row r="549" spans="1:18">
      <c r="A549" s="7"/>
      <c r="B549" s="7"/>
      <c r="C549" s="7"/>
      <c r="D549" s="7"/>
      <c r="E549" s="7"/>
      <c r="F549" s="7"/>
      <c r="G549" s="7"/>
      <c r="H549" s="7"/>
      <c r="I549" s="7"/>
      <c r="J549" s="7"/>
      <c r="K549" s="7"/>
      <c r="L549" s="7"/>
      <c r="M549" s="7"/>
      <c r="N549" s="7"/>
      <c r="O549" s="7"/>
      <c r="P549" s="7"/>
      <c r="Q549" s="7"/>
      <c r="R549" s="7"/>
    </row>
    <row r="550" spans="1:18">
      <c r="A550" s="7"/>
      <c r="B550" s="7"/>
      <c r="C550" s="7"/>
      <c r="D550" s="7"/>
      <c r="E550" s="7"/>
      <c r="F550" s="7"/>
      <c r="G550" s="7"/>
      <c r="H550" s="7"/>
      <c r="I550" s="7"/>
      <c r="J550" s="7"/>
      <c r="K550" s="7"/>
      <c r="L550" s="7"/>
      <c r="M550" s="7"/>
      <c r="N550" s="7"/>
      <c r="O550" s="7"/>
      <c r="P550" s="7"/>
      <c r="Q550" s="7"/>
      <c r="R550" s="7"/>
    </row>
    <row r="551" spans="1:18">
      <c r="A551" s="7"/>
      <c r="B551" s="7"/>
      <c r="C551" s="7"/>
      <c r="D551" s="7"/>
      <c r="E551" s="7"/>
      <c r="F551" s="7"/>
      <c r="G551" s="7"/>
      <c r="H551" s="7"/>
      <c r="I551" s="7"/>
      <c r="J551" s="7"/>
      <c r="K551" s="7"/>
      <c r="L551" s="7"/>
      <c r="M551" s="7"/>
      <c r="N551" s="7"/>
      <c r="O551" s="7"/>
      <c r="P551" s="7"/>
      <c r="Q551" s="7"/>
      <c r="R551" s="7"/>
    </row>
    <row r="552" spans="1:18">
      <c r="A552" s="7"/>
      <c r="B552" s="7"/>
      <c r="C552" s="7"/>
      <c r="D552" s="7"/>
      <c r="E552" s="7"/>
      <c r="F552" s="7"/>
      <c r="G552" s="7"/>
      <c r="H552" s="7"/>
      <c r="I552" s="7"/>
      <c r="J552" s="7"/>
      <c r="K552" s="7"/>
      <c r="L552" s="7"/>
      <c r="M552" s="7"/>
      <c r="N552" s="7"/>
      <c r="O552" s="7"/>
      <c r="P552" s="7"/>
      <c r="Q552" s="7"/>
      <c r="R552" s="7"/>
    </row>
    <row r="553" spans="1:18">
      <c r="A553" s="7"/>
      <c r="B553" s="7"/>
      <c r="C553" s="7"/>
      <c r="D553" s="7"/>
      <c r="E553" s="7"/>
      <c r="F553" s="7"/>
      <c r="G553" s="7"/>
      <c r="H553" s="7"/>
      <c r="I553" s="7"/>
      <c r="J553" s="7"/>
      <c r="K553" s="7"/>
      <c r="L553" s="7"/>
      <c r="M553" s="7"/>
      <c r="N553" s="7"/>
      <c r="O553" s="7"/>
      <c r="P553" s="7"/>
      <c r="Q553" s="7"/>
      <c r="R553" s="7"/>
    </row>
    <row r="554" spans="1:18">
      <c r="A554" s="7"/>
      <c r="B554" s="7"/>
      <c r="C554" s="7"/>
      <c r="D554" s="7"/>
      <c r="E554" s="7"/>
      <c r="F554" s="7"/>
      <c r="G554" s="7"/>
      <c r="H554" s="7"/>
      <c r="I554" s="7"/>
      <c r="J554" s="7"/>
      <c r="K554" s="7"/>
      <c r="L554" s="7"/>
      <c r="M554" s="7"/>
      <c r="N554" s="7"/>
      <c r="O554" s="7"/>
      <c r="P554" s="7"/>
      <c r="Q554" s="7"/>
      <c r="R554" s="7"/>
    </row>
    <row r="555" spans="1:18">
      <c r="A555" s="7"/>
      <c r="B555" s="7"/>
      <c r="C555" s="7"/>
      <c r="D555" s="7"/>
      <c r="E555" s="7"/>
      <c r="F555" s="7"/>
      <c r="G555" s="7"/>
      <c r="H555" s="7"/>
      <c r="I555" s="7"/>
      <c r="J555" s="7"/>
      <c r="K555" s="7"/>
      <c r="L555" s="7"/>
      <c r="M555" s="7"/>
      <c r="N555" s="7"/>
      <c r="O555" s="7"/>
      <c r="P555" s="7"/>
      <c r="Q555" s="7"/>
      <c r="R555" s="7"/>
    </row>
    <row r="556" spans="1:18">
      <c r="A556" s="7"/>
      <c r="B556" s="7"/>
      <c r="C556" s="7"/>
      <c r="D556" s="7"/>
      <c r="E556" s="7"/>
      <c r="F556" s="7"/>
      <c r="G556" s="7"/>
      <c r="H556" s="7"/>
      <c r="I556" s="7"/>
      <c r="J556" s="7"/>
      <c r="K556" s="7"/>
      <c r="L556" s="7"/>
      <c r="M556" s="7"/>
      <c r="N556" s="7"/>
      <c r="O556" s="7"/>
      <c r="P556" s="7"/>
      <c r="Q556" s="7"/>
      <c r="R556" s="7"/>
    </row>
    <row r="557" spans="1:18">
      <c r="A557" s="7"/>
      <c r="B557" s="7"/>
      <c r="C557" s="7"/>
      <c r="D557" s="7"/>
      <c r="E557" s="7"/>
      <c r="F557" s="7"/>
      <c r="G557" s="7"/>
      <c r="H557" s="7"/>
      <c r="I557" s="7"/>
      <c r="J557" s="7"/>
      <c r="K557" s="7"/>
      <c r="L557" s="7"/>
      <c r="M557" s="7"/>
      <c r="N557" s="7"/>
      <c r="O557" s="7"/>
      <c r="P557" s="7"/>
      <c r="Q557" s="7"/>
      <c r="R557" s="7"/>
    </row>
    <row r="558" spans="1:18">
      <c r="A558" s="7"/>
      <c r="B558" s="7"/>
      <c r="C558" s="7"/>
      <c r="D558" s="7"/>
      <c r="E558" s="7"/>
      <c r="F558" s="7"/>
      <c r="G558" s="7"/>
      <c r="H558" s="7"/>
      <c r="I558" s="7"/>
      <c r="J558" s="7"/>
      <c r="K558" s="7"/>
      <c r="L558" s="7"/>
      <c r="M558" s="7"/>
      <c r="N558" s="7"/>
      <c r="O558" s="7"/>
      <c r="P558" s="7"/>
      <c r="Q558" s="7"/>
      <c r="R558" s="7"/>
    </row>
    <row r="559" spans="1:18">
      <c r="A559" s="7"/>
      <c r="B559" s="7"/>
      <c r="C559" s="7"/>
      <c r="D559" s="7"/>
      <c r="E559" s="7"/>
      <c r="F559" s="7"/>
      <c r="G559" s="7"/>
      <c r="H559" s="7"/>
      <c r="I559" s="7"/>
      <c r="J559" s="7"/>
      <c r="K559" s="7"/>
      <c r="L559" s="7"/>
      <c r="M559" s="7"/>
      <c r="N559" s="7"/>
      <c r="O559" s="7"/>
      <c r="P559" s="7"/>
      <c r="Q559" s="7"/>
      <c r="R559" s="7"/>
    </row>
    <row r="560" spans="1:18">
      <c r="A560" s="7"/>
      <c r="B560" s="7"/>
      <c r="C560" s="7"/>
      <c r="D560" s="7"/>
      <c r="E560" s="7"/>
      <c r="F560" s="7"/>
      <c r="G560" s="7"/>
      <c r="H560" s="7"/>
      <c r="I560" s="7"/>
      <c r="J560" s="7"/>
      <c r="K560" s="7"/>
      <c r="L560" s="7"/>
      <c r="M560" s="7"/>
      <c r="N560" s="7"/>
      <c r="O560" s="7"/>
      <c r="P560" s="7"/>
      <c r="Q560" s="7"/>
      <c r="R560" s="7"/>
    </row>
    <row r="561" spans="1:18">
      <c r="A561" s="7"/>
      <c r="B561" s="7"/>
      <c r="C561" s="7"/>
      <c r="D561" s="7"/>
      <c r="E561" s="7"/>
      <c r="F561" s="7"/>
      <c r="G561" s="7"/>
      <c r="H561" s="7"/>
      <c r="I561" s="7"/>
      <c r="J561" s="7"/>
      <c r="K561" s="7"/>
      <c r="L561" s="7"/>
      <c r="M561" s="7"/>
      <c r="N561" s="7"/>
      <c r="O561" s="7"/>
      <c r="P561" s="7"/>
      <c r="Q561" s="7"/>
      <c r="R561" s="7"/>
    </row>
    <row r="562" spans="1:18">
      <c r="A562" s="7"/>
      <c r="B562" s="7"/>
      <c r="C562" s="7"/>
      <c r="D562" s="7"/>
      <c r="E562" s="7"/>
      <c r="F562" s="7"/>
      <c r="G562" s="7"/>
      <c r="H562" s="7"/>
      <c r="I562" s="7"/>
      <c r="J562" s="7"/>
      <c r="K562" s="7"/>
      <c r="L562" s="7"/>
      <c r="M562" s="7"/>
      <c r="N562" s="7"/>
      <c r="O562" s="7"/>
      <c r="P562" s="7"/>
      <c r="Q562" s="7"/>
      <c r="R562" s="7"/>
    </row>
    <row r="563" spans="1:18">
      <c r="A563" s="7"/>
      <c r="B563" s="7"/>
      <c r="C563" s="7"/>
      <c r="D563" s="7"/>
      <c r="E563" s="7"/>
      <c r="F563" s="7"/>
      <c r="G563" s="7"/>
      <c r="H563" s="7"/>
      <c r="I563" s="7"/>
      <c r="J563" s="7"/>
      <c r="K563" s="7"/>
      <c r="L563" s="7"/>
      <c r="M563" s="7"/>
      <c r="N563" s="7"/>
      <c r="O563" s="7"/>
      <c r="P563" s="7"/>
      <c r="Q563" s="7"/>
      <c r="R563" s="7"/>
    </row>
    <row r="564" spans="1:18">
      <c r="A564" s="7"/>
      <c r="B564" s="7"/>
      <c r="C564" s="7"/>
      <c r="D564" s="7"/>
      <c r="E564" s="7"/>
      <c r="F564" s="7"/>
      <c r="G564" s="7"/>
      <c r="H564" s="7"/>
      <c r="I564" s="7"/>
      <c r="J564" s="7"/>
      <c r="K564" s="7"/>
      <c r="L564" s="7"/>
      <c r="M564" s="7"/>
      <c r="N564" s="7"/>
      <c r="O564" s="7"/>
      <c r="P564" s="7"/>
      <c r="Q564" s="7"/>
      <c r="R564" s="7"/>
    </row>
    <row r="565" spans="1:18">
      <c r="A565" s="7"/>
      <c r="B565" s="7"/>
      <c r="C565" s="7"/>
      <c r="D565" s="7"/>
      <c r="E565" s="7"/>
      <c r="F565" s="7"/>
      <c r="G565" s="7"/>
      <c r="H565" s="7"/>
      <c r="I565" s="7"/>
      <c r="J565" s="7"/>
      <c r="K565" s="7"/>
      <c r="L565" s="7"/>
      <c r="M565" s="7"/>
      <c r="N565" s="7"/>
      <c r="O565" s="7"/>
      <c r="P565" s="7"/>
      <c r="Q565" s="7"/>
      <c r="R565" s="7"/>
    </row>
    <row r="566" spans="1:18">
      <c r="A566" s="7"/>
      <c r="B566" s="7"/>
      <c r="C566" s="7"/>
      <c r="D566" s="7"/>
      <c r="E566" s="7"/>
      <c r="F566" s="7"/>
      <c r="G566" s="7"/>
      <c r="H566" s="7"/>
      <c r="I566" s="7"/>
      <c r="J566" s="7"/>
      <c r="K566" s="7"/>
      <c r="L566" s="7"/>
      <c r="M566" s="7"/>
      <c r="N566" s="7"/>
      <c r="O566" s="7"/>
      <c r="P566" s="7"/>
      <c r="Q566" s="7"/>
      <c r="R566" s="7"/>
    </row>
    <row r="567" spans="1:18">
      <c r="A567" s="7"/>
      <c r="B567" s="7"/>
      <c r="C567" s="7"/>
      <c r="D567" s="7"/>
      <c r="E567" s="7"/>
      <c r="F567" s="7"/>
      <c r="G567" s="7"/>
      <c r="H567" s="7"/>
      <c r="I567" s="7"/>
      <c r="J567" s="7"/>
      <c r="K567" s="7"/>
      <c r="L567" s="7"/>
      <c r="M567" s="7"/>
      <c r="N567" s="7"/>
      <c r="O567" s="7"/>
      <c r="P567" s="7"/>
      <c r="Q567" s="7"/>
      <c r="R567" s="7"/>
    </row>
    <row r="568" spans="1:18">
      <c r="A568" s="7"/>
      <c r="B568" s="7"/>
      <c r="C568" s="7"/>
      <c r="D568" s="7"/>
      <c r="E568" s="7"/>
      <c r="F568" s="7"/>
      <c r="G568" s="7"/>
      <c r="H568" s="7"/>
      <c r="I568" s="7"/>
      <c r="J568" s="7"/>
      <c r="K568" s="7"/>
      <c r="L568" s="7"/>
      <c r="M568" s="7"/>
      <c r="N568" s="7"/>
      <c r="O568" s="7"/>
      <c r="P568" s="7"/>
      <c r="Q568" s="7"/>
      <c r="R568" s="7"/>
    </row>
    <row r="569" spans="1:18">
      <c r="A569" s="7"/>
      <c r="B569" s="7"/>
      <c r="C569" s="7"/>
      <c r="D569" s="7"/>
      <c r="E569" s="7"/>
      <c r="F569" s="7"/>
      <c r="G569" s="7"/>
      <c r="H569" s="7"/>
      <c r="I569" s="7"/>
      <c r="J569" s="7"/>
      <c r="K569" s="7"/>
      <c r="L569" s="7"/>
      <c r="M569" s="7"/>
      <c r="N569" s="7"/>
      <c r="O569" s="7"/>
      <c r="P569" s="7"/>
      <c r="Q569" s="7"/>
      <c r="R569" s="7"/>
    </row>
    <row r="570" spans="1:18">
      <c r="A570" s="7"/>
      <c r="B570" s="7"/>
      <c r="C570" s="7"/>
      <c r="D570" s="7"/>
      <c r="E570" s="7"/>
      <c r="F570" s="7"/>
      <c r="G570" s="7"/>
      <c r="H570" s="7"/>
      <c r="I570" s="7"/>
      <c r="J570" s="7"/>
      <c r="K570" s="7"/>
      <c r="L570" s="7"/>
      <c r="M570" s="7"/>
      <c r="N570" s="7"/>
      <c r="O570" s="7"/>
      <c r="P570" s="7"/>
      <c r="Q570" s="7"/>
      <c r="R570" s="7"/>
    </row>
    <row r="571" spans="1:18">
      <c r="A571" s="7"/>
      <c r="B571" s="7"/>
      <c r="C571" s="7"/>
      <c r="D571" s="7"/>
      <c r="E571" s="7"/>
      <c r="F571" s="7"/>
      <c r="G571" s="7"/>
      <c r="H571" s="7"/>
      <c r="I571" s="7"/>
      <c r="J571" s="7"/>
      <c r="K571" s="7"/>
      <c r="L571" s="7"/>
      <c r="M571" s="7"/>
      <c r="N571" s="7"/>
      <c r="O571" s="7"/>
      <c r="P571" s="7"/>
      <c r="Q571" s="7"/>
      <c r="R571" s="7"/>
    </row>
    <row r="572" spans="1:18">
      <c r="A572" s="7"/>
      <c r="B572" s="7"/>
      <c r="C572" s="7"/>
      <c r="D572" s="7"/>
      <c r="E572" s="7"/>
      <c r="F572" s="7"/>
      <c r="G572" s="7"/>
      <c r="H572" s="7"/>
      <c r="I572" s="7"/>
      <c r="J572" s="7"/>
      <c r="K572" s="7"/>
      <c r="L572" s="7"/>
      <c r="M572" s="7"/>
      <c r="N572" s="7"/>
      <c r="O572" s="7"/>
      <c r="P572" s="7"/>
      <c r="Q572" s="7"/>
      <c r="R572" s="7"/>
    </row>
    <row r="573" spans="1:18">
      <c r="A573" s="7"/>
      <c r="B573" s="7"/>
      <c r="C573" s="7"/>
      <c r="D573" s="7"/>
      <c r="E573" s="7"/>
      <c r="F573" s="7"/>
      <c r="G573" s="7"/>
      <c r="H573" s="7"/>
      <c r="I573" s="7"/>
      <c r="J573" s="7"/>
      <c r="K573" s="7"/>
      <c r="L573" s="7"/>
      <c r="M573" s="7"/>
      <c r="N573" s="7"/>
      <c r="O573" s="7"/>
      <c r="P573" s="7"/>
      <c r="Q573" s="7"/>
      <c r="R573" s="7"/>
    </row>
    <row r="574" spans="1:18">
      <c r="A574" s="7"/>
      <c r="B574" s="7"/>
      <c r="C574" s="7"/>
      <c r="D574" s="7"/>
      <c r="E574" s="7"/>
      <c r="F574" s="7"/>
      <c r="G574" s="7"/>
      <c r="H574" s="7"/>
      <c r="I574" s="7"/>
      <c r="J574" s="7"/>
      <c r="K574" s="7"/>
      <c r="L574" s="7"/>
      <c r="M574" s="7"/>
      <c r="N574" s="7"/>
      <c r="O574" s="7"/>
      <c r="P574" s="7"/>
      <c r="Q574" s="7"/>
      <c r="R574" s="7"/>
    </row>
    <row r="575" spans="1:18">
      <c r="A575" s="7"/>
      <c r="B575" s="7"/>
      <c r="C575" s="7"/>
      <c r="D575" s="7"/>
      <c r="E575" s="7"/>
      <c r="F575" s="7"/>
      <c r="G575" s="7"/>
      <c r="H575" s="7"/>
      <c r="I575" s="7"/>
      <c r="J575" s="7"/>
      <c r="K575" s="7"/>
      <c r="L575" s="7"/>
      <c r="M575" s="7"/>
      <c r="N575" s="7"/>
      <c r="O575" s="7"/>
      <c r="P575" s="7"/>
      <c r="Q575" s="7"/>
      <c r="R575" s="7"/>
    </row>
    <row r="576" spans="1:18">
      <c r="A576" s="7"/>
      <c r="B576" s="7"/>
      <c r="C576" s="7"/>
      <c r="D576" s="7"/>
      <c r="E576" s="7"/>
      <c r="F576" s="7"/>
      <c r="G576" s="7"/>
      <c r="H576" s="7"/>
      <c r="I576" s="7"/>
      <c r="J576" s="7"/>
      <c r="K576" s="7"/>
      <c r="L576" s="7"/>
      <c r="M576" s="7"/>
      <c r="N576" s="7"/>
      <c r="O576" s="7"/>
      <c r="P576" s="7"/>
      <c r="Q576" s="7"/>
      <c r="R576" s="7"/>
    </row>
    <row r="577" spans="1:18">
      <c r="A577" s="7"/>
      <c r="B577" s="7"/>
      <c r="C577" s="7"/>
      <c r="D577" s="7"/>
      <c r="E577" s="7"/>
      <c r="F577" s="7"/>
      <c r="G577" s="7"/>
      <c r="H577" s="7"/>
      <c r="I577" s="7"/>
      <c r="J577" s="7"/>
      <c r="K577" s="7"/>
      <c r="L577" s="7"/>
      <c r="M577" s="7"/>
      <c r="N577" s="7"/>
      <c r="O577" s="7"/>
      <c r="P577" s="7"/>
      <c r="Q577" s="7"/>
      <c r="R577" s="7"/>
    </row>
    <row r="578" spans="1:18">
      <c r="A578" s="7"/>
      <c r="B578" s="7"/>
      <c r="C578" s="7"/>
      <c r="D578" s="7"/>
      <c r="E578" s="7"/>
      <c r="F578" s="7"/>
      <c r="G578" s="7"/>
      <c r="H578" s="7"/>
      <c r="I578" s="7"/>
      <c r="J578" s="7"/>
      <c r="K578" s="7"/>
      <c r="L578" s="7"/>
      <c r="M578" s="7"/>
      <c r="N578" s="7"/>
      <c r="O578" s="7"/>
      <c r="P578" s="7"/>
      <c r="Q578" s="7"/>
      <c r="R578" s="7"/>
    </row>
    <row r="579" spans="1:18">
      <c r="A579" s="7"/>
      <c r="B579" s="7"/>
      <c r="C579" s="7"/>
      <c r="D579" s="7"/>
      <c r="E579" s="7"/>
      <c r="F579" s="7"/>
      <c r="G579" s="7"/>
      <c r="H579" s="7"/>
      <c r="I579" s="7"/>
      <c r="J579" s="7"/>
      <c r="K579" s="7"/>
      <c r="L579" s="7"/>
      <c r="M579" s="7"/>
      <c r="N579" s="7"/>
      <c r="O579" s="7"/>
      <c r="P579" s="7"/>
      <c r="Q579" s="7"/>
      <c r="R579" s="7"/>
    </row>
    <row r="580" spans="1:18">
      <c r="A580" s="7"/>
      <c r="B580" s="7"/>
      <c r="C580" s="7"/>
      <c r="D580" s="7"/>
      <c r="E580" s="7"/>
      <c r="F580" s="7"/>
      <c r="G580" s="7"/>
      <c r="H580" s="7"/>
      <c r="I580" s="7"/>
      <c r="J580" s="7"/>
      <c r="K580" s="7"/>
      <c r="L580" s="7"/>
      <c r="M580" s="7"/>
      <c r="N580" s="7"/>
      <c r="O580" s="7"/>
      <c r="P580" s="7"/>
      <c r="Q580" s="7"/>
      <c r="R580" s="7"/>
    </row>
    <row r="581" spans="1:18">
      <c r="A581" s="7"/>
      <c r="B581" s="7"/>
      <c r="C581" s="7"/>
      <c r="D581" s="7"/>
      <c r="E581" s="7"/>
      <c r="F581" s="7"/>
      <c r="G581" s="7"/>
      <c r="H581" s="7"/>
      <c r="I581" s="7"/>
      <c r="J581" s="7"/>
      <c r="K581" s="7"/>
      <c r="L581" s="7"/>
      <c r="M581" s="7"/>
      <c r="N581" s="7"/>
      <c r="O581" s="7"/>
      <c r="P581" s="7"/>
      <c r="Q581" s="7"/>
      <c r="R581" s="7"/>
    </row>
    <row r="582" spans="1:18">
      <c r="A582" s="7"/>
      <c r="B582" s="7"/>
      <c r="C582" s="7"/>
      <c r="D582" s="7"/>
      <c r="E582" s="7"/>
      <c r="F582" s="7"/>
      <c r="G582" s="7"/>
      <c r="H582" s="7"/>
      <c r="I582" s="7"/>
      <c r="J582" s="7"/>
      <c r="K582" s="7"/>
      <c r="L582" s="7"/>
      <c r="M582" s="7"/>
      <c r="N582" s="7"/>
      <c r="O582" s="7"/>
      <c r="P582" s="7"/>
      <c r="Q582" s="7"/>
      <c r="R582" s="7"/>
    </row>
    <row r="583" spans="1:18">
      <c r="A583" s="7"/>
      <c r="B583" s="7"/>
      <c r="C583" s="7"/>
      <c r="D583" s="7"/>
      <c r="E583" s="7"/>
      <c r="F583" s="7"/>
      <c r="G583" s="7"/>
      <c r="H583" s="7"/>
      <c r="I583" s="7"/>
      <c r="J583" s="7"/>
      <c r="K583" s="7"/>
      <c r="L583" s="7"/>
      <c r="M583" s="7"/>
      <c r="N583" s="7"/>
      <c r="O583" s="7"/>
      <c r="P583" s="7"/>
      <c r="Q583" s="7"/>
      <c r="R583" s="7"/>
    </row>
    <row r="584" spans="1:18">
      <c r="A584" s="7"/>
      <c r="B584" s="7"/>
      <c r="C584" s="7"/>
      <c r="D584" s="7"/>
      <c r="E584" s="7"/>
      <c r="F584" s="7"/>
      <c r="G584" s="7"/>
      <c r="H584" s="7"/>
      <c r="I584" s="7"/>
      <c r="J584" s="7"/>
      <c r="K584" s="7"/>
      <c r="L584" s="7"/>
      <c r="M584" s="7"/>
      <c r="N584" s="7"/>
      <c r="O584" s="7"/>
      <c r="P584" s="7"/>
      <c r="Q584" s="7"/>
      <c r="R584" s="7"/>
    </row>
    <row r="585" spans="1:18">
      <c r="A585" s="7"/>
      <c r="B585" s="7"/>
      <c r="C585" s="7"/>
      <c r="D585" s="7"/>
      <c r="E585" s="7"/>
      <c r="F585" s="7"/>
      <c r="G585" s="7"/>
      <c r="H585" s="7"/>
      <c r="I585" s="7"/>
      <c r="J585" s="7"/>
      <c r="K585" s="7"/>
      <c r="L585" s="7"/>
      <c r="M585" s="7"/>
      <c r="N585" s="7"/>
      <c r="O585" s="7"/>
      <c r="P585" s="7"/>
      <c r="Q585" s="7"/>
      <c r="R585" s="7"/>
    </row>
    <row r="586" spans="1:18">
      <c r="A586" s="7"/>
      <c r="B586" s="7"/>
      <c r="C586" s="7"/>
      <c r="D586" s="7"/>
      <c r="E586" s="7"/>
      <c r="F586" s="7"/>
      <c r="G586" s="7"/>
      <c r="H586" s="7"/>
      <c r="I586" s="7"/>
      <c r="J586" s="7"/>
      <c r="K586" s="7"/>
      <c r="L586" s="7"/>
      <c r="M586" s="7"/>
      <c r="N586" s="7"/>
      <c r="O586" s="7"/>
      <c r="P586" s="7"/>
      <c r="Q586" s="7"/>
      <c r="R586" s="7"/>
    </row>
    <row r="587" spans="1:18">
      <c r="A587" s="7"/>
      <c r="B587" s="7"/>
      <c r="C587" s="7"/>
      <c r="D587" s="7"/>
      <c r="E587" s="7"/>
      <c r="F587" s="7"/>
      <c r="G587" s="7"/>
      <c r="H587" s="7"/>
      <c r="I587" s="7"/>
      <c r="J587" s="7"/>
      <c r="K587" s="7"/>
      <c r="L587" s="7"/>
      <c r="M587" s="7"/>
      <c r="N587" s="7"/>
      <c r="O587" s="7"/>
      <c r="P587" s="7"/>
      <c r="Q587" s="7"/>
      <c r="R587" s="7"/>
    </row>
    <row r="588" spans="1:18">
      <c r="A588" s="7"/>
      <c r="B588" s="7"/>
      <c r="C588" s="7"/>
      <c r="D588" s="7"/>
      <c r="E588" s="7"/>
      <c r="F588" s="7"/>
      <c r="G588" s="7"/>
      <c r="H588" s="7"/>
      <c r="I588" s="7"/>
      <c r="J588" s="7"/>
      <c r="K588" s="7"/>
      <c r="L588" s="7"/>
      <c r="M588" s="7"/>
      <c r="N588" s="7"/>
      <c r="O588" s="7"/>
      <c r="P588" s="7"/>
      <c r="Q588" s="7"/>
      <c r="R588" s="7"/>
    </row>
    <row r="589" spans="1:18">
      <c r="A589" s="7"/>
      <c r="B589" s="7"/>
      <c r="C589" s="7"/>
      <c r="D589" s="7"/>
      <c r="E589" s="7"/>
      <c r="F589" s="7"/>
      <c r="G589" s="7"/>
      <c r="H589" s="7"/>
      <c r="I589" s="7"/>
      <c r="J589" s="7"/>
      <c r="K589" s="7"/>
      <c r="L589" s="7"/>
      <c r="M589" s="7"/>
      <c r="N589" s="7"/>
      <c r="O589" s="7"/>
      <c r="P589" s="7"/>
      <c r="Q589" s="7"/>
      <c r="R589" s="7"/>
    </row>
    <row r="590" spans="1:18">
      <c r="A590" s="7"/>
      <c r="B590" s="7"/>
      <c r="C590" s="7"/>
      <c r="D590" s="7"/>
      <c r="E590" s="7"/>
      <c r="F590" s="7"/>
      <c r="G590" s="7"/>
      <c r="H590" s="7"/>
      <c r="I590" s="7"/>
      <c r="J590" s="7"/>
      <c r="K590" s="7"/>
      <c r="L590" s="7"/>
      <c r="M590" s="7"/>
      <c r="N590" s="7"/>
      <c r="O590" s="7"/>
      <c r="P590" s="7"/>
      <c r="Q590" s="7"/>
      <c r="R590" s="7"/>
    </row>
    <row r="591" spans="1:18">
      <c r="A591" s="7"/>
      <c r="B591" s="7"/>
      <c r="C591" s="7"/>
      <c r="D591" s="7"/>
      <c r="E591" s="7"/>
      <c r="F591" s="7"/>
      <c r="G591" s="7"/>
      <c r="H591" s="7"/>
      <c r="I591" s="7"/>
      <c r="J591" s="7"/>
      <c r="K591" s="7"/>
      <c r="L591" s="7"/>
      <c r="M591" s="7"/>
      <c r="N591" s="7"/>
      <c r="O591" s="7"/>
      <c r="P591" s="7"/>
      <c r="Q591" s="7"/>
      <c r="R591" s="7"/>
    </row>
    <row r="592" spans="1:18">
      <c r="A592" s="7"/>
      <c r="B592" s="7"/>
      <c r="C592" s="7"/>
      <c r="D592" s="7"/>
      <c r="E592" s="7"/>
      <c r="F592" s="7"/>
      <c r="G592" s="7"/>
      <c r="H592" s="7"/>
      <c r="I592" s="7"/>
      <c r="J592" s="7"/>
      <c r="K592" s="7"/>
      <c r="L592" s="7"/>
      <c r="M592" s="7"/>
      <c r="N592" s="7"/>
      <c r="O592" s="7"/>
      <c r="P592" s="7"/>
      <c r="Q592" s="7"/>
      <c r="R592" s="7"/>
    </row>
    <row r="593" spans="1:18">
      <c r="A593" s="7"/>
      <c r="B593" s="7"/>
      <c r="C593" s="7"/>
      <c r="D593" s="7"/>
      <c r="E593" s="7"/>
      <c r="F593" s="7"/>
      <c r="G593" s="7"/>
      <c r="H593" s="7"/>
      <c r="I593" s="7"/>
      <c r="J593" s="7"/>
      <c r="K593" s="7"/>
      <c r="L593" s="7"/>
      <c r="M593" s="7"/>
      <c r="N593" s="7"/>
      <c r="O593" s="7"/>
      <c r="P593" s="7"/>
      <c r="Q593" s="7"/>
      <c r="R593" s="7"/>
    </row>
    <row r="594" spans="1:18">
      <c r="A594" s="7"/>
      <c r="B594" s="7"/>
      <c r="C594" s="7"/>
      <c r="D594" s="7"/>
      <c r="E594" s="7"/>
      <c r="F594" s="7"/>
      <c r="G594" s="7"/>
      <c r="H594" s="7"/>
      <c r="I594" s="7"/>
      <c r="J594" s="7"/>
      <c r="K594" s="7"/>
      <c r="L594" s="7"/>
      <c r="M594" s="7"/>
      <c r="N594" s="7"/>
      <c r="O594" s="7"/>
      <c r="P594" s="7"/>
      <c r="Q594" s="7"/>
      <c r="R594" s="7"/>
    </row>
    <row r="595" spans="1:18">
      <c r="A595" s="7"/>
      <c r="B595" s="7"/>
      <c r="C595" s="7"/>
      <c r="D595" s="7"/>
      <c r="E595" s="7"/>
      <c r="F595" s="7"/>
      <c r="G595" s="7"/>
      <c r="H595" s="7"/>
      <c r="I595" s="7"/>
      <c r="J595" s="7"/>
      <c r="K595" s="7"/>
      <c r="L595" s="7"/>
      <c r="M595" s="7"/>
      <c r="N595" s="7"/>
      <c r="O595" s="7"/>
      <c r="P595" s="7"/>
      <c r="Q595" s="7"/>
      <c r="R595" s="7"/>
    </row>
    <row r="596" spans="1:18">
      <c r="A596" s="7"/>
      <c r="B596" s="7"/>
      <c r="C596" s="7"/>
      <c r="D596" s="7"/>
      <c r="E596" s="7"/>
      <c r="F596" s="7"/>
      <c r="G596" s="7"/>
      <c r="H596" s="7"/>
      <c r="I596" s="7"/>
      <c r="J596" s="7"/>
      <c r="K596" s="7"/>
      <c r="L596" s="7"/>
      <c r="M596" s="7"/>
      <c r="N596" s="7"/>
      <c r="O596" s="7"/>
      <c r="P596" s="7"/>
      <c r="Q596" s="7"/>
      <c r="R596" s="7"/>
    </row>
    <row r="597" spans="1:18">
      <c r="A597" s="7"/>
      <c r="B597" s="7"/>
      <c r="C597" s="7"/>
      <c r="D597" s="7"/>
      <c r="E597" s="7"/>
      <c r="F597" s="7"/>
      <c r="G597" s="7"/>
      <c r="H597" s="7"/>
      <c r="I597" s="7"/>
      <c r="J597" s="7"/>
      <c r="K597" s="7"/>
      <c r="L597" s="7"/>
      <c r="M597" s="7"/>
      <c r="N597" s="7"/>
      <c r="O597" s="7"/>
      <c r="P597" s="7"/>
      <c r="Q597" s="7"/>
      <c r="R597" s="7"/>
    </row>
    <row r="598" spans="1:18">
      <c r="A598" s="7"/>
      <c r="B598" s="7"/>
      <c r="C598" s="7"/>
      <c r="D598" s="7"/>
      <c r="E598" s="7"/>
      <c r="F598" s="7"/>
      <c r="G598" s="7"/>
      <c r="H598" s="7"/>
      <c r="I598" s="7"/>
      <c r="J598" s="7"/>
      <c r="K598" s="7"/>
      <c r="L598" s="7"/>
      <c r="M598" s="7"/>
      <c r="N598" s="7"/>
      <c r="O598" s="7"/>
      <c r="P598" s="7"/>
      <c r="Q598" s="7"/>
      <c r="R598" s="7"/>
    </row>
    <row r="599" spans="1:18">
      <c r="A599" s="7"/>
      <c r="B599" s="7"/>
      <c r="C599" s="7"/>
      <c r="D599" s="7"/>
      <c r="E599" s="7"/>
      <c r="F599" s="7"/>
      <c r="G599" s="7"/>
      <c r="H599" s="7"/>
      <c r="I599" s="7"/>
      <c r="J599" s="7"/>
      <c r="K599" s="7"/>
      <c r="L599" s="7"/>
      <c r="M599" s="7"/>
      <c r="N599" s="7"/>
      <c r="O599" s="7"/>
      <c r="P599" s="7"/>
      <c r="Q599" s="7"/>
      <c r="R599" s="7"/>
    </row>
    <row r="600" spans="1:18">
      <c r="A600" s="7"/>
      <c r="B600" s="7"/>
      <c r="C600" s="7"/>
      <c r="D600" s="7"/>
      <c r="E600" s="7"/>
      <c r="F600" s="7"/>
      <c r="G600" s="7"/>
      <c r="H600" s="7"/>
      <c r="I600" s="7"/>
      <c r="J600" s="7"/>
      <c r="K600" s="7"/>
      <c r="L600" s="7"/>
      <c r="M600" s="7"/>
      <c r="N600" s="7"/>
      <c r="O600" s="7"/>
      <c r="P600" s="7"/>
      <c r="Q600" s="7"/>
      <c r="R600" s="7"/>
    </row>
    <row r="601" spans="1:18">
      <c r="A601" s="7"/>
      <c r="B601" s="7"/>
      <c r="C601" s="7"/>
      <c r="D601" s="7"/>
      <c r="E601" s="7"/>
      <c r="F601" s="7"/>
      <c r="G601" s="7"/>
      <c r="H601" s="7"/>
      <c r="I601" s="7"/>
      <c r="J601" s="7"/>
      <c r="K601" s="7"/>
      <c r="L601" s="7"/>
      <c r="M601" s="7"/>
      <c r="N601" s="7"/>
      <c r="O601" s="7"/>
      <c r="P601" s="7"/>
      <c r="Q601" s="7"/>
      <c r="R601" s="7"/>
    </row>
    <row r="602" spans="1:18">
      <c r="A602" s="7"/>
      <c r="B602" s="7"/>
      <c r="C602" s="7"/>
      <c r="D602" s="7"/>
      <c r="E602" s="7"/>
      <c r="F602" s="7"/>
      <c r="G602" s="7"/>
      <c r="H602" s="7"/>
      <c r="I602" s="7"/>
      <c r="J602" s="7"/>
      <c r="K602" s="7"/>
      <c r="L602" s="7"/>
      <c r="M602" s="7"/>
      <c r="N602" s="7"/>
      <c r="O602" s="7"/>
      <c r="P602" s="7"/>
      <c r="Q602" s="7"/>
      <c r="R602" s="7"/>
    </row>
    <row r="603" spans="1:18">
      <c r="A603" s="7"/>
      <c r="B603" s="7"/>
      <c r="C603" s="7"/>
      <c r="D603" s="7"/>
      <c r="E603" s="7"/>
      <c r="F603" s="7"/>
      <c r="G603" s="7"/>
      <c r="H603" s="7"/>
      <c r="I603" s="7"/>
      <c r="J603" s="7"/>
      <c r="K603" s="7"/>
      <c r="L603" s="7"/>
      <c r="M603" s="7"/>
      <c r="N603" s="7"/>
      <c r="O603" s="7"/>
      <c r="P603" s="7"/>
      <c r="Q603" s="7"/>
      <c r="R603" s="7"/>
    </row>
    <row r="604" spans="1:18">
      <c r="A604" s="7"/>
      <c r="B604" s="7"/>
      <c r="C604" s="7"/>
      <c r="D604" s="7"/>
      <c r="E604" s="7"/>
      <c r="F604" s="7"/>
      <c r="G604" s="7"/>
      <c r="H604" s="7"/>
      <c r="I604" s="7"/>
      <c r="J604" s="7"/>
      <c r="K604" s="7"/>
      <c r="L604" s="7"/>
      <c r="M604" s="7"/>
      <c r="N604" s="7"/>
      <c r="O604" s="7"/>
      <c r="P604" s="7"/>
      <c r="Q604" s="7"/>
      <c r="R604" s="7"/>
    </row>
    <row r="605" spans="1:18">
      <c r="A605" s="7"/>
      <c r="B605" s="7"/>
      <c r="C605" s="7"/>
      <c r="D605" s="7"/>
      <c r="E605" s="7"/>
      <c r="F605" s="7"/>
      <c r="G605" s="7"/>
      <c r="H605" s="7"/>
      <c r="I605" s="7"/>
      <c r="J605" s="7"/>
      <c r="K605" s="7"/>
      <c r="L605" s="7"/>
      <c r="M605" s="7"/>
      <c r="N605" s="7"/>
      <c r="O605" s="7"/>
      <c r="P605" s="7"/>
      <c r="Q605" s="7"/>
      <c r="R605" s="7"/>
    </row>
    <row r="606" spans="1:18">
      <c r="A606" s="7"/>
      <c r="B606" s="7"/>
      <c r="C606" s="7"/>
      <c r="D606" s="7"/>
      <c r="E606" s="7"/>
      <c r="F606" s="7"/>
      <c r="G606" s="7"/>
      <c r="H606" s="7"/>
      <c r="I606" s="7"/>
      <c r="J606" s="7"/>
      <c r="K606" s="7"/>
      <c r="L606" s="7"/>
      <c r="M606" s="7"/>
      <c r="N606" s="7"/>
      <c r="O606" s="7"/>
      <c r="P606" s="7"/>
      <c r="Q606" s="7"/>
      <c r="R606" s="7"/>
    </row>
    <row r="607" spans="1:18">
      <c r="A607" s="7"/>
      <c r="B607" s="7"/>
      <c r="C607" s="7"/>
      <c r="D607" s="7"/>
      <c r="E607" s="7"/>
      <c r="F607" s="7"/>
      <c r="G607" s="7"/>
      <c r="H607" s="7"/>
      <c r="I607" s="7"/>
      <c r="J607" s="7"/>
      <c r="K607" s="7"/>
      <c r="L607" s="7"/>
      <c r="M607" s="7"/>
      <c r="N607" s="7"/>
      <c r="O607" s="7"/>
      <c r="P607" s="7"/>
      <c r="Q607" s="7"/>
      <c r="R607" s="7"/>
    </row>
    <row r="608" spans="1:18">
      <c r="A608" s="7"/>
      <c r="B608" s="7"/>
      <c r="C608" s="7"/>
      <c r="D608" s="7"/>
      <c r="E608" s="7"/>
      <c r="F608" s="7"/>
      <c r="G608" s="7"/>
      <c r="H608" s="7"/>
      <c r="I608" s="7"/>
      <c r="J608" s="7"/>
      <c r="K608" s="7"/>
      <c r="L608" s="7"/>
      <c r="M608" s="7"/>
      <c r="N608" s="7"/>
      <c r="O608" s="7"/>
      <c r="P608" s="7"/>
      <c r="Q608" s="7"/>
      <c r="R608" s="7"/>
    </row>
    <row r="609" spans="1:18">
      <c r="A609" s="7"/>
      <c r="B609" s="7"/>
      <c r="C609" s="7"/>
      <c r="D609" s="7"/>
      <c r="E609" s="7"/>
      <c r="F609" s="7"/>
      <c r="G609" s="7"/>
      <c r="H609" s="7"/>
      <c r="I609" s="7"/>
      <c r="J609" s="7"/>
      <c r="K609" s="7"/>
      <c r="L609" s="7"/>
      <c r="M609" s="7"/>
      <c r="N609" s="7"/>
      <c r="O609" s="7"/>
      <c r="P609" s="7"/>
      <c r="Q609" s="7"/>
      <c r="R609" s="7"/>
    </row>
    <row r="610" spans="1:18">
      <c r="A610" s="7"/>
      <c r="B610" s="7"/>
      <c r="C610" s="7"/>
      <c r="D610" s="7"/>
      <c r="E610" s="7"/>
      <c r="F610" s="7"/>
      <c r="G610" s="7"/>
      <c r="H610" s="7"/>
      <c r="I610" s="7"/>
      <c r="J610" s="7"/>
      <c r="K610" s="7"/>
      <c r="L610" s="7"/>
      <c r="M610" s="7"/>
      <c r="N610" s="7"/>
      <c r="O610" s="7"/>
      <c r="P610" s="7"/>
      <c r="Q610" s="7"/>
      <c r="R610" s="7"/>
    </row>
    <row r="611" spans="1:18">
      <c r="A611" s="7"/>
      <c r="B611" s="7"/>
      <c r="C611" s="7"/>
      <c r="D611" s="7"/>
      <c r="E611" s="7"/>
      <c r="F611" s="7"/>
      <c r="G611" s="7"/>
      <c r="H611" s="7"/>
      <c r="I611" s="7"/>
      <c r="J611" s="7"/>
      <c r="K611" s="7"/>
      <c r="L611" s="7"/>
      <c r="M611" s="7"/>
      <c r="N611" s="7"/>
      <c r="O611" s="7"/>
      <c r="P611" s="7"/>
      <c r="Q611" s="7"/>
      <c r="R611" s="7"/>
    </row>
    <row r="612" spans="1:18">
      <c r="A612" s="7"/>
      <c r="B612" s="7"/>
      <c r="C612" s="7"/>
      <c r="D612" s="7"/>
      <c r="E612" s="7"/>
      <c r="F612" s="7"/>
      <c r="G612" s="7"/>
      <c r="H612" s="7"/>
      <c r="I612" s="7"/>
      <c r="J612" s="7"/>
      <c r="K612" s="7"/>
      <c r="L612" s="7"/>
      <c r="M612" s="7"/>
      <c r="N612" s="7"/>
      <c r="O612" s="7"/>
      <c r="P612" s="7"/>
      <c r="Q612" s="7"/>
      <c r="R612" s="7"/>
    </row>
    <row r="613" spans="1:18">
      <c r="A613" s="7"/>
      <c r="B613" s="7"/>
      <c r="C613" s="7"/>
      <c r="D613" s="7"/>
      <c r="E613" s="7"/>
      <c r="F613" s="7"/>
      <c r="G613" s="7"/>
      <c r="H613" s="7"/>
      <c r="I613" s="7"/>
      <c r="J613" s="7"/>
      <c r="K613" s="7"/>
      <c r="L613" s="7"/>
      <c r="M613" s="7"/>
      <c r="N613" s="7"/>
      <c r="O613" s="7"/>
      <c r="P613" s="7"/>
      <c r="Q613" s="7"/>
      <c r="R613" s="7"/>
    </row>
    <row r="614" spans="1:18">
      <c r="A614" s="7"/>
      <c r="B614" s="7"/>
      <c r="C614" s="7"/>
      <c r="D614" s="7"/>
      <c r="E614" s="7"/>
      <c r="F614" s="7"/>
      <c r="G614" s="7"/>
      <c r="H614" s="7"/>
      <c r="I614" s="7"/>
      <c r="J614" s="7"/>
      <c r="K614" s="7"/>
      <c r="L614" s="7"/>
      <c r="M614" s="7"/>
      <c r="N614" s="7"/>
      <c r="O614" s="7"/>
      <c r="P614" s="7"/>
      <c r="Q614" s="7"/>
      <c r="R614" s="7"/>
    </row>
    <row r="615" spans="1:18">
      <c r="A615" s="7"/>
      <c r="B615" s="7"/>
      <c r="C615" s="7"/>
      <c r="D615" s="7"/>
      <c r="E615" s="7"/>
      <c r="F615" s="7"/>
      <c r="G615" s="7"/>
      <c r="H615" s="7"/>
      <c r="I615" s="7"/>
      <c r="J615" s="7"/>
      <c r="K615" s="7"/>
      <c r="L615" s="7"/>
      <c r="M615" s="7"/>
      <c r="N615" s="7"/>
      <c r="O615" s="7"/>
      <c r="P615" s="7"/>
      <c r="Q615" s="7"/>
      <c r="R615" s="7"/>
    </row>
    <row r="616" spans="1:18">
      <c r="A616" s="7"/>
      <c r="B616" s="7"/>
      <c r="C616" s="7"/>
      <c r="D616" s="7"/>
      <c r="E616" s="7"/>
      <c r="F616" s="7"/>
      <c r="G616" s="7"/>
      <c r="H616" s="7"/>
      <c r="I616" s="7"/>
      <c r="J616" s="7"/>
      <c r="K616" s="7"/>
      <c r="L616" s="7"/>
      <c r="M616" s="7"/>
      <c r="N616" s="7"/>
      <c r="O616" s="7"/>
      <c r="P616" s="7"/>
      <c r="Q616" s="7"/>
      <c r="R616" s="7"/>
    </row>
    <row r="617" spans="1:18">
      <c r="A617" s="7"/>
      <c r="B617" s="7"/>
      <c r="C617" s="7"/>
      <c r="D617" s="7"/>
      <c r="E617" s="7"/>
      <c r="F617" s="7"/>
      <c r="G617" s="7"/>
      <c r="H617" s="7"/>
      <c r="I617" s="7"/>
      <c r="J617" s="7"/>
      <c r="K617" s="7"/>
      <c r="L617" s="7"/>
      <c r="M617" s="7"/>
      <c r="N617" s="7"/>
      <c r="O617" s="7"/>
      <c r="P617" s="7"/>
      <c r="Q617" s="7"/>
      <c r="R617" s="7"/>
    </row>
    <row r="618" spans="1:18">
      <c r="A618" s="7"/>
      <c r="B618" s="7"/>
      <c r="C618" s="7"/>
      <c r="D618" s="7"/>
      <c r="E618" s="7"/>
      <c r="F618" s="7"/>
      <c r="G618" s="7"/>
      <c r="H618" s="7"/>
      <c r="I618" s="7"/>
      <c r="J618" s="7"/>
      <c r="K618" s="7"/>
      <c r="L618" s="7"/>
      <c r="M618" s="7"/>
      <c r="N618" s="7"/>
      <c r="O618" s="7"/>
      <c r="P618" s="7"/>
      <c r="Q618" s="7"/>
      <c r="R618" s="7"/>
    </row>
    <row r="619" spans="1:18">
      <c r="A619" s="7"/>
      <c r="B619" s="7"/>
      <c r="C619" s="7"/>
      <c r="D619" s="7"/>
      <c r="E619" s="7"/>
      <c r="F619" s="7"/>
      <c r="G619" s="7"/>
      <c r="H619" s="7"/>
      <c r="I619" s="7"/>
      <c r="J619" s="7"/>
      <c r="K619" s="7"/>
      <c r="L619" s="7"/>
      <c r="M619" s="7"/>
      <c r="N619" s="7"/>
      <c r="O619" s="7"/>
      <c r="P619" s="7"/>
      <c r="Q619" s="7"/>
      <c r="R619" s="7"/>
    </row>
    <row r="620" spans="1:18">
      <c r="A620" s="7"/>
      <c r="B620" s="7"/>
      <c r="C620" s="7"/>
      <c r="D620" s="7"/>
      <c r="E620" s="7"/>
      <c r="F620" s="7"/>
      <c r="G620" s="7"/>
      <c r="H620" s="7"/>
      <c r="I620" s="7"/>
      <c r="J620" s="7"/>
      <c r="K620" s="7"/>
      <c r="L620" s="7"/>
      <c r="M620" s="7"/>
      <c r="N620" s="7"/>
      <c r="O620" s="7"/>
      <c r="P620" s="7"/>
      <c r="Q620" s="7"/>
      <c r="R620" s="7"/>
    </row>
    <row r="621" spans="1:18">
      <c r="A621" s="7"/>
      <c r="B621" s="7"/>
      <c r="C621" s="7"/>
      <c r="D621" s="7"/>
      <c r="E621" s="7"/>
      <c r="F621" s="7"/>
      <c r="G621" s="7"/>
      <c r="H621" s="7"/>
      <c r="I621" s="7"/>
      <c r="J621" s="7"/>
      <c r="K621" s="7"/>
      <c r="L621" s="7"/>
      <c r="M621" s="7"/>
      <c r="N621" s="7"/>
      <c r="O621" s="7"/>
      <c r="P621" s="7"/>
      <c r="Q621" s="7"/>
      <c r="R621" s="7"/>
    </row>
    <row r="622" spans="1:18">
      <c r="A622" s="7"/>
      <c r="B622" s="7"/>
      <c r="C622" s="7"/>
      <c r="D622" s="7"/>
      <c r="E622" s="7"/>
      <c r="F622" s="7"/>
      <c r="G622" s="7"/>
      <c r="H622" s="7"/>
      <c r="I622" s="7"/>
      <c r="J622" s="7"/>
      <c r="K622" s="7"/>
      <c r="L622" s="7"/>
      <c r="M622" s="7"/>
      <c r="N622" s="7"/>
      <c r="O622" s="7"/>
      <c r="P622" s="7"/>
      <c r="Q622" s="7"/>
      <c r="R622" s="7"/>
    </row>
    <row r="623" spans="1:18">
      <c r="A623" s="7"/>
      <c r="B623" s="7"/>
      <c r="C623" s="7"/>
      <c r="D623" s="7"/>
      <c r="E623" s="7"/>
      <c r="F623" s="7"/>
      <c r="G623" s="7"/>
      <c r="H623" s="7"/>
      <c r="I623" s="7"/>
      <c r="J623" s="7"/>
      <c r="K623" s="7"/>
      <c r="L623" s="7"/>
      <c r="M623" s="7"/>
      <c r="N623" s="7"/>
      <c r="O623" s="7"/>
      <c r="P623" s="7"/>
      <c r="Q623" s="7"/>
      <c r="R623" s="7"/>
    </row>
    <row r="624" spans="1:18">
      <c r="A624" s="7"/>
      <c r="B624" s="7"/>
      <c r="C624" s="7"/>
      <c r="D624" s="7"/>
      <c r="E624" s="7"/>
      <c r="F624" s="7"/>
      <c r="G624" s="7"/>
      <c r="H624" s="7"/>
      <c r="I624" s="7"/>
      <c r="J624" s="7"/>
      <c r="K624" s="7"/>
      <c r="L624" s="7"/>
      <c r="M624" s="7"/>
      <c r="N624" s="7"/>
      <c r="O624" s="7"/>
      <c r="P624" s="7"/>
      <c r="Q624" s="7"/>
      <c r="R624" s="7"/>
    </row>
    <row r="625" spans="1:18">
      <c r="A625" s="7"/>
      <c r="B625" s="7"/>
      <c r="C625" s="7"/>
      <c r="D625" s="7"/>
      <c r="E625" s="7"/>
      <c r="F625" s="7"/>
      <c r="G625" s="7"/>
      <c r="H625" s="7"/>
      <c r="I625" s="7"/>
      <c r="J625" s="7"/>
      <c r="K625" s="7"/>
      <c r="L625" s="7"/>
      <c r="M625" s="7"/>
      <c r="N625" s="7"/>
      <c r="O625" s="7"/>
      <c r="P625" s="7"/>
      <c r="Q625" s="7"/>
      <c r="R625" s="7"/>
    </row>
    <row r="626" spans="1:18">
      <c r="A626" s="7"/>
      <c r="B626" s="7"/>
      <c r="C626" s="7"/>
      <c r="D626" s="7"/>
      <c r="E626" s="7"/>
      <c r="F626" s="7"/>
      <c r="G626" s="7"/>
      <c r="H626" s="7"/>
      <c r="I626" s="7"/>
      <c r="J626" s="7"/>
      <c r="K626" s="7"/>
      <c r="L626" s="7"/>
      <c r="M626" s="7"/>
      <c r="N626" s="7"/>
      <c r="O626" s="7"/>
      <c r="P626" s="7"/>
      <c r="Q626" s="7"/>
      <c r="R626" s="7"/>
    </row>
    <row r="627" spans="1:18">
      <c r="A627" s="7"/>
      <c r="B627" s="7"/>
      <c r="C627" s="7"/>
      <c r="D627" s="7"/>
      <c r="E627" s="7"/>
      <c r="F627" s="7"/>
      <c r="G627" s="7"/>
      <c r="H627" s="7"/>
      <c r="I627" s="7"/>
      <c r="J627" s="7"/>
      <c r="K627" s="7"/>
      <c r="L627" s="7"/>
      <c r="M627" s="7"/>
      <c r="N627" s="7"/>
      <c r="O627" s="7"/>
      <c r="P627" s="7"/>
      <c r="Q627" s="7"/>
      <c r="R627" s="7"/>
    </row>
    <row r="628" spans="1:18">
      <c r="A628" s="7"/>
      <c r="B628" s="7"/>
      <c r="C628" s="7"/>
      <c r="D628" s="7"/>
      <c r="E628" s="7"/>
      <c r="F628" s="7"/>
      <c r="G628" s="7"/>
      <c r="H628" s="7"/>
      <c r="I628" s="7"/>
      <c r="J628" s="7"/>
      <c r="K628" s="7"/>
      <c r="L628" s="7"/>
      <c r="M628" s="7"/>
      <c r="N628" s="7"/>
      <c r="O628" s="7"/>
      <c r="P628" s="7"/>
      <c r="Q628" s="7"/>
      <c r="R628" s="7"/>
    </row>
    <row r="629" spans="1:18">
      <c r="A629" s="7"/>
      <c r="B629" s="7"/>
      <c r="C629" s="7"/>
      <c r="D629" s="7"/>
      <c r="E629" s="7"/>
      <c r="F629" s="7"/>
      <c r="G629" s="7"/>
      <c r="H629" s="7"/>
      <c r="I629" s="7"/>
      <c r="J629" s="7"/>
      <c r="K629" s="7"/>
      <c r="L629" s="7"/>
      <c r="M629" s="7"/>
      <c r="N629" s="7"/>
      <c r="O629" s="7"/>
      <c r="P629" s="7"/>
      <c r="Q629" s="7"/>
      <c r="R629" s="7"/>
    </row>
    <row r="630" spans="1:18">
      <c r="A630" s="7"/>
      <c r="B630" s="7"/>
      <c r="C630" s="7"/>
      <c r="D630" s="7"/>
      <c r="E630" s="7"/>
      <c r="F630" s="7"/>
      <c r="G630" s="7"/>
      <c r="H630" s="7"/>
      <c r="I630" s="7"/>
      <c r="J630" s="7"/>
      <c r="K630" s="7"/>
      <c r="L630" s="7"/>
      <c r="M630" s="7"/>
      <c r="N630" s="7"/>
      <c r="O630" s="7"/>
      <c r="P630" s="7"/>
      <c r="Q630" s="7"/>
      <c r="R630" s="7"/>
    </row>
    <row r="631" spans="1:18">
      <c r="A631" s="7"/>
      <c r="B631" s="7"/>
      <c r="C631" s="7"/>
      <c r="D631" s="7"/>
      <c r="E631" s="7"/>
      <c r="F631" s="7"/>
      <c r="G631" s="7"/>
      <c r="H631" s="7"/>
      <c r="I631" s="7"/>
      <c r="J631" s="7"/>
      <c r="K631" s="7"/>
      <c r="L631" s="7"/>
      <c r="M631" s="7"/>
      <c r="N631" s="7"/>
      <c r="O631" s="7"/>
      <c r="P631" s="7"/>
      <c r="Q631" s="7"/>
      <c r="R631" s="7"/>
    </row>
    <row r="632" spans="1:18">
      <c r="A632" s="7"/>
      <c r="B632" s="7"/>
      <c r="C632" s="7"/>
      <c r="D632" s="7"/>
      <c r="E632" s="7"/>
      <c r="F632" s="7"/>
      <c r="G632" s="7"/>
      <c r="H632" s="7"/>
      <c r="I632" s="7"/>
      <c r="J632" s="7"/>
      <c r="K632" s="7"/>
      <c r="L632" s="7"/>
      <c r="M632" s="7"/>
      <c r="N632" s="7"/>
      <c r="O632" s="7"/>
      <c r="P632" s="7"/>
      <c r="Q632" s="7"/>
      <c r="R632" s="7"/>
    </row>
    <row r="633" spans="1:18">
      <c r="A633" s="7"/>
      <c r="B633" s="7"/>
      <c r="C633" s="7"/>
      <c r="D633" s="7"/>
      <c r="E633" s="7"/>
      <c r="F633" s="7"/>
      <c r="G633" s="7"/>
      <c r="H633" s="7"/>
      <c r="I633" s="7"/>
      <c r="J633" s="7"/>
      <c r="K633" s="7"/>
      <c r="L633" s="7"/>
      <c r="M633" s="7"/>
      <c r="N633" s="7"/>
      <c r="O633" s="7"/>
      <c r="P633" s="7"/>
      <c r="Q633" s="7"/>
      <c r="R633" s="7"/>
    </row>
    <row r="634" spans="1:18">
      <c r="A634" s="7"/>
      <c r="B634" s="7"/>
      <c r="C634" s="7"/>
      <c r="D634" s="7"/>
      <c r="E634" s="7"/>
      <c r="F634" s="7"/>
      <c r="G634" s="7"/>
      <c r="H634" s="7"/>
      <c r="I634" s="7"/>
      <c r="J634" s="7"/>
      <c r="K634" s="7"/>
      <c r="L634" s="7"/>
      <c r="M634" s="7"/>
      <c r="N634" s="7"/>
      <c r="O634" s="7"/>
      <c r="P634" s="7"/>
      <c r="Q634" s="7"/>
      <c r="R634" s="7"/>
    </row>
    <row r="635" spans="1:18">
      <c r="A635" s="7"/>
      <c r="B635" s="7"/>
      <c r="C635" s="7"/>
      <c r="D635" s="7"/>
      <c r="E635" s="7"/>
      <c r="F635" s="7"/>
      <c r="G635" s="7"/>
      <c r="H635" s="7"/>
      <c r="I635" s="7"/>
      <c r="J635" s="7"/>
      <c r="K635" s="7"/>
      <c r="L635" s="7"/>
      <c r="M635" s="7"/>
      <c r="N635" s="7"/>
      <c r="O635" s="7"/>
      <c r="P635" s="7"/>
      <c r="Q635" s="7"/>
      <c r="R635" s="7"/>
    </row>
    <row r="636" spans="1:18">
      <c r="A636" s="7"/>
      <c r="B636" s="7"/>
      <c r="C636" s="7"/>
      <c r="D636" s="7"/>
      <c r="E636" s="7"/>
      <c r="F636" s="7"/>
      <c r="G636" s="7"/>
      <c r="H636" s="7"/>
      <c r="I636" s="7"/>
      <c r="J636" s="7"/>
      <c r="K636" s="7"/>
      <c r="L636" s="7"/>
      <c r="M636" s="7"/>
      <c r="N636" s="7"/>
      <c r="O636" s="7"/>
      <c r="P636" s="7"/>
      <c r="Q636" s="7"/>
      <c r="R636" s="7"/>
    </row>
    <row r="637" spans="1:18">
      <c r="A637" s="7"/>
      <c r="B637" s="7"/>
      <c r="C637" s="7"/>
      <c r="D637" s="7"/>
      <c r="E637" s="7"/>
      <c r="F637" s="7"/>
      <c r="G637" s="7"/>
      <c r="H637" s="7"/>
      <c r="I637" s="7"/>
      <c r="J637" s="7"/>
      <c r="K637" s="7"/>
      <c r="L637" s="7"/>
      <c r="M637" s="7"/>
      <c r="N637" s="7"/>
      <c r="O637" s="7"/>
      <c r="P637" s="7"/>
      <c r="Q637" s="7"/>
      <c r="R637" s="7"/>
    </row>
    <row r="638" spans="1:18">
      <c r="A638" s="7"/>
      <c r="B638" s="7"/>
      <c r="C638" s="7"/>
      <c r="D638" s="7"/>
      <c r="E638" s="7"/>
      <c r="F638" s="7"/>
      <c r="G638" s="7"/>
      <c r="H638" s="7"/>
      <c r="I638" s="7"/>
      <c r="J638" s="7"/>
      <c r="K638" s="7"/>
      <c r="L638" s="7"/>
      <c r="M638" s="7"/>
      <c r="N638" s="7"/>
      <c r="O638" s="7"/>
      <c r="P638" s="7"/>
      <c r="Q638" s="7"/>
      <c r="R638" s="7"/>
    </row>
    <row r="639" spans="1:18">
      <c r="A639" s="7"/>
      <c r="B639" s="7"/>
      <c r="C639" s="7"/>
      <c r="D639" s="7"/>
      <c r="E639" s="7"/>
      <c r="F639" s="7"/>
      <c r="G639" s="7"/>
      <c r="H639" s="7"/>
      <c r="I639" s="7"/>
      <c r="J639" s="7"/>
      <c r="K639" s="7"/>
      <c r="L639" s="7"/>
      <c r="M639" s="7"/>
      <c r="N639" s="7"/>
      <c r="O639" s="7"/>
      <c r="P639" s="7"/>
      <c r="Q639" s="7"/>
      <c r="R639" s="7"/>
    </row>
    <row r="640" spans="1:18">
      <c r="A640" s="7"/>
      <c r="B640" s="7"/>
      <c r="C640" s="7"/>
      <c r="D640" s="7"/>
      <c r="E640" s="7"/>
      <c r="F640" s="7"/>
      <c r="G640" s="7"/>
      <c r="H640" s="7"/>
      <c r="I640" s="7"/>
      <c r="J640" s="7"/>
      <c r="K640" s="7"/>
      <c r="L640" s="7"/>
      <c r="M640" s="7"/>
      <c r="N640" s="7"/>
      <c r="O640" s="7"/>
      <c r="P640" s="7"/>
      <c r="Q640" s="7"/>
      <c r="R640" s="7"/>
    </row>
    <row r="641" spans="1:18">
      <c r="A641" s="7"/>
      <c r="B641" s="7"/>
      <c r="C641" s="7"/>
      <c r="D641" s="7"/>
      <c r="E641" s="7"/>
      <c r="F641" s="7"/>
      <c r="G641" s="7"/>
      <c r="H641" s="7"/>
      <c r="I641" s="7"/>
      <c r="J641" s="7"/>
      <c r="K641" s="7"/>
      <c r="L641" s="7"/>
      <c r="M641" s="7"/>
      <c r="N641" s="7"/>
      <c r="O641" s="7"/>
      <c r="P641" s="7"/>
      <c r="Q641" s="7"/>
      <c r="R641" s="7"/>
    </row>
    <row r="642" spans="1:18">
      <c r="A642" s="7"/>
      <c r="B642" s="7"/>
      <c r="C642" s="7"/>
      <c r="D642" s="7"/>
      <c r="E642" s="7"/>
      <c r="F642" s="7"/>
      <c r="G642" s="7"/>
      <c r="H642" s="7"/>
      <c r="I642" s="7"/>
      <c r="J642" s="7"/>
      <c r="K642" s="7"/>
      <c r="L642" s="7"/>
      <c r="M642" s="7"/>
      <c r="N642" s="7"/>
      <c r="O642" s="7"/>
      <c r="P642" s="7"/>
      <c r="Q642" s="7"/>
      <c r="R642" s="7"/>
    </row>
    <row r="643" spans="1:18">
      <c r="A643" s="7"/>
      <c r="B643" s="7"/>
      <c r="C643" s="7"/>
      <c r="D643" s="7"/>
      <c r="E643" s="7"/>
      <c r="F643" s="7"/>
      <c r="G643" s="7"/>
      <c r="H643" s="7"/>
      <c r="I643" s="7"/>
      <c r="J643" s="7"/>
      <c r="K643" s="7"/>
      <c r="L643" s="7"/>
      <c r="M643" s="7"/>
      <c r="N643" s="7"/>
      <c r="O643" s="7"/>
      <c r="P643" s="7"/>
      <c r="Q643" s="7"/>
      <c r="R643" s="7"/>
    </row>
    <row r="644" spans="1:18">
      <c r="A644" s="7"/>
      <c r="B644" s="7"/>
      <c r="C644" s="7"/>
      <c r="D644" s="7"/>
      <c r="E644" s="7"/>
      <c r="F644" s="7"/>
      <c r="G644" s="7"/>
      <c r="H644" s="7"/>
      <c r="I644" s="7"/>
      <c r="J644" s="7"/>
      <c r="K644" s="7"/>
      <c r="L644" s="7"/>
      <c r="M644" s="7"/>
      <c r="N644" s="7"/>
      <c r="O644" s="7"/>
      <c r="P644" s="7"/>
      <c r="Q644" s="7"/>
      <c r="R644" s="7"/>
    </row>
    <row r="645" spans="1:18">
      <c r="A645" s="7"/>
      <c r="B645" s="7"/>
      <c r="C645" s="7"/>
      <c r="D645" s="7"/>
      <c r="E645" s="7"/>
      <c r="F645" s="7"/>
      <c r="G645" s="7"/>
      <c r="H645" s="7"/>
      <c r="I645" s="7"/>
      <c r="J645" s="7"/>
      <c r="K645" s="7"/>
      <c r="L645" s="7"/>
      <c r="M645" s="7"/>
      <c r="N645" s="7"/>
      <c r="O645" s="7"/>
      <c r="P645" s="7"/>
      <c r="Q645" s="7"/>
      <c r="R645" s="7"/>
    </row>
    <row r="646" spans="1:18">
      <c r="A646" s="7"/>
      <c r="B646" s="7"/>
      <c r="C646" s="7"/>
      <c r="D646" s="7"/>
      <c r="E646" s="7"/>
      <c r="F646" s="7"/>
      <c r="G646" s="7"/>
      <c r="H646" s="7"/>
      <c r="I646" s="7"/>
      <c r="J646" s="7"/>
      <c r="K646" s="7"/>
      <c r="L646" s="7"/>
      <c r="M646" s="7"/>
      <c r="N646" s="7"/>
      <c r="O646" s="7"/>
      <c r="P646" s="7"/>
      <c r="Q646" s="7"/>
      <c r="R646" s="7"/>
    </row>
    <row r="647" spans="1:18">
      <c r="A647" s="7"/>
      <c r="B647" s="7"/>
      <c r="C647" s="7"/>
      <c r="D647" s="7"/>
      <c r="E647" s="7"/>
      <c r="F647" s="7"/>
      <c r="G647" s="7"/>
      <c r="H647" s="7"/>
      <c r="I647" s="7"/>
      <c r="J647" s="7"/>
      <c r="K647" s="7"/>
      <c r="L647" s="7"/>
      <c r="M647" s="7"/>
      <c r="N647" s="7"/>
      <c r="O647" s="7"/>
      <c r="P647" s="7"/>
      <c r="Q647" s="7"/>
      <c r="R647" s="7"/>
    </row>
    <row r="648" spans="1:18">
      <c r="A648" s="7"/>
      <c r="B648" s="7"/>
      <c r="C648" s="7"/>
      <c r="D648" s="7"/>
      <c r="E648" s="7"/>
      <c r="F648" s="7"/>
      <c r="G648" s="7"/>
      <c r="H648" s="7"/>
      <c r="I648" s="7"/>
      <c r="J648" s="7"/>
      <c r="K648" s="7"/>
      <c r="L648" s="7"/>
      <c r="M648" s="7"/>
      <c r="N648" s="7"/>
      <c r="O648" s="7"/>
      <c r="P648" s="7"/>
      <c r="Q648" s="7"/>
      <c r="R648" s="7"/>
    </row>
    <row r="649" spans="1:18">
      <c r="A649" s="7"/>
      <c r="B649" s="7"/>
      <c r="C649" s="7"/>
      <c r="D649" s="7"/>
      <c r="E649" s="7"/>
      <c r="F649" s="7"/>
      <c r="G649" s="7"/>
      <c r="H649" s="7"/>
      <c r="I649" s="7"/>
      <c r="J649" s="7"/>
      <c r="K649" s="7"/>
      <c r="L649" s="7"/>
      <c r="M649" s="7"/>
      <c r="N649" s="7"/>
      <c r="O649" s="7"/>
      <c r="P649" s="7"/>
      <c r="Q649" s="7"/>
      <c r="R649" s="7"/>
    </row>
    <row r="650" spans="1:18">
      <c r="A650" s="7"/>
      <c r="B650" s="7"/>
      <c r="C650" s="7"/>
      <c r="D650" s="7"/>
      <c r="E650" s="7"/>
      <c r="F650" s="7"/>
      <c r="G650" s="7"/>
      <c r="H650" s="7"/>
      <c r="I650" s="7"/>
      <c r="J650" s="7"/>
      <c r="K650" s="7"/>
      <c r="L650" s="7"/>
      <c r="M650" s="7"/>
      <c r="N650" s="7"/>
      <c r="O650" s="7"/>
      <c r="P650" s="7"/>
      <c r="Q650" s="7"/>
      <c r="R650" s="7"/>
    </row>
    <row r="651" spans="1:18">
      <c r="A651" s="7"/>
      <c r="B651" s="7"/>
      <c r="C651" s="7"/>
      <c r="D651" s="7"/>
      <c r="E651" s="7"/>
      <c r="F651" s="7"/>
      <c r="G651" s="7"/>
      <c r="H651" s="7"/>
      <c r="I651" s="7"/>
      <c r="J651" s="7"/>
      <c r="K651" s="7"/>
      <c r="L651" s="7"/>
      <c r="M651" s="7"/>
      <c r="N651" s="7"/>
      <c r="O651" s="7"/>
      <c r="P651" s="7"/>
      <c r="Q651" s="7"/>
      <c r="R651" s="7"/>
    </row>
    <row r="652" spans="1:18">
      <c r="A652" s="7"/>
      <c r="B652" s="7"/>
      <c r="C652" s="7"/>
      <c r="D652" s="7"/>
      <c r="E652" s="7"/>
      <c r="F652" s="7"/>
      <c r="G652" s="7"/>
      <c r="H652" s="7"/>
      <c r="I652" s="7"/>
      <c r="J652" s="7"/>
      <c r="K652" s="7"/>
      <c r="L652" s="7"/>
      <c r="M652" s="7"/>
      <c r="N652" s="7"/>
      <c r="O652" s="7"/>
      <c r="P652" s="7"/>
      <c r="Q652" s="7"/>
      <c r="R652" s="7"/>
    </row>
    <row r="653" spans="1:18">
      <c r="A653" s="7"/>
      <c r="B653" s="7"/>
      <c r="C653" s="7"/>
      <c r="D653" s="7"/>
      <c r="E653" s="7"/>
      <c r="F653" s="7"/>
      <c r="G653" s="7"/>
      <c r="H653" s="7"/>
      <c r="I653" s="7"/>
      <c r="J653" s="7"/>
      <c r="K653" s="7"/>
      <c r="L653" s="7"/>
      <c r="M653" s="7"/>
      <c r="N653" s="7"/>
      <c r="O653" s="7"/>
      <c r="P653" s="7"/>
      <c r="Q653" s="7"/>
      <c r="R653" s="7"/>
    </row>
    <row r="654" spans="1:18">
      <c r="A654" s="7"/>
      <c r="B654" s="7"/>
      <c r="C654" s="7"/>
      <c r="D654" s="7"/>
      <c r="E654" s="7"/>
      <c r="F654" s="7"/>
      <c r="G654" s="7"/>
      <c r="H654" s="7"/>
      <c r="I654" s="7"/>
      <c r="J654" s="7"/>
      <c r="K654" s="7"/>
      <c r="L654" s="7"/>
      <c r="M654" s="7"/>
      <c r="N654" s="7"/>
      <c r="O654" s="7"/>
      <c r="P654" s="7"/>
      <c r="Q654" s="7"/>
      <c r="R654" s="7"/>
    </row>
    <row r="655" spans="1:18">
      <c r="A655" s="7"/>
      <c r="B655" s="7"/>
      <c r="C655" s="7"/>
      <c r="D655" s="7"/>
      <c r="E655" s="7"/>
      <c r="F655" s="7"/>
      <c r="G655" s="7"/>
      <c r="H655" s="7"/>
      <c r="I655" s="7"/>
      <c r="J655" s="7"/>
      <c r="K655" s="7"/>
      <c r="L655" s="7"/>
      <c r="M655" s="7"/>
      <c r="N655" s="7"/>
      <c r="O655" s="7"/>
      <c r="P655" s="7"/>
      <c r="Q655" s="7"/>
      <c r="R655" s="7"/>
    </row>
    <row r="656" spans="1:18">
      <c r="A656" s="7"/>
      <c r="B656" s="7"/>
      <c r="C656" s="7"/>
      <c r="D656" s="7"/>
      <c r="E656" s="7"/>
      <c r="F656" s="7"/>
      <c r="G656" s="7"/>
      <c r="H656" s="7"/>
      <c r="I656" s="7"/>
      <c r="J656" s="7"/>
      <c r="K656" s="7"/>
      <c r="L656" s="7"/>
      <c r="M656" s="7"/>
      <c r="N656" s="7"/>
      <c r="O656" s="7"/>
      <c r="P656" s="7"/>
      <c r="Q656" s="7"/>
      <c r="R656" s="7"/>
    </row>
    <row r="657" spans="1:18">
      <c r="A657" s="7"/>
      <c r="B657" s="7"/>
      <c r="C657" s="7"/>
      <c r="D657" s="7"/>
      <c r="E657" s="7"/>
      <c r="F657" s="7"/>
      <c r="G657" s="7"/>
      <c r="H657" s="7"/>
      <c r="I657" s="7"/>
      <c r="J657" s="7"/>
      <c r="K657" s="7"/>
      <c r="L657" s="7"/>
      <c r="M657" s="7"/>
      <c r="N657" s="7"/>
      <c r="O657" s="7"/>
      <c r="P657" s="7"/>
      <c r="Q657" s="7"/>
      <c r="R657" s="7"/>
    </row>
    <row r="658" spans="1:18">
      <c r="A658" s="7"/>
      <c r="B658" s="7"/>
      <c r="C658" s="7"/>
      <c r="D658" s="7"/>
      <c r="E658" s="7"/>
      <c r="F658" s="7"/>
      <c r="G658" s="7"/>
      <c r="H658" s="7"/>
      <c r="I658" s="7"/>
      <c r="J658" s="7"/>
      <c r="K658" s="7"/>
      <c r="L658" s="7"/>
      <c r="M658" s="7"/>
      <c r="N658" s="7"/>
      <c r="O658" s="7"/>
      <c r="P658" s="7"/>
      <c r="Q658" s="7"/>
      <c r="R658" s="7"/>
    </row>
    <row r="659" spans="1:18">
      <c r="A659" s="7"/>
      <c r="B659" s="7"/>
      <c r="C659" s="7"/>
      <c r="D659" s="7"/>
      <c r="E659" s="7"/>
      <c r="F659" s="7"/>
      <c r="G659" s="7"/>
      <c r="H659" s="7"/>
      <c r="I659" s="7"/>
      <c r="J659" s="7"/>
      <c r="K659" s="7"/>
      <c r="L659" s="7"/>
      <c r="M659" s="7"/>
      <c r="N659" s="7"/>
      <c r="O659" s="7"/>
      <c r="P659" s="7"/>
      <c r="Q659" s="7"/>
      <c r="R659" s="7"/>
    </row>
    <row r="660" spans="1:18">
      <c r="A660" s="7"/>
      <c r="B660" s="7"/>
      <c r="C660" s="7"/>
      <c r="D660" s="7"/>
      <c r="E660" s="7"/>
      <c r="F660" s="7"/>
      <c r="G660" s="7"/>
      <c r="H660" s="7"/>
      <c r="I660" s="7"/>
      <c r="J660" s="7"/>
      <c r="K660" s="7"/>
      <c r="L660" s="7"/>
      <c r="M660" s="7"/>
      <c r="N660" s="7"/>
      <c r="O660" s="7"/>
      <c r="P660" s="7"/>
      <c r="Q660" s="7"/>
      <c r="R660" s="7"/>
    </row>
    <row r="661" spans="1:18">
      <c r="A661" s="7"/>
      <c r="B661" s="7"/>
      <c r="C661" s="7"/>
      <c r="D661" s="7"/>
      <c r="E661" s="7"/>
      <c r="F661" s="7"/>
      <c r="G661" s="7"/>
      <c r="H661" s="7"/>
      <c r="I661" s="7"/>
      <c r="J661" s="7"/>
      <c r="K661" s="7"/>
      <c r="L661" s="7"/>
      <c r="M661" s="7"/>
      <c r="N661" s="7"/>
      <c r="O661" s="7"/>
      <c r="P661" s="7"/>
      <c r="Q661" s="7"/>
      <c r="R661" s="7"/>
    </row>
    <row r="662" spans="1:18">
      <c r="A662" s="7"/>
      <c r="B662" s="7"/>
      <c r="C662" s="7"/>
      <c r="D662" s="7"/>
      <c r="E662" s="7"/>
      <c r="F662" s="7"/>
      <c r="G662" s="7"/>
      <c r="H662" s="7"/>
      <c r="I662" s="7"/>
      <c r="J662" s="7"/>
      <c r="K662" s="7"/>
      <c r="L662" s="7"/>
      <c r="M662" s="7"/>
      <c r="N662" s="7"/>
      <c r="O662" s="7"/>
      <c r="P662" s="7"/>
      <c r="Q662" s="7"/>
      <c r="R662" s="7"/>
    </row>
    <row r="663" spans="1:18">
      <c r="A663" s="7"/>
      <c r="B663" s="7"/>
      <c r="C663" s="7"/>
      <c r="D663" s="7"/>
      <c r="E663" s="7"/>
      <c r="F663" s="7"/>
      <c r="G663" s="7"/>
      <c r="H663" s="7"/>
      <c r="I663" s="7"/>
      <c r="J663" s="7"/>
      <c r="K663" s="7"/>
      <c r="L663" s="7"/>
      <c r="M663" s="7"/>
      <c r="N663" s="7"/>
      <c r="O663" s="7"/>
      <c r="P663" s="7"/>
      <c r="Q663" s="7"/>
      <c r="R663" s="7"/>
    </row>
    <row r="664" spans="1:18">
      <c r="A664" s="7"/>
      <c r="B664" s="7"/>
      <c r="C664" s="7"/>
      <c r="D664" s="7"/>
      <c r="E664" s="7"/>
      <c r="F664" s="7"/>
      <c r="G664" s="7"/>
      <c r="H664" s="7"/>
      <c r="I664" s="7"/>
      <c r="J664" s="7"/>
      <c r="K664" s="7"/>
      <c r="L664" s="7"/>
      <c r="M664" s="7"/>
      <c r="N664" s="7"/>
      <c r="O664" s="7"/>
      <c r="P664" s="7"/>
      <c r="Q664" s="7"/>
      <c r="R664" s="7"/>
    </row>
    <row r="665" spans="1:18">
      <c r="A665" s="7"/>
      <c r="B665" s="7"/>
      <c r="C665" s="7"/>
      <c r="D665" s="7"/>
      <c r="E665" s="7"/>
      <c r="F665" s="7"/>
      <c r="G665" s="7"/>
      <c r="H665" s="7"/>
      <c r="I665" s="7"/>
      <c r="J665" s="7"/>
      <c r="K665" s="7"/>
      <c r="L665" s="7"/>
      <c r="M665" s="7"/>
      <c r="N665" s="7"/>
      <c r="O665" s="7"/>
      <c r="P665" s="7"/>
      <c r="Q665" s="7"/>
      <c r="R665" s="7"/>
    </row>
    <row r="666" spans="1:18">
      <c r="A666" s="7"/>
      <c r="B666" s="7"/>
      <c r="C666" s="7"/>
      <c r="D666" s="7"/>
      <c r="E666" s="7"/>
      <c r="F666" s="7"/>
      <c r="G666" s="7"/>
      <c r="H666" s="7"/>
      <c r="I666" s="7"/>
      <c r="J666" s="7"/>
      <c r="K666" s="7"/>
      <c r="L666" s="7"/>
      <c r="M666" s="7"/>
      <c r="N666" s="7"/>
      <c r="O666" s="7"/>
      <c r="P666" s="7"/>
      <c r="Q666" s="7"/>
      <c r="R666" s="7"/>
    </row>
    <row r="667" spans="1:18">
      <c r="A667" s="7"/>
      <c r="B667" s="7"/>
      <c r="C667" s="7"/>
      <c r="D667" s="7"/>
      <c r="E667" s="7"/>
      <c r="F667" s="7"/>
      <c r="G667" s="7"/>
      <c r="H667" s="7"/>
      <c r="I667" s="7"/>
      <c r="J667" s="7"/>
      <c r="K667" s="7"/>
      <c r="L667" s="7"/>
      <c r="M667" s="7"/>
      <c r="N667" s="7"/>
      <c r="O667" s="7"/>
      <c r="P667" s="7"/>
      <c r="Q667" s="7"/>
      <c r="R667" s="7"/>
    </row>
    <row r="668" spans="1:18">
      <c r="A668" s="7"/>
      <c r="B668" s="7"/>
      <c r="C668" s="7"/>
      <c r="D668" s="7"/>
      <c r="E668" s="7"/>
      <c r="F668" s="7"/>
      <c r="G668" s="7"/>
      <c r="H668" s="7"/>
      <c r="I668" s="7"/>
      <c r="J668" s="7"/>
      <c r="K668" s="7"/>
      <c r="L668" s="7"/>
      <c r="M668" s="7"/>
      <c r="N668" s="7"/>
      <c r="O668" s="7"/>
      <c r="P668" s="7"/>
      <c r="Q668" s="7"/>
      <c r="R668" s="7"/>
    </row>
    <row r="669" spans="1:18">
      <c r="A669" s="7"/>
      <c r="B669" s="7"/>
      <c r="C669" s="7"/>
      <c r="D669" s="7"/>
      <c r="E669" s="7"/>
      <c r="F669" s="7"/>
      <c r="G669" s="7"/>
      <c r="H669" s="7"/>
      <c r="I669" s="7"/>
      <c r="J669" s="7"/>
      <c r="K669" s="7"/>
      <c r="L669" s="7"/>
      <c r="M669" s="7"/>
      <c r="N669" s="7"/>
      <c r="O669" s="7"/>
      <c r="P669" s="7"/>
      <c r="Q669" s="7"/>
      <c r="R669" s="7"/>
    </row>
    <row r="670" spans="1:18">
      <c r="A670" s="7"/>
      <c r="B670" s="7"/>
      <c r="C670" s="7"/>
      <c r="D670" s="7"/>
      <c r="E670" s="7"/>
      <c r="F670" s="7"/>
      <c r="G670" s="7"/>
      <c r="H670" s="7"/>
      <c r="I670" s="7"/>
      <c r="J670" s="7"/>
      <c r="K670" s="7"/>
      <c r="L670" s="7"/>
      <c r="M670" s="7"/>
      <c r="N670" s="7"/>
      <c r="O670" s="7"/>
      <c r="P670" s="7"/>
      <c r="Q670" s="7"/>
      <c r="R670" s="7"/>
    </row>
    <row r="671" spans="1:18">
      <c r="A671" s="7"/>
      <c r="B671" s="7"/>
      <c r="C671" s="7"/>
      <c r="D671" s="7"/>
      <c r="E671" s="7"/>
      <c r="F671" s="7"/>
      <c r="G671" s="7"/>
      <c r="H671" s="7"/>
      <c r="I671" s="7"/>
      <c r="J671" s="7"/>
      <c r="K671" s="7"/>
      <c r="L671" s="7"/>
      <c r="M671" s="7"/>
      <c r="N671" s="7"/>
      <c r="O671" s="7"/>
      <c r="P671" s="7"/>
      <c r="Q671" s="7"/>
      <c r="R671" s="7"/>
    </row>
    <row r="672" spans="1:18">
      <c r="A672" s="7"/>
      <c r="B672" s="7"/>
      <c r="C672" s="7"/>
      <c r="D672" s="7"/>
      <c r="E672" s="7"/>
      <c r="F672" s="7"/>
      <c r="G672" s="7"/>
      <c r="H672" s="7"/>
      <c r="I672" s="7"/>
      <c r="J672" s="7"/>
      <c r="K672" s="7"/>
      <c r="L672" s="7"/>
      <c r="M672" s="7"/>
      <c r="N672" s="7"/>
      <c r="O672" s="7"/>
      <c r="P672" s="7"/>
      <c r="Q672" s="7"/>
      <c r="R672" s="7"/>
    </row>
    <row r="673" spans="1:18">
      <c r="A673" s="7"/>
      <c r="B673" s="7"/>
      <c r="C673" s="7"/>
      <c r="D673" s="7"/>
      <c r="E673" s="7"/>
      <c r="F673" s="7"/>
      <c r="G673" s="7"/>
      <c r="H673" s="7"/>
      <c r="I673" s="7"/>
      <c r="J673" s="7"/>
      <c r="K673" s="7"/>
      <c r="L673" s="7"/>
      <c r="M673" s="7"/>
      <c r="N673" s="7"/>
      <c r="O673" s="7"/>
      <c r="P673" s="7"/>
      <c r="Q673" s="7"/>
      <c r="R673" s="7"/>
    </row>
    <row r="674" spans="1:18">
      <c r="A674" s="7"/>
      <c r="B674" s="7"/>
      <c r="C674" s="7"/>
      <c r="D674" s="7"/>
      <c r="E674" s="7"/>
      <c r="F674" s="7"/>
      <c r="G674" s="7"/>
      <c r="H674" s="7"/>
      <c r="I674" s="7"/>
      <c r="J674" s="7"/>
      <c r="K674" s="7"/>
      <c r="L674" s="7"/>
      <c r="M674" s="7"/>
      <c r="N674" s="7"/>
      <c r="O674" s="7"/>
      <c r="P674" s="7"/>
      <c r="Q674" s="7"/>
      <c r="R674" s="7"/>
    </row>
    <row r="675" spans="1:18">
      <c r="A675" s="7"/>
      <c r="B675" s="7"/>
      <c r="C675" s="7"/>
      <c r="D675" s="7"/>
      <c r="E675" s="7"/>
      <c r="F675" s="7"/>
      <c r="G675" s="7"/>
      <c r="H675" s="7"/>
      <c r="I675" s="7"/>
      <c r="J675" s="7"/>
      <c r="K675" s="7"/>
      <c r="L675" s="7"/>
      <c r="M675" s="7"/>
      <c r="N675" s="7"/>
      <c r="O675" s="7"/>
      <c r="P675" s="7"/>
      <c r="Q675" s="7"/>
      <c r="R675" s="7"/>
    </row>
    <row r="676" spans="1:18">
      <c r="A676" s="7"/>
      <c r="B676" s="7"/>
      <c r="C676" s="7"/>
      <c r="D676" s="7"/>
      <c r="E676" s="7"/>
      <c r="F676" s="7"/>
      <c r="G676" s="7"/>
      <c r="H676" s="7"/>
      <c r="I676" s="7"/>
      <c r="J676" s="7"/>
      <c r="K676" s="7"/>
      <c r="L676" s="7"/>
      <c r="M676" s="7"/>
      <c r="N676" s="7"/>
      <c r="O676" s="7"/>
      <c r="P676" s="7"/>
      <c r="Q676" s="7"/>
      <c r="R676" s="7"/>
    </row>
    <row r="677" spans="1:18">
      <c r="A677" s="7"/>
      <c r="B677" s="7"/>
      <c r="C677" s="7"/>
      <c r="D677" s="7"/>
      <c r="E677" s="7"/>
      <c r="F677" s="7"/>
      <c r="G677" s="7"/>
      <c r="H677" s="7"/>
      <c r="I677" s="7"/>
      <c r="J677" s="7"/>
      <c r="K677" s="7"/>
      <c r="L677" s="7"/>
      <c r="M677" s="7"/>
      <c r="N677" s="7"/>
      <c r="O677" s="7"/>
      <c r="P677" s="7"/>
      <c r="Q677" s="7"/>
      <c r="R677" s="7"/>
    </row>
    <row r="678" spans="1:18">
      <c r="A678" s="7"/>
      <c r="B678" s="7"/>
      <c r="C678" s="7"/>
      <c r="D678" s="7"/>
      <c r="E678" s="7"/>
      <c r="F678" s="7"/>
      <c r="G678" s="7"/>
      <c r="H678" s="7"/>
      <c r="I678" s="7"/>
      <c r="J678" s="7"/>
      <c r="K678" s="7"/>
      <c r="L678" s="7"/>
      <c r="M678" s="7"/>
      <c r="N678" s="7"/>
      <c r="O678" s="7"/>
      <c r="P678" s="7"/>
      <c r="Q678" s="7"/>
      <c r="R678" s="7"/>
    </row>
    <row r="679" spans="1:18">
      <c r="A679" s="7"/>
      <c r="B679" s="7"/>
      <c r="C679" s="7"/>
      <c r="D679" s="7"/>
      <c r="E679" s="7"/>
      <c r="F679" s="7"/>
      <c r="G679" s="7"/>
      <c r="H679" s="7"/>
      <c r="I679" s="7"/>
      <c r="J679" s="7"/>
      <c r="K679" s="7"/>
      <c r="L679" s="7"/>
      <c r="M679" s="7"/>
      <c r="N679" s="7"/>
      <c r="O679" s="7"/>
      <c r="P679" s="7"/>
      <c r="Q679" s="7"/>
      <c r="R679" s="7"/>
    </row>
    <row r="680" spans="1:18">
      <c r="A680" s="7"/>
      <c r="B680" s="7"/>
      <c r="C680" s="7"/>
      <c r="D680" s="7"/>
      <c r="E680" s="7"/>
      <c r="F680" s="7"/>
      <c r="G680" s="7"/>
      <c r="H680" s="7"/>
      <c r="I680" s="7"/>
      <c r="J680" s="7"/>
      <c r="K680" s="7"/>
      <c r="L680" s="7"/>
      <c r="M680" s="7"/>
      <c r="N680" s="7"/>
      <c r="O680" s="7"/>
      <c r="P680" s="7"/>
      <c r="Q680" s="7"/>
      <c r="R680" s="7"/>
    </row>
    <row r="681" spans="1:18">
      <c r="A681" s="7"/>
      <c r="B681" s="7"/>
      <c r="C681" s="7"/>
      <c r="D681" s="7"/>
      <c r="E681" s="7"/>
      <c r="F681" s="7"/>
      <c r="G681" s="7"/>
      <c r="H681" s="7"/>
      <c r="I681" s="7"/>
      <c r="J681" s="7"/>
      <c r="K681" s="7"/>
      <c r="L681" s="7"/>
      <c r="M681" s="7"/>
      <c r="N681" s="7"/>
      <c r="O681" s="7"/>
      <c r="P681" s="7"/>
      <c r="Q681" s="7"/>
      <c r="R681" s="7"/>
    </row>
    <row r="682" spans="1:18">
      <c r="A682" s="7"/>
      <c r="B682" s="7"/>
      <c r="C682" s="7"/>
      <c r="D682" s="7"/>
      <c r="E682" s="7"/>
      <c r="F682" s="7"/>
      <c r="G682" s="7"/>
      <c r="H682" s="7"/>
      <c r="I682" s="7"/>
      <c r="J682" s="7"/>
      <c r="K682" s="7"/>
      <c r="L682" s="7"/>
      <c r="M682" s="7"/>
      <c r="N682" s="7"/>
      <c r="O682" s="7"/>
      <c r="P682" s="7"/>
      <c r="Q682" s="7"/>
      <c r="R682" s="7"/>
    </row>
    <row r="683" spans="1:18">
      <c r="A683" s="7"/>
      <c r="B683" s="7"/>
      <c r="C683" s="7"/>
      <c r="D683" s="7"/>
      <c r="E683" s="7"/>
      <c r="F683" s="7"/>
      <c r="G683" s="7"/>
      <c r="H683" s="7"/>
      <c r="I683" s="7"/>
      <c r="J683" s="7"/>
      <c r="K683" s="7"/>
      <c r="L683" s="7"/>
      <c r="M683" s="7"/>
      <c r="N683" s="7"/>
      <c r="O683" s="7"/>
      <c r="P683" s="7"/>
      <c r="Q683" s="7"/>
      <c r="R683" s="7"/>
    </row>
    <row r="684" spans="1:18">
      <c r="A684" s="7"/>
      <c r="B684" s="7"/>
      <c r="C684" s="7"/>
      <c r="D684" s="7"/>
      <c r="E684" s="7"/>
      <c r="F684" s="7"/>
      <c r="G684" s="7"/>
      <c r="H684" s="7"/>
      <c r="I684" s="7"/>
      <c r="J684" s="7"/>
      <c r="K684" s="7"/>
      <c r="L684" s="7"/>
      <c r="M684" s="7"/>
      <c r="N684" s="7"/>
      <c r="O684" s="7"/>
      <c r="P684" s="7"/>
      <c r="Q684" s="7"/>
      <c r="R684" s="7"/>
    </row>
    <row r="685" spans="1:18">
      <c r="A685" s="7"/>
      <c r="B685" s="7"/>
      <c r="C685" s="7"/>
      <c r="D685" s="7"/>
      <c r="E685" s="7"/>
      <c r="F685" s="7"/>
      <c r="G685" s="7"/>
      <c r="H685" s="7"/>
      <c r="I685" s="7"/>
      <c r="J685" s="7"/>
      <c r="K685" s="7"/>
      <c r="L685" s="7"/>
      <c r="M685" s="7"/>
      <c r="N685" s="7"/>
      <c r="O685" s="7"/>
      <c r="P685" s="7"/>
      <c r="Q685" s="7"/>
      <c r="R685" s="7"/>
    </row>
    <row r="686" spans="1:18">
      <c r="A686" s="7"/>
      <c r="B686" s="7"/>
      <c r="C686" s="7"/>
      <c r="D686" s="7"/>
      <c r="E686" s="7"/>
      <c r="F686" s="7"/>
      <c r="G686" s="7"/>
      <c r="H686" s="7"/>
      <c r="I686" s="7"/>
      <c r="J686" s="7"/>
      <c r="K686" s="7"/>
      <c r="L686" s="7"/>
      <c r="M686" s="7"/>
      <c r="N686" s="7"/>
      <c r="O686" s="7"/>
      <c r="P686" s="7"/>
      <c r="Q686" s="7"/>
      <c r="R686" s="7"/>
    </row>
    <row r="687" spans="1:18">
      <c r="A687" s="7"/>
      <c r="B687" s="7"/>
      <c r="C687" s="7"/>
      <c r="D687" s="7"/>
      <c r="E687" s="7"/>
      <c r="F687" s="7"/>
      <c r="G687" s="7"/>
      <c r="H687" s="7"/>
      <c r="I687" s="7"/>
      <c r="J687" s="7"/>
      <c r="K687" s="7"/>
      <c r="L687" s="7"/>
      <c r="M687" s="7"/>
      <c r="N687" s="7"/>
      <c r="O687" s="7"/>
      <c r="P687" s="7"/>
      <c r="Q687" s="7"/>
      <c r="R687" s="7"/>
    </row>
    <row r="688" spans="1:18">
      <c r="A688" s="7"/>
      <c r="B688" s="7"/>
      <c r="C688" s="7"/>
      <c r="D688" s="7"/>
      <c r="E688" s="7"/>
      <c r="F688" s="7"/>
      <c r="G688" s="7"/>
      <c r="H688" s="7"/>
      <c r="I688" s="7"/>
      <c r="J688" s="7"/>
      <c r="K688" s="7"/>
      <c r="L688" s="7"/>
      <c r="M688" s="7"/>
      <c r="N688" s="7"/>
      <c r="O688" s="7"/>
      <c r="P688" s="7"/>
      <c r="Q688" s="7"/>
      <c r="R688" s="7"/>
    </row>
    <row r="689" spans="1:18">
      <c r="A689" s="7"/>
      <c r="B689" s="7"/>
      <c r="C689" s="7"/>
      <c r="D689" s="7"/>
      <c r="E689" s="7"/>
      <c r="F689" s="7"/>
      <c r="G689" s="7"/>
      <c r="H689" s="7"/>
      <c r="I689" s="7"/>
      <c r="J689" s="7"/>
      <c r="K689" s="7"/>
      <c r="L689" s="7"/>
      <c r="M689" s="7"/>
      <c r="N689" s="7"/>
      <c r="O689" s="7"/>
      <c r="P689" s="7"/>
      <c r="Q689" s="7"/>
      <c r="R689" s="7"/>
    </row>
    <row r="690" spans="1:18">
      <c r="A690" s="7"/>
      <c r="B690" s="7"/>
      <c r="C690" s="7"/>
      <c r="D690" s="7"/>
      <c r="E690" s="7"/>
      <c r="F690" s="7"/>
      <c r="G690" s="7"/>
      <c r="H690" s="7"/>
      <c r="I690" s="7"/>
      <c r="J690" s="7"/>
      <c r="K690" s="7"/>
      <c r="L690" s="7"/>
      <c r="M690" s="7"/>
      <c r="N690" s="7"/>
      <c r="O690" s="7"/>
      <c r="P690" s="7"/>
      <c r="Q690" s="7"/>
      <c r="R690" s="7"/>
    </row>
    <row r="691" spans="1:18">
      <c r="A691" s="7"/>
      <c r="B691" s="7"/>
      <c r="C691" s="7"/>
      <c r="D691" s="7"/>
      <c r="E691" s="7"/>
      <c r="F691" s="7"/>
      <c r="G691" s="7"/>
      <c r="H691" s="7"/>
      <c r="I691" s="7"/>
      <c r="J691" s="7"/>
      <c r="K691" s="7"/>
      <c r="L691" s="7"/>
      <c r="M691" s="7"/>
      <c r="N691" s="7"/>
      <c r="O691" s="7"/>
      <c r="P691" s="7"/>
      <c r="Q691" s="7"/>
      <c r="R691" s="7"/>
    </row>
    <row r="692" spans="1:18">
      <c r="A692" s="7"/>
      <c r="B692" s="7"/>
      <c r="C692" s="7"/>
      <c r="D692" s="7"/>
      <c r="E692" s="7"/>
      <c r="F692" s="7"/>
      <c r="G692" s="7"/>
      <c r="H692" s="7"/>
      <c r="I692" s="7"/>
      <c r="J692" s="7"/>
      <c r="K692" s="7"/>
      <c r="L692" s="7"/>
      <c r="M692" s="7"/>
      <c r="N692" s="7"/>
      <c r="O692" s="7"/>
      <c r="P692" s="7"/>
      <c r="Q692" s="7"/>
      <c r="R692" s="7"/>
    </row>
    <row r="693" spans="1:18">
      <c r="A693" s="7"/>
      <c r="B693" s="7"/>
      <c r="C693" s="7"/>
      <c r="D693" s="7"/>
      <c r="E693" s="7"/>
      <c r="F693" s="7"/>
      <c r="G693" s="7"/>
      <c r="H693" s="7"/>
      <c r="I693" s="7"/>
      <c r="J693" s="7"/>
      <c r="K693" s="7"/>
      <c r="L693" s="7"/>
      <c r="M693" s="7"/>
      <c r="N693" s="7"/>
      <c r="O693" s="7"/>
      <c r="P693" s="7"/>
      <c r="Q693" s="7"/>
      <c r="R693" s="7"/>
    </row>
    <row r="694" spans="1:18">
      <c r="A694" s="7"/>
      <c r="B694" s="7"/>
      <c r="C694" s="7"/>
      <c r="D694" s="7"/>
      <c r="E694" s="7"/>
      <c r="F694" s="7"/>
      <c r="G694" s="7"/>
      <c r="H694" s="7"/>
      <c r="I694" s="7"/>
      <c r="J694" s="7"/>
      <c r="K694" s="7"/>
      <c r="L694" s="7"/>
      <c r="M694" s="7"/>
      <c r="N694" s="7"/>
      <c r="O694" s="7"/>
      <c r="P694" s="7"/>
      <c r="Q694" s="7"/>
      <c r="R694" s="7"/>
    </row>
    <row r="695" spans="1:18">
      <c r="A695" s="7"/>
      <c r="B695" s="7"/>
      <c r="C695" s="7"/>
      <c r="D695" s="7"/>
      <c r="E695" s="7"/>
      <c r="F695" s="7"/>
      <c r="G695" s="7"/>
      <c r="H695" s="7"/>
      <c r="I695" s="7"/>
      <c r="J695" s="7"/>
      <c r="K695" s="7"/>
      <c r="L695" s="7"/>
      <c r="M695" s="7"/>
      <c r="N695" s="7"/>
      <c r="O695" s="7"/>
      <c r="P695" s="7"/>
      <c r="Q695" s="7"/>
      <c r="R695" s="7"/>
    </row>
    <row r="696" spans="1:18">
      <c r="A696" s="7"/>
      <c r="B696" s="7"/>
      <c r="C696" s="7"/>
      <c r="D696" s="7"/>
      <c r="E696" s="7"/>
      <c r="F696" s="7"/>
      <c r="G696" s="7"/>
      <c r="H696" s="7"/>
      <c r="I696" s="7"/>
      <c r="J696" s="7"/>
      <c r="K696" s="7"/>
      <c r="L696" s="7"/>
      <c r="M696" s="7"/>
      <c r="N696" s="7"/>
      <c r="O696" s="7"/>
      <c r="P696" s="7"/>
      <c r="Q696" s="7"/>
      <c r="R696" s="7"/>
    </row>
    <row r="697" spans="1:18">
      <c r="A697" s="7"/>
      <c r="B697" s="7"/>
      <c r="C697" s="7"/>
      <c r="D697" s="7"/>
      <c r="E697" s="7"/>
      <c r="F697" s="7"/>
      <c r="G697" s="7"/>
      <c r="H697" s="7"/>
      <c r="I697" s="7"/>
      <c r="J697" s="7"/>
      <c r="K697" s="7"/>
      <c r="L697" s="7"/>
      <c r="M697" s="7"/>
      <c r="N697" s="7"/>
      <c r="O697" s="7"/>
      <c r="P697" s="7"/>
      <c r="Q697" s="7"/>
      <c r="R697" s="7"/>
    </row>
    <row r="698" spans="1:18">
      <c r="A698" s="7"/>
      <c r="B698" s="7"/>
      <c r="C698" s="7"/>
      <c r="D698" s="7"/>
      <c r="E698" s="7"/>
      <c r="F698" s="7"/>
      <c r="G698" s="7"/>
      <c r="H698" s="7"/>
      <c r="I698" s="7"/>
      <c r="J698" s="7"/>
      <c r="K698" s="7"/>
      <c r="L698" s="7"/>
      <c r="M698" s="7"/>
      <c r="N698" s="7"/>
      <c r="O698" s="7"/>
      <c r="P698" s="7"/>
      <c r="Q698" s="7"/>
      <c r="R698" s="7"/>
    </row>
    <row r="699" spans="1:18">
      <c r="A699" s="7"/>
      <c r="B699" s="7"/>
      <c r="C699" s="7"/>
      <c r="D699" s="7"/>
      <c r="E699" s="7"/>
      <c r="F699" s="7"/>
      <c r="G699" s="7"/>
      <c r="H699" s="7"/>
      <c r="I699" s="7"/>
      <c r="J699" s="7"/>
      <c r="K699" s="7"/>
      <c r="L699" s="7"/>
      <c r="M699" s="7"/>
      <c r="N699" s="7"/>
      <c r="O699" s="7"/>
      <c r="P699" s="7"/>
      <c r="Q699" s="7"/>
      <c r="R699" s="7"/>
    </row>
    <row r="700" spans="1:18">
      <c r="A700" s="7"/>
      <c r="B700" s="7"/>
      <c r="C700" s="7"/>
      <c r="D700" s="7"/>
      <c r="E700" s="7"/>
      <c r="F700" s="7"/>
      <c r="G700" s="7"/>
      <c r="H700" s="7"/>
      <c r="I700" s="7"/>
      <c r="J700" s="7"/>
      <c r="K700" s="7"/>
      <c r="L700" s="7"/>
      <c r="M700" s="7"/>
      <c r="N700" s="7"/>
      <c r="O700" s="7"/>
      <c r="P700" s="7"/>
      <c r="Q700" s="7"/>
      <c r="R700" s="7"/>
    </row>
    <row r="701" spans="1:18">
      <c r="A701" s="7"/>
      <c r="B701" s="7"/>
      <c r="C701" s="7"/>
      <c r="D701" s="7"/>
      <c r="E701" s="7"/>
      <c r="F701" s="7"/>
      <c r="G701" s="7"/>
      <c r="H701" s="7"/>
      <c r="I701" s="7"/>
      <c r="J701" s="7"/>
      <c r="K701" s="7"/>
      <c r="L701" s="7"/>
      <c r="M701" s="7"/>
      <c r="N701" s="7"/>
      <c r="O701" s="7"/>
      <c r="P701" s="7"/>
      <c r="Q701" s="7"/>
      <c r="R701" s="7"/>
    </row>
    <row r="702" spans="1:18">
      <c r="A702" s="7"/>
      <c r="B702" s="7"/>
      <c r="C702" s="7"/>
      <c r="D702" s="7"/>
      <c r="E702" s="7"/>
      <c r="F702" s="7"/>
      <c r="G702" s="7"/>
      <c r="H702" s="7"/>
      <c r="I702" s="7"/>
      <c r="J702" s="7"/>
      <c r="K702" s="7"/>
      <c r="L702" s="7"/>
      <c r="M702" s="7"/>
      <c r="N702" s="7"/>
      <c r="O702" s="7"/>
      <c r="P702" s="7"/>
      <c r="Q702" s="7"/>
      <c r="R702" s="7"/>
    </row>
    <row r="703" spans="1:18">
      <c r="A703" s="7"/>
      <c r="B703" s="7"/>
      <c r="C703" s="7"/>
      <c r="D703" s="7"/>
      <c r="E703" s="7"/>
      <c r="F703" s="7"/>
      <c r="G703" s="7"/>
      <c r="H703" s="7"/>
      <c r="I703" s="7"/>
      <c r="J703" s="7"/>
      <c r="K703" s="7"/>
      <c r="L703" s="7"/>
      <c r="M703" s="7"/>
      <c r="N703" s="7"/>
      <c r="O703" s="7"/>
      <c r="P703" s="7"/>
      <c r="Q703" s="7"/>
      <c r="R703" s="7"/>
    </row>
    <row r="704" spans="1:18">
      <c r="A704" s="7"/>
      <c r="B704" s="7"/>
      <c r="C704" s="7"/>
      <c r="D704" s="7"/>
      <c r="E704" s="7"/>
      <c r="F704" s="7"/>
      <c r="G704" s="7"/>
      <c r="H704" s="7"/>
      <c r="I704" s="7"/>
      <c r="J704" s="7"/>
      <c r="K704" s="7"/>
      <c r="L704" s="7"/>
      <c r="M704" s="7"/>
      <c r="N704" s="7"/>
      <c r="O704" s="7"/>
      <c r="P704" s="7"/>
      <c r="Q704" s="7"/>
      <c r="R704" s="7"/>
    </row>
    <row r="705" spans="1:18">
      <c r="A705" s="7"/>
      <c r="B705" s="7"/>
      <c r="C705" s="7"/>
      <c r="D705" s="7"/>
      <c r="E705" s="7"/>
      <c r="F705" s="7"/>
      <c r="G705" s="7"/>
      <c r="H705" s="7"/>
      <c r="I705" s="7"/>
      <c r="J705" s="7"/>
      <c r="K705" s="7"/>
      <c r="L705" s="7"/>
      <c r="M705" s="7"/>
      <c r="N705" s="7"/>
      <c r="O705" s="7"/>
      <c r="P705" s="7"/>
      <c r="Q705" s="7"/>
      <c r="R705" s="7"/>
    </row>
    <row r="706" spans="1:18">
      <c r="A706" s="7"/>
      <c r="B706" s="7"/>
      <c r="C706" s="7"/>
      <c r="D706" s="7"/>
      <c r="E706" s="7"/>
      <c r="F706" s="7"/>
      <c r="G706" s="7"/>
      <c r="H706" s="7"/>
      <c r="I706" s="7"/>
      <c r="J706" s="7"/>
      <c r="K706" s="7"/>
      <c r="L706" s="7"/>
      <c r="M706" s="7"/>
      <c r="N706" s="7"/>
      <c r="O706" s="7"/>
      <c r="P706" s="7"/>
      <c r="Q706" s="7"/>
      <c r="R706" s="7"/>
    </row>
    <row r="707" spans="1:18">
      <c r="A707" s="7"/>
      <c r="B707" s="7"/>
      <c r="C707" s="7"/>
      <c r="D707" s="7"/>
      <c r="E707" s="7"/>
      <c r="F707" s="7"/>
      <c r="G707" s="7"/>
      <c r="H707" s="7"/>
      <c r="I707" s="7"/>
      <c r="J707" s="7"/>
      <c r="K707" s="7"/>
      <c r="L707" s="7"/>
      <c r="M707" s="7"/>
      <c r="N707" s="7"/>
      <c r="O707" s="7"/>
      <c r="P707" s="7"/>
      <c r="Q707" s="7"/>
      <c r="R707" s="7"/>
    </row>
    <row r="708" spans="1:18">
      <c r="A708" s="7"/>
      <c r="B708" s="7"/>
      <c r="C708" s="7"/>
      <c r="D708" s="7"/>
      <c r="E708" s="7"/>
      <c r="F708" s="7"/>
      <c r="G708" s="7"/>
      <c r="H708" s="7"/>
      <c r="I708" s="7"/>
      <c r="J708" s="7"/>
      <c r="K708" s="7"/>
      <c r="L708" s="7"/>
      <c r="M708" s="7"/>
      <c r="N708" s="7"/>
      <c r="O708" s="7"/>
      <c r="P708" s="7"/>
      <c r="Q708" s="7"/>
      <c r="R708" s="7"/>
    </row>
    <row r="709" spans="1:18">
      <c r="A709" s="7"/>
      <c r="B709" s="7"/>
      <c r="C709" s="7"/>
      <c r="D709" s="7"/>
      <c r="E709" s="7"/>
      <c r="F709" s="7"/>
      <c r="G709" s="7"/>
      <c r="H709" s="7"/>
      <c r="I709" s="7"/>
      <c r="J709" s="7"/>
      <c r="K709" s="7"/>
      <c r="L709" s="7"/>
      <c r="M709" s="7"/>
      <c r="N709" s="7"/>
      <c r="O709" s="7"/>
      <c r="P709" s="7"/>
      <c r="Q709" s="7"/>
      <c r="R709" s="7"/>
    </row>
    <row r="710" spans="1:18">
      <c r="A710" s="7"/>
      <c r="B710" s="7"/>
      <c r="C710" s="7"/>
      <c r="D710" s="7"/>
      <c r="E710" s="7"/>
      <c r="F710" s="7"/>
      <c r="G710" s="7"/>
      <c r="H710" s="7"/>
      <c r="I710" s="7"/>
      <c r="J710" s="7"/>
      <c r="K710" s="7"/>
      <c r="L710" s="7"/>
      <c r="M710" s="7"/>
      <c r="N710" s="7"/>
      <c r="O710" s="7"/>
      <c r="P710" s="7"/>
      <c r="Q710" s="7"/>
      <c r="R710" s="7"/>
    </row>
    <row r="711" spans="1:18">
      <c r="A711" s="7"/>
      <c r="B711" s="7"/>
      <c r="C711" s="7"/>
      <c r="D711" s="7"/>
      <c r="E711" s="7"/>
      <c r="F711" s="7"/>
      <c r="G711" s="7"/>
      <c r="H711" s="7"/>
      <c r="I711" s="7"/>
      <c r="J711" s="7"/>
      <c r="K711" s="7"/>
      <c r="L711" s="7"/>
      <c r="M711" s="7"/>
      <c r="N711" s="7"/>
      <c r="O711" s="7"/>
      <c r="P711" s="7"/>
      <c r="Q711" s="7"/>
      <c r="R711" s="7"/>
    </row>
    <row r="712" spans="1:18">
      <c r="A712" s="7"/>
      <c r="B712" s="7"/>
      <c r="C712" s="7"/>
      <c r="D712" s="7"/>
      <c r="E712" s="7"/>
      <c r="F712" s="7"/>
      <c r="G712" s="7"/>
      <c r="H712" s="7"/>
      <c r="I712" s="7"/>
      <c r="J712" s="7"/>
      <c r="K712" s="7"/>
      <c r="L712" s="7"/>
      <c r="M712" s="7"/>
      <c r="N712" s="7"/>
      <c r="O712" s="7"/>
      <c r="P712" s="7"/>
      <c r="Q712" s="7"/>
      <c r="R712" s="7"/>
    </row>
    <row r="713" spans="1:18">
      <c r="A713" s="7"/>
      <c r="B713" s="7"/>
      <c r="C713" s="7"/>
      <c r="D713" s="7"/>
      <c r="E713" s="7"/>
      <c r="F713" s="7"/>
      <c r="G713" s="7"/>
      <c r="H713" s="7"/>
      <c r="I713" s="7"/>
      <c r="J713" s="7"/>
      <c r="K713" s="7"/>
      <c r="L713" s="7"/>
      <c r="M713" s="7"/>
      <c r="N713" s="7"/>
      <c r="O713" s="7"/>
      <c r="P713" s="7"/>
      <c r="Q713" s="7"/>
      <c r="R713" s="7"/>
    </row>
    <row r="714" spans="1:18">
      <c r="A714" s="7"/>
      <c r="B714" s="7"/>
      <c r="C714" s="7"/>
      <c r="D714" s="7"/>
      <c r="E714" s="7"/>
      <c r="F714" s="7"/>
      <c r="G714" s="7"/>
      <c r="H714" s="7"/>
      <c r="I714" s="7"/>
      <c r="J714" s="7"/>
      <c r="K714" s="7"/>
      <c r="L714" s="7"/>
      <c r="M714" s="7"/>
      <c r="N714" s="7"/>
      <c r="O714" s="7"/>
      <c r="P714" s="7"/>
      <c r="Q714" s="7"/>
      <c r="R714" s="7"/>
    </row>
    <row r="715" spans="1:18">
      <c r="A715" s="7"/>
      <c r="B715" s="7"/>
      <c r="C715" s="7"/>
      <c r="D715" s="7"/>
      <c r="E715" s="7"/>
      <c r="F715" s="7"/>
      <c r="G715" s="7"/>
      <c r="H715" s="7"/>
      <c r="I715" s="7"/>
      <c r="J715" s="7"/>
      <c r="K715" s="7"/>
      <c r="L715" s="7"/>
      <c r="M715" s="7"/>
      <c r="N715" s="7"/>
      <c r="O715" s="7"/>
      <c r="P715" s="7"/>
      <c r="Q715" s="7"/>
      <c r="R715" s="7"/>
    </row>
    <row r="716" spans="1:18">
      <c r="A716" s="7"/>
      <c r="B716" s="7"/>
      <c r="C716" s="7"/>
      <c r="D716" s="7"/>
      <c r="E716" s="7"/>
      <c r="F716" s="7"/>
      <c r="G716" s="7"/>
      <c r="H716" s="7"/>
      <c r="I716" s="7"/>
      <c r="J716" s="7"/>
      <c r="K716" s="7"/>
      <c r="L716" s="7"/>
      <c r="M716" s="7"/>
      <c r="N716" s="7"/>
      <c r="O716" s="7"/>
      <c r="P716" s="7"/>
      <c r="Q716" s="7"/>
      <c r="R716" s="7"/>
    </row>
    <row r="717" spans="1:18">
      <c r="A717" s="7"/>
      <c r="B717" s="7"/>
      <c r="C717" s="7"/>
      <c r="D717" s="7"/>
      <c r="E717" s="7"/>
      <c r="F717" s="7"/>
      <c r="G717" s="7"/>
      <c r="H717" s="7"/>
      <c r="I717" s="7"/>
      <c r="J717" s="7"/>
      <c r="K717" s="7"/>
      <c r="L717" s="7"/>
      <c r="M717" s="7"/>
      <c r="N717" s="7"/>
      <c r="O717" s="7"/>
      <c r="P717" s="7"/>
      <c r="Q717" s="7"/>
      <c r="R717" s="7"/>
    </row>
    <row r="718" spans="1:18">
      <c r="A718" s="7"/>
      <c r="B718" s="7"/>
      <c r="C718" s="7"/>
      <c r="D718" s="7"/>
      <c r="E718" s="7"/>
      <c r="F718" s="7"/>
      <c r="G718" s="7"/>
      <c r="H718" s="7"/>
      <c r="I718" s="7"/>
      <c r="J718" s="7"/>
      <c r="K718" s="7"/>
      <c r="L718" s="7"/>
      <c r="M718" s="7"/>
      <c r="N718" s="7"/>
      <c r="O718" s="7"/>
      <c r="P718" s="7"/>
      <c r="Q718" s="7"/>
      <c r="R718" s="7"/>
    </row>
    <row r="719" spans="1:18">
      <c r="A719" s="7"/>
      <c r="B719" s="7"/>
      <c r="C719" s="7"/>
      <c r="D719" s="7"/>
      <c r="E719" s="7"/>
      <c r="F719" s="7"/>
      <c r="G719" s="7"/>
      <c r="H719" s="7"/>
      <c r="I719" s="7"/>
      <c r="J719" s="7"/>
      <c r="K719" s="7"/>
      <c r="L719" s="7"/>
      <c r="M719" s="7"/>
      <c r="N719" s="7"/>
      <c r="O719" s="7"/>
      <c r="P719" s="7"/>
      <c r="Q719" s="7"/>
      <c r="R719" s="7"/>
    </row>
    <row r="720" spans="1:18">
      <c r="A720" s="7"/>
      <c r="B720" s="7"/>
      <c r="C720" s="7"/>
      <c r="D720" s="7"/>
      <c r="E720" s="7"/>
      <c r="F720" s="7"/>
      <c r="G720" s="7"/>
      <c r="H720" s="7"/>
      <c r="I720" s="7"/>
      <c r="J720" s="7"/>
      <c r="K720" s="7"/>
      <c r="L720" s="7"/>
      <c r="M720" s="7"/>
      <c r="N720" s="7"/>
      <c r="O720" s="7"/>
      <c r="P720" s="7"/>
      <c r="Q720" s="7"/>
      <c r="R720" s="7"/>
    </row>
    <row r="721" spans="1:18">
      <c r="A721" s="7"/>
      <c r="B721" s="7"/>
      <c r="C721" s="7"/>
      <c r="D721" s="7"/>
      <c r="E721" s="7"/>
      <c r="F721" s="7"/>
      <c r="G721" s="7"/>
      <c r="H721" s="7"/>
      <c r="I721" s="7"/>
      <c r="J721" s="7"/>
      <c r="K721" s="7"/>
      <c r="L721" s="7"/>
      <c r="M721" s="7"/>
      <c r="N721" s="7"/>
      <c r="O721" s="7"/>
      <c r="P721" s="7"/>
      <c r="Q721" s="7"/>
      <c r="R721" s="7"/>
    </row>
    <row r="722" spans="1:18">
      <c r="A722" s="7"/>
      <c r="B722" s="7"/>
      <c r="C722" s="7"/>
      <c r="D722" s="7"/>
      <c r="E722" s="7"/>
      <c r="F722" s="7"/>
      <c r="G722" s="7"/>
      <c r="H722" s="7"/>
      <c r="I722" s="7"/>
      <c r="J722" s="7"/>
      <c r="K722" s="7"/>
      <c r="L722" s="7"/>
      <c r="M722" s="7"/>
      <c r="N722" s="7"/>
      <c r="O722" s="7"/>
      <c r="P722" s="7"/>
      <c r="Q722" s="7"/>
      <c r="R722" s="7"/>
    </row>
    <row r="723" spans="1:18">
      <c r="A723" s="7"/>
      <c r="B723" s="7"/>
      <c r="C723" s="7"/>
      <c r="D723" s="7"/>
      <c r="E723" s="7"/>
      <c r="F723" s="7"/>
      <c r="G723" s="7"/>
      <c r="H723" s="7"/>
      <c r="I723" s="7"/>
      <c r="J723" s="7"/>
      <c r="K723" s="7"/>
      <c r="L723" s="7"/>
      <c r="M723" s="7"/>
      <c r="N723" s="7"/>
      <c r="O723" s="7"/>
      <c r="P723" s="7"/>
      <c r="Q723" s="7"/>
      <c r="R723" s="7"/>
    </row>
    <row r="724" spans="1:18">
      <c r="A724" s="7"/>
      <c r="B724" s="7"/>
      <c r="C724" s="7"/>
      <c r="D724" s="7"/>
      <c r="E724" s="7"/>
      <c r="F724" s="7"/>
      <c r="G724" s="7"/>
      <c r="H724" s="7"/>
      <c r="I724" s="7"/>
      <c r="J724" s="7"/>
      <c r="K724" s="7"/>
      <c r="L724" s="7"/>
      <c r="M724" s="7"/>
      <c r="N724" s="7"/>
      <c r="O724" s="7"/>
      <c r="P724" s="7"/>
      <c r="Q724" s="7"/>
      <c r="R724" s="7"/>
    </row>
    <row r="725" spans="1:18">
      <c r="A725" s="7"/>
      <c r="B725" s="7"/>
      <c r="C725" s="7"/>
      <c r="D725" s="7"/>
      <c r="E725" s="7"/>
      <c r="F725" s="7"/>
      <c r="G725" s="7"/>
      <c r="H725" s="7"/>
      <c r="I725" s="7"/>
      <c r="J725" s="7"/>
      <c r="K725" s="7"/>
      <c r="L725" s="7"/>
      <c r="M725" s="7"/>
      <c r="N725" s="7"/>
      <c r="O725" s="7"/>
      <c r="P725" s="7"/>
      <c r="Q725" s="7"/>
      <c r="R725" s="7"/>
    </row>
    <row r="726" spans="1:18">
      <c r="A726" s="7"/>
      <c r="B726" s="7"/>
      <c r="C726" s="7"/>
      <c r="D726" s="7"/>
      <c r="E726" s="7"/>
      <c r="F726" s="7"/>
      <c r="G726" s="7"/>
      <c r="H726" s="7"/>
      <c r="I726" s="7"/>
      <c r="J726" s="7"/>
      <c r="K726" s="7"/>
      <c r="L726" s="7"/>
      <c r="M726" s="7"/>
      <c r="N726" s="7"/>
      <c r="O726" s="7"/>
      <c r="P726" s="7"/>
      <c r="Q726" s="7"/>
      <c r="R726" s="7"/>
    </row>
    <row r="727" spans="1:18">
      <c r="A727" s="7"/>
      <c r="B727" s="7"/>
      <c r="C727" s="7"/>
      <c r="D727" s="7"/>
      <c r="E727" s="7"/>
      <c r="F727" s="7"/>
      <c r="G727" s="7"/>
      <c r="H727" s="7"/>
      <c r="I727" s="7"/>
      <c r="J727" s="7"/>
      <c r="K727" s="7"/>
      <c r="L727" s="7"/>
      <c r="M727" s="7"/>
      <c r="N727" s="7"/>
      <c r="O727" s="7"/>
      <c r="P727" s="7"/>
      <c r="Q727" s="7"/>
      <c r="R727" s="7"/>
    </row>
    <row r="728" spans="1:18">
      <c r="A728" s="7"/>
      <c r="B728" s="7"/>
      <c r="C728" s="7"/>
      <c r="D728" s="7"/>
      <c r="E728" s="7"/>
      <c r="F728" s="7"/>
      <c r="G728" s="7"/>
      <c r="H728" s="7"/>
      <c r="I728" s="7"/>
      <c r="J728" s="7"/>
      <c r="K728" s="7"/>
      <c r="L728" s="7"/>
      <c r="M728" s="7"/>
      <c r="N728" s="7"/>
      <c r="O728" s="7"/>
      <c r="P728" s="7"/>
      <c r="Q728" s="7"/>
      <c r="R728" s="7"/>
    </row>
    <row r="729" spans="1:18">
      <c r="A729" s="7"/>
      <c r="B729" s="7"/>
      <c r="C729" s="7"/>
      <c r="D729" s="7"/>
      <c r="E729" s="7"/>
      <c r="F729" s="7"/>
      <c r="G729" s="7"/>
      <c r="H729" s="7"/>
      <c r="I729" s="7"/>
      <c r="J729" s="7"/>
      <c r="K729" s="7"/>
      <c r="L729" s="7"/>
      <c r="M729" s="7"/>
      <c r="N729" s="7"/>
      <c r="O729" s="7"/>
      <c r="P729" s="7"/>
      <c r="Q729" s="7"/>
      <c r="R729" s="7"/>
    </row>
    <row r="730" spans="1:18">
      <c r="A730" s="7"/>
      <c r="B730" s="7"/>
      <c r="C730" s="7"/>
      <c r="D730" s="7"/>
      <c r="E730" s="7"/>
      <c r="F730" s="7"/>
      <c r="G730" s="7"/>
      <c r="H730" s="7"/>
      <c r="I730" s="7"/>
      <c r="J730" s="7"/>
      <c r="K730" s="7"/>
      <c r="L730" s="7"/>
      <c r="M730" s="7"/>
      <c r="N730" s="7"/>
      <c r="O730" s="7"/>
      <c r="P730" s="7"/>
      <c r="Q730" s="7"/>
      <c r="R730" s="7"/>
    </row>
    <row r="731" spans="1:18">
      <c r="A731" s="7"/>
      <c r="B731" s="7"/>
      <c r="C731" s="7"/>
      <c r="D731" s="7"/>
      <c r="E731" s="7"/>
      <c r="F731" s="7"/>
      <c r="G731" s="7"/>
      <c r="H731" s="7"/>
      <c r="I731" s="7"/>
      <c r="J731" s="7"/>
      <c r="K731" s="7"/>
      <c r="L731" s="7"/>
      <c r="M731" s="7"/>
      <c r="N731" s="7"/>
      <c r="O731" s="7"/>
      <c r="P731" s="7"/>
      <c r="Q731" s="7"/>
      <c r="R731" s="7"/>
    </row>
    <row r="732" spans="1:18">
      <c r="A732" s="7"/>
      <c r="B732" s="7"/>
      <c r="C732" s="7"/>
      <c r="D732" s="7"/>
      <c r="E732" s="7"/>
      <c r="F732" s="7"/>
      <c r="G732" s="7"/>
      <c r="H732" s="7"/>
      <c r="I732" s="7"/>
      <c r="J732" s="7"/>
      <c r="K732" s="7"/>
      <c r="L732" s="7"/>
      <c r="M732" s="7"/>
      <c r="N732" s="7"/>
      <c r="O732" s="7"/>
      <c r="P732" s="7"/>
      <c r="Q732" s="7"/>
      <c r="R732" s="7"/>
    </row>
    <row r="733" spans="1:18">
      <c r="A733" s="7"/>
      <c r="B733" s="7"/>
      <c r="C733" s="7"/>
      <c r="D733" s="7"/>
      <c r="E733" s="7"/>
      <c r="F733" s="7"/>
      <c r="G733" s="7"/>
      <c r="H733" s="7"/>
      <c r="I733" s="7"/>
      <c r="J733" s="7"/>
      <c r="K733" s="7"/>
      <c r="L733" s="7"/>
      <c r="M733" s="7"/>
      <c r="N733" s="7"/>
      <c r="O733" s="7"/>
      <c r="P733" s="7"/>
      <c r="Q733" s="7"/>
      <c r="R733" s="7"/>
    </row>
    <row r="734" spans="1:18">
      <c r="A734" s="7"/>
      <c r="B734" s="7"/>
      <c r="C734" s="7"/>
      <c r="D734" s="7"/>
      <c r="E734" s="7"/>
      <c r="F734" s="7"/>
      <c r="G734" s="7"/>
      <c r="H734" s="7"/>
      <c r="I734" s="7"/>
      <c r="J734" s="7"/>
      <c r="K734" s="7"/>
      <c r="L734" s="7"/>
      <c r="M734" s="7"/>
      <c r="N734" s="7"/>
      <c r="O734" s="7"/>
      <c r="P734" s="7"/>
      <c r="Q734" s="7"/>
      <c r="R734" s="7"/>
    </row>
    <row r="735" spans="1:18">
      <c r="A735" s="7"/>
      <c r="B735" s="7"/>
      <c r="C735" s="7"/>
      <c r="D735" s="7"/>
      <c r="E735" s="7"/>
      <c r="F735" s="7"/>
      <c r="G735" s="7"/>
      <c r="H735" s="7"/>
      <c r="I735" s="7"/>
      <c r="J735" s="7"/>
      <c r="K735" s="7"/>
      <c r="L735" s="7"/>
      <c r="M735" s="7"/>
      <c r="N735" s="7"/>
      <c r="O735" s="7"/>
      <c r="P735" s="7"/>
      <c r="Q735" s="7"/>
      <c r="R735" s="7"/>
    </row>
    <row r="736" spans="1:18">
      <c r="A736" s="7"/>
      <c r="B736" s="7"/>
      <c r="C736" s="7"/>
      <c r="D736" s="7"/>
      <c r="E736" s="7"/>
      <c r="F736" s="7"/>
      <c r="G736" s="7"/>
      <c r="H736" s="7"/>
      <c r="I736" s="7"/>
      <c r="J736" s="7"/>
      <c r="K736" s="7"/>
      <c r="L736" s="7"/>
      <c r="M736" s="7"/>
      <c r="N736" s="7"/>
      <c r="O736" s="7"/>
      <c r="P736" s="7"/>
      <c r="Q736" s="7"/>
      <c r="R736" s="7"/>
    </row>
    <row r="737" spans="1:18">
      <c r="A737" s="7"/>
      <c r="B737" s="7"/>
      <c r="C737" s="7"/>
      <c r="D737" s="7"/>
      <c r="E737" s="7"/>
      <c r="F737" s="7"/>
      <c r="G737" s="7"/>
      <c r="H737" s="7"/>
      <c r="I737" s="7"/>
      <c r="J737" s="7"/>
      <c r="K737" s="7"/>
      <c r="L737" s="7"/>
      <c r="M737" s="7"/>
      <c r="N737" s="7"/>
      <c r="O737" s="7"/>
      <c r="P737" s="7"/>
      <c r="Q737" s="7"/>
      <c r="R737" s="7"/>
    </row>
    <row r="738" spans="1:18">
      <c r="A738" s="7"/>
      <c r="B738" s="7"/>
      <c r="C738" s="7"/>
      <c r="D738" s="7"/>
      <c r="E738" s="7"/>
      <c r="F738" s="7"/>
      <c r="G738" s="7"/>
      <c r="H738" s="7"/>
      <c r="I738" s="7"/>
      <c r="J738" s="7"/>
      <c r="K738" s="7"/>
      <c r="L738" s="7"/>
      <c r="M738" s="7"/>
      <c r="N738" s="7"/>
      <c r="O738" s="7"/>
      <c r="P738" s="7"/>
      <c r="Q738" s="7"/>
      <c r="R738" s="7"/>
    </row>
    <row r="739" spans="1:18">
      <c r="A739" s="7"/>
      <c r="B739" s="7"/>
      <c r="C739" s="7"/>
      <c r="D739" s="7"/>
      <c r="E739" s="7"/>
      <c r="F739" s="7"/>
      <c r="G739" s="7"/>
      <c r="H739" s="7"/>
      <c r="I739" s="7"/>
      <c r="J739" s="7"/>
      <c r="K739" s="7"/>
      <c r="L739" s="7"/>
      <c r="M739" s="7"/>
      <c r="N739" s="7"/>
      <c r="O739" s="7"/>
      <c r="P739" s="7"/>
      <c r="Q739" s="7"/>
      <c r="R739" s="7"/>
    </row>
    <row r="740" spans="1:18">
      <c r="A740" s="7"/>
      <c r="B740" s="7"/>
      <c r="C740" s="7"/>
      <c r="D740" s="7"/>
      <c r="E740" s="7"/>
      <c r="F740" s="7"/>
      <c r="G740" s="7"/>
      <c r="H740" s="7"/>
      <c r="I740" s="7"/>
      <c r="J740" s="7"/>
      <c r="K740" s="7"/>
      <c r="L740" s="7"/>
      <c r="M740" s="7"/>
      <c r="N740" s="7"/>
      <c r="O740" s="7"/>
      <c r="P740" s="7"/>
      <c r="Q740" s="7"/>
      <c r="R740" s="7"/>
    </row>
    <row r="741" spans="1:18">
      <c r="A741" s="7"/>
      <c r="B741" s="7"/>
      <c r="C741" s="7"/>
      <c r="D741" s="7"/>
      <c r="E741" s="7"/>
      <c r="F741" s="7"/>
      <c r="G741" s="7"/>
      <c r="H741" s="7"/>
      <c r="I741" s="7"/>
      <c r="J741" s="7"/>
      <c r="K741" s="7"/>
      <c r="L741" s="7"/>
      <c r="M741" s="7"/>
      <c r="N741" s="7"/>
      <c r="O741" s="7"/>
      <c r="P741" s="7"/>
      <c r="Q741" s="7"/>
      <c r="R741" s="7"/>
    </row>
    <row r="742" spans="1:18">
      <c r="A742" s="7"/>
      <c r="B742" s="7"/>
      <c r="C742" s="7"/>
      <c r="D742" s="7"/>
      <c r="E742" s="7"/>
      <c r="F742" s="7"/>
      <c r="G742" s="7"/>
      <c r="H742" s="7"/>
      <c r="I742" s="7"/>
      <c r="J742" s="7"/>
      <c r="K742" s="7"/>
      <c r="L742" s="7"/>
      <c r="M742" s="7"/>
      <c r="N742" s="7"/>
      <c r="O742" s="7"/>
      <c r="P742" s="7"/>
      <c r="Q742" s="7"/>
      <c r="R742" s="7"/>
    </row>
    <row r="743" spans="1:18">
      <c r="A743" s="7"/>
      <c r="B743" s="7"/>
      <c r="C743" s="7"/>
      <c r="D743" s="7"/>
      <c r="E743" s="7"/>
      <c r="F743" s="7"/>
      <c r="G743" s="7"/>
      <c r="H743" s="7"/>
      <c r="I743" s="7"/>
      <c r="J743" s="7"/>
      <c r="K743" s="7"/>
      <c r="L743" s="7"/>
      <c r="M743" s="7"/>
      <c r="N743" s="7"/>
      <c r="O743" s="7"/>
      <c r="P743" s="7"/>
      <c r="Q743" s="7"/>
      <c r="R743" s="7"/>
    </row>
    <row r="744" spans="1:18">
      <c r="A744" s="7"/>
      <c r="B744" s="7"/>
      <c r="C744" s="7"/>
      <c r="D744" s="7"/>
      <c r="E744" s="7"/>
      <c r="F744" s="7"/>
      <c r="G744" s="7"/>
      <c r="H744" s="7"/>
      <c r="I744" s="7"/>
      <c r="J744" s="7"/>
      <c r="K744" s="7"/>
      <c r="L744" s="7"/>
      <c r="M744" s="7"/>
      <c r="N744" s="7"/>
      <c r="O744" s="7"/>
      <c r="P744" s="7"/>
      <c r="Q744" s="7"/>
      <c r="R744" s="7"/>
    </row>
    <row r="745" spans="1:18">
      <c r="A745" s="7"/>
      <c r="B745" s="7"/>
      <c r="C745" s="7"/>
      <c r="D745" s="7"/>
      <c r="E745" s="7"/>
      <c r="F745" s="7"/>
      <c r="G745" s="7"/>
      <c r="H745" s="7"/>
      <c r="I745" s="7"/>
      <c r="J745" s="7"/>
      <c r="K745" s="7"/>
      <c r="L745" s="7"/>
      <c r="M745" s="7"/>
      <c r="N745" s="7"/>
      <c r="O745" s="7"/>
      <c r="P745" s="7"/>
      <c r="Q745" s="7"/>
      <c r="R745" s="7"/>
    </row>
    <row r="746" spans="1:18">
      <c r="A746" s="7"/>
      <c r="B746" s="7"/>
      <c r="C746" s="7"/>
      <c r="D746" s="7"/>
      <c r="E746" s="7"/>
      <c r="F746" s="7"/>
      <c r="G746" s="7"/>
      <c r="H746" s="7"/>
      <c r="I746" s="7"/>
      <c r="J746" s="7"/>
      <c r="K746" s="7"/>
      <c r="L746" s="7"/>
      <c r="M746" s="7"/>
      <c r="N746" s="7"/>
      <c r="O746" s="7"/>
      <c r="P746" s="7"/>
      <c r="Q746" s="7"/>
      <c r="R746" s="7"/>
    </row>
    <row r="747" spans="1:18">
      <c r="A747" s="7"/>
      <c r="B747" s="7"/>
      <c r="C747" s="7"/>
      <c r="D747" s="7"/>
      <c r="E747" s="7"/>
      <c r="F747" s="7"/>
      <c r="G747" s="7"/>
      <c r="H747" s="7"/>
      <c r="I747" s="7"/>
      <c r="J747" s="7"/>
      <c r="K747" s="7"/>
      <c r="L747" s="7"/>
      <c r="M747" s="7"/>
      <c r="N747" s="7"/>
      <c r="O747" s="7"/>
      <c r="P747" s="7"/>
      <c r="Q747" s="7"/>
      <c r="R747" s="7"/>
    </row>
    <row r="748" spans="1:18">
      <c r="A748" s="7"/>
      <c r="B748" s="7"/>
      <c r="C748" s="7"/>
      <c r="D748" s="7"/>
      <c r="E748" s="7"/>
      <c r="F748" s="7"/>
      <c r="G748" s="7"/>
      <c r="H748" s="7"/>
      <c r="I748" s="7"/>
      <c r="J748" s="7"/>
      <c r="K748" s="7"/>
      <c r="L748" s="7"/>
      <c r="M748" s="7"/>
      <c r="N748" s="7"/>
      <c r="O748" s="7"/>
      <c r="P748" s="7"/>
      <c r="Q748" s="7"/>
      <c r="R748" s="7"/>
    </row>
    <row r="749" spans="1:18">
      <c r="A749" s="7"/>
      <c r="B749" s="7"/>
      <c r="C749" s="7"/>
      <c r="D749" s="7"/>
      <c r="E749" s="7"/>
      <c r="F749" s="7"/>
      <c r="G749" s="7"/>
      <c r="H749" s="7"/>
      <c r="I749" s="7"/>
      <c r="J749" s="7"/>
      <c r="K749" s="7"/>
      <c r="L749" s="7"/>
      <c r="M749" s="7"/>
      <c r="N749" s="7"/>
      <c r="O749" s="7"/>
      <c r="P749" s="7"/>
      <c r="Q749" s="7"/>
      <c r="R749" s="7"/>
    </row>
    <row r="750" spans="1:18">
      <c r="A750" s="7"/>
      <c r="B750" s="7"/>
      <c r="C750" s="7"/>
      <c r="D750" s="7"/>
      <c r="E750" s="7"/>
      <c r="F750" s="7"/>
      <c r="G750" s="7"/>
      <c r="H750" s="7"/>
      <c r="I750" s="7"/>
      <c r="J750" s="7"/>
      <c r="K750" s="7"/>
      <c r="L750" s="7"/>
      <c r="M750" s="7"/>
      <c r="N750" s="7"/>
      <c r="O750" s="7"/>
      <c r="P750" s="7"/>
      <c r="Q750" s="7"/>
      <c r="R750" s="7"/>
    </row>
    <row r="751" spans="1:18">
      <c r="A751" s="7"/>
      <c r="B751" s="7"/>
      <c r="C751" s="7"/>
      <c r="D751" s="7"/>
      <c r="E751" s="7"/>
      <c r="F751" s="7"/>
      <c r="G751" s="7"/>
      <c r="H751" s="7"/>
      <c r="I751" s="7"/>
      <c r="J751" s="7"/>
      <c r="K751" s="7"/>
      <c r="L751" s="7"/>
      <c r="M751" s="7"/>
      <c r="N751" s="7"/>
      <c r="O751" s="7"/>
      <c r="P751" s="7"/>
      <c r="Q751" s="7"/>
      <c r="R751" s="7"/>
    </row>
    <row r="752" spans="1:18">
      <c r="A752" s="7"/>
      <c r="B752" s="7"/>
      <c r="C752" s="7"/>
      <c r="D752" s="7"/>
      <c r="E752" s="7"/>
      <c r="F752" s="7"/>
      <c r="G752" s="7"/>
      <c r="H752" s="7"/>
      <c r="I752" s="7"/>
      <c r="J752" s="7"/>
      <c r="K752" s="7"/>
      <c r="L752" s="7"/>
      <c r="M752" s="7"/>
      <c r="N752" s="7"/>
      <c r="O752" s="7"/>
      <c r="P752" s="7"/>
      <c r="Q752" s="7"/>
      <c r="R752" s="7"/>
    </row>
    <row r="753" spans="1:18">
      <c r="A753" s="7"/>
      <c r="B753" s="7"/>
      <c r="C753" s="7"/>
      <c r="D753" s="7"/>
      <c r="E753" s="7"/>
      <c r="F753" s="7"/>
      <c r="G753" s="7"/>
      <c r="H753" s="7"/>
      <c r="I753" s="7"/>
      <c r="J753" s="7"/>
      <c r="K753" s="7"/>
      <c r="L753" s="7"/>
      <c r="M753" s="7"/>
      <c r="N753" s="7"/>
      <c r="O753" s="7"/>
      <c r="P753" s="7"/>
      <c r="Q753" s="7"/>
      <c r="R753" s="7"/>
    </row>
    <row r="754" spans="1:18">
      <c r="A754" s="7"/>
      <c r="B754" s="7"/>
      <c r="C754" s="7"/>
      <c r="D754" s="7"/>
      <c r="E754" s="7"/>
      <c r="F754" s="7"/>
      <c r="G754" s="7"/>
      <c r="H754" s="7"/>
      <c r="I754" s="7"/>
      <c r="J754" s="7"/>
      <c r="K754" s="7"/>
      <c r="L754" s="7"/>
      <c r="M754" s="7"/>
      <c r="N754" s="7"/>
      <c r="O754" s="7"/>
      <c r="P754" s="7"/>
      <c r="Q754" s="7"/>
      <c r="R754" s="7"/>
    </row>
    <row r="755" spans="1:18">
      <c r="A755" s="7"/>
      <c r="B755" s="7"/>
      <c r="C755" s="7"/>
      <c r="D755" s="7"/>
      <c r="E755" s="7"/>
      <c r="F755" s="7"/>
      <c r="G755" s="7"/>
      <c r="H755" s="7"/>
      <c r="I755" s="7"/>
      <c r="J755" s="7"/>
      <c r="K755" s="7"/>
      <c r="L755" s="7"/>
      <c r="M755" s="7"/>
      <c r="N755" s="7"/>
      <c r="O755" s="7"/>
      <c r="P755" s="7"/>
      <c r="Q755" s="7"/>
      <c r="R755" s="7"/>
    </row>
    <row r="756" spans="1:18">
      <c r="A756" s="7"/>
      <c r="B756" s="7"/>
      <c r="C756" s="7"/>
      <c r="D756" s="7"/>
      <c r="E756" s="7"/>
      <c r="F756" s="7"/>
      <c r="G756" s="7"/>
      <c r="H756" s="7"/>
      <c r="I756" s="7"/>
      <c r="J756" s="7"/>
      <c r="K756" s="7"/>
      <c r="L756" s="7"/>
      <c r="M756" s="7"/>
      <c r="N756" s="7"/>
      <c r="O756" s="7"/>
      <c r="P756" s="7"/>
      <c r="Q756" s="7"/>
      <c r="R756" s="7"/>
    </row>
    <row r="757" spans="1:18">
      <c r="A757" s="7"/>
      <c r="B757" s="7"/>
      <c r="C757" s="7"/>
      <c r="D757" s="7"/>
      <c r="E757" s="7"/>
      <c r="F757" s="7"/>
      <c r="G757" s="7"/>
      <c r="H757" s="7"/>
      <c r="I757" s="7"/>
      <c r="J757" s="7"/>
      <c r="K757" s="7"/>
      <c r="L757" s="7"/>
      <c r="M757" s="7"/>
      <c r="N757" s="7"/>
      <c r="O757" s="7"/>
      <c r="P757" s="7"/>
      <c r="Q757" s="7"/>
      <c r="R757" s="7"/>
    </row>
    <row r="758" spans="1:18">
      <c r="A758" s="7"/>
      <c r="B758" s="7"/>
      <c r="C758" s="7"/>
      <c r="D758" s="7"/>
      <c r="E758" s="7"/>
      <c r="F758" s="7"/>
      <c r="G758" s="7"/>
      <c r="H758" s="7"/>
      <c r="I758" s="7"/>
      <c r="J758" s="7"/>
      <c r="K758" s="7"/>
      <c r="L758" s="7"/>
      <c r="M758" s="7"/>
      <c r="N758" s="7"/>
      <c r="O758" s="7"/>
      <c r="P758" s="7"/>
      <c r="Q758" s="7"/>
      <c r="R758" s="7"/>
    </row>
    <row r="759" spans="1:18">
      <c r="A759" s="7"/>
      <c r="B759" s="7"/>
      <c r="C759" s="7"/>
      <c r="D759" s="7"/>
      <c r="E759" s="7"/>
      <c r="F759" s="7"/>
      <c r="G759" s="7"/>
      <c r="H759" s="7"/>
      <c r="I759" s="7"/>
      <c r="J759" s="7"/>
      <c r="K759" s="7"/>
      <c r="L759" s="7"/>
      <c r="M759" s="7"/>
      <c r="N759" s="7"/>
      <c r="O759" s="7"/>
      <c r="P759" s="7"/>
      <c r="Q759" s="7"/>
      <c r="R759" s="7"/>
    </row>
    <row r="760" spans="1:18">
      <c r="A760" s="7"/>
      <c r="B760" s="7"/>
      <c r="C760" s="7"/>
      <c r="D760" s="7"/>
      <c r="E760" s="7"/>
      <c r="F760" s="7"/>
      <c r="G760" s="7"/>
      <c r="H760" s="7"/>
      <c r="I760" s="7"/>
      <c r="J760" s="7"/>
      <c r="K760" s="7"/>
      <c r="L760" s="7"/>
      <c r="M760" s="7"/>
      <c r="N760" s="7"/>
      <c r="O760" s="7"/>
      <c r="P760" s="7"/>
      <c r="Q760" s="7"/>
      <c r="R760" s="7"/>
    </row>
    <row r="761" spans="1:18">
      <c r="A761" s="7"/>
      <c r="B761" s="7"/>
      <c r="C761" s="7"/>
      <c r="D761" s="7"/>
      <c r="E761" s="7"/>
      <c r="F761" s="7"/>
      <c r="G761" s="7"/>
      <c r="H761" s="7"/>
      <c r="I761" s="7"/>
      <c r="J761" s="7"/>
      <c r="K761" s="7"/>
      <c r="L761" s="7"/>
      <c r="M761" s="7"/>
      <c r="N761" s="7"/>
      <c r="O761" s="7"/>
      <c r="P761" s="7"/>
      <c r="Q761" s="7"/>
      <c r="R761" s="7"/>
    </row>
    <row r="762" spans="1:18">
      <c r="A762" s="7"/>
      <c r="B762" s="7"/>
      <c r="C762" s="7"/>
      <c r="D762" s="7"/>
      <c r="E762" s="7"/>
      <c r="F762" s="7"/>
      <c r="G762" s="7"/>
      <c r="H762" s="7"/>
      <c r="I762" s="7"/>
      <c r="J762" s="7"/>
      <c r="K762" s="7"/>
      <c r="L762" s="7"/>
      <c r="M762" s="7"/>
      <c r="N762" s="7"/>
      <c r="O762" s="7"/>
      <c r="P762" s="7"/>
      <c r="Q762" s="7"/>
      <c r="R762" s="7"/>
    </row>
    <row r="763" spans="1:18">
      <c r="A763" s="7"/>
      <c r="B763" s="7"/>
      <c r="C763" s="7"/>
      <c r="D763" s="7"/>
      <c r="E763" s="7"/>
      <c r="F763" s="7"/>
      <c r="G763" s="7"/>
      <c r="H763" s="7"/>
      <c r="I763" s="7"/>
      <c r="J763" s="7"/>
      <c r="K763" s="7"/>
      <c r="L763" s="7"/>
      <c r="M763" s="7"/>
      <c r="N763" s="7"/>
      <c r="O763" s="7"/>
      <c r="P763" s="7"/>
      <c r="Q763" s="7"/>
      <c r="R763" s="7"/>
    </row>
    <row r="764" spans="1:18">
      <c r="A764" s="7"/>
      <c r="B764" s="7"/>
      <c r="C764" s="7"/>
      <c r="D764" s="7"/>
      <c r="E764" s="7"/>
      <c r="F764" s="7"/>
      <c r="G764" s="7"/>
      <c r="H764" s="7"/>
      <c r="I764" s="7"/>
      <c r="J764" s="7"/>
      <c r="K764" s="7"/>
      <c r="L764" s="7"/>
      <c r="M764" s="7"/>
      <c r="N764" s="7"/>
      <c r="O764" s="7"/>
      <c r="P764" s="7"/>
      <c r="Q764" s="7"/>
      <c r="R764" s="7"/>
    </row>
    <row r="765" spans="1:18">
      <c r="A765" s="7"/>
      <c r="B765" s="7"/>
      <c r="C765" s="7"/>
      <c r="D765" s="7"/>
      <c r="E765" s="7"/>
      <c r="F765" s="7"/>
      <c r="G765" s="7"/>
      <c r="H765" s="7"/>
      <c r="I765" s="7"/>
      <c r="J765" s="7"/>
      <c r="K765" s="7"/>
      <c r="L765" s="7"/>
      <c r="M765" s="7"/>
      <c r="N765" s="7"/>
      <c r="O765" s="7"/>
      <c r="P765" s="7"/>
      <c r="Q765" s="7"/>
      <c r="R765" s="7"/>
    </row>
    <row r="766" spans="1:18">
      <c r="A766" s="7"/>
      <c r="B766" s="7"/>
      <c r="C766" s="7"/>
      <c r="D766" s="7"/>
      <c r="E766" s="7"/>
      <c r="F766" s="7"/>
      <c r="G766" s="7"/>
      <c r="H766" s="7"/>
      <c r="I766" s="7"/>
      <c r="J766" s="7"/>
      <c r="K766" s="7"/>
      <c r="L766" s="7"/>
      <c r="M766" s="7"/>
      <c r="N766" s="7"/>
      <c r="O766" s="7"/>
      <c r="P766" s="7"/>
      <c r="Q766" s="7"/>
      <c r="R766" s="7"/>
    </row>
    <row r="767" spans="1:18">
      <c r="A767" s="7"/>
      <c r="B767" s="7"/>
      <c r="C767" s="7"/>
      <c r="D767" s="7"/>
      <c r="E767" s="7"/>
      <c r="F767" s="7"/>
      <c r="G767" s="7"/>
      <c r="H767" s="7"/>
      <c r="I767" s="7"/>
      <c r="J767" s="7"/>
      <c r="K767" s="7"/>
      <c r="L767" s="7"/>
      <c r="M767" s="7"/>
      <c r="N767" s="7"/>
      <c r="O767" s="7"/>
      <c r="P767" s="7"/>
      <c r="Q767" s="7"/>
      <c r="R767" s="7"/>
    </row>
    <row r="768" spans="1:18">
      <c r="A768" s="7"/>
      <c r="B768" s="7"/>
      <c r="C768" s="7"/>
      <c r="D768" s="7"/>
      <c r="E768" s="7"/>
      <c r="F768" s="7"/>
      <c r="G768" s="7"/>
      <c r="H768" s="7"/>
      <c r="I768" s="7"/>
      <c r="J768" s="7"/>
      <c r="K768" s="7"/>
      <c r="L768" s="7"/>
      <c r="M768" s="7"/>
      <c r="N768" s="7"/>
      <c r="O768" s="7"/>
      <c r="P768" s="7"/>
      <c r="Q768" s="7"/>
      <c r="R768" s="7"/>
    </row>
    <row r="769" spans="1:18">
      <c r="A769" s="7"/>
      <c r="B769" s="7"/>
      <c r="C769" s="7"/>
      <c r="D769" s="7"/>
      <c r="E769" s="7"/>
      <c r="F769" s="7"/>
      <c r="G769" s="7"/>
      <c r="H769" s="7"/>
      <c r="I769" s="7"/>
      <c r="J769" s="7"/>
      <c r="K769" s="7"/>
      <c r="L769" s="7"/>
      <c r="M769" s="7"/>
      <c r="N769" s="7"/>
      <c r="O769" s="7"/>
      <c r="P769" s="7"/>
      <c r="Q769" s="7"/>
      <c r="R769" s="7"/>
    </row>
    <row r="770" spans="1:18">
      <c r="A770" s="7"/>
      <c r="B770" s="7"/>
      <c r="C770" s="7"/>
      <c r="D770" s="7"/>
      <c r="E770" s="7"/>
      <c r="F770" s="7"/>
      <c r="G770" s="7"/>
      <c r="H770" s="7"/>
      <c r="I770" s="7"/>
      <c r="J770" s="7"/>
      <c r="K770" s="7"/>
      <c r="L770" s="7"/>
      <c r="M770" s="7"/>
      <c r="N770" s="7"/>
      <c r="O770" s="7"/>
      <c r="P770" s="7"/>
      <c r="Q770" s="7"/>
      <c r="R770" s="7"/>
    </row>
    <row r="771" spans="1:18">
      <c r="A771" s="7"/>
      <c r="B771" s="7"/>
      <c r="C771" s="7"/>
      <c r="D771" s="7"/>
      <c r="E771" s="7"/>
      <c r="F771" s="7"/>
      <c r="G771" s="7"/>
      <c r="H771" s="7"/>
      <c r="I771" s="7"/>
      <c r="J771" s="7"/>
      <c r="K771" s="7"/>
      <c r="L771" s="7"/>
      <c r="M771" s="7"/>
      <c r="N771" s="7"/>
      <c r="O771" s="7"/>
      <c r="P771" s="7"/>
      <c r="Q771" s="7"/>
      <c r="R771" s="7"/>
    </row>
    <row r="772" spans="1:18">
      <c r="A772" s="7"/>
      <c r="B772" s="7"/>
      <c r="C772" s="7"/>
      <c r="D772" s="7"/>
      <c r="E772" s="7"/>
      <c r="F772" s="7"/>
      <c r="G772" s="7"/>
      <c r="H772" s="7"/>
      <c r="I772" s="7"/>
      <c r="J772" s="7"/>
      <c r="K772" s="7"/>
      <c r="L772" s="7"/>
      <c r="M772" s="7"/>
      <c r="N772" s="7"/>
      <c r="O772" s="7"/>
      <c r="P772" s="7"/>
      <c r="Q772" s="7"/>
      <c r="R772" s="7"/>
    </row>
    <row r="773" spans="1:18">
      <c r="A773" s="7"/>
      <c r="B773" s="7"/>
      <c r="C773" s="7"/>
      <c r="D773" s="7"/>
      <c r="E773" s="7"/>
      <c r="F773" s="7"/>
      <c r="G773" s="7"/>
      <c r="H773" s="7"/>
      <c r="I773" s="7"/>
      <c r="J773" s="7"/>
      <c r="K773" s="7"/>
      <c r="L773" s="7"/>
      <c r="M773" s="7"/>
      <c r="N773" s="7"/>
      <c r="O773" s="7"/>
      <c r="P773" s="7"/>
      <c r="Q773" s="7"/>
      <c r="R773" s="7"/>
    </row>
    <row r="774" spans="1:18">
      <c r="A774" s="7"/>
      <c r="B774" s="7"/>
      <c r="C774" s="7"/>
      <c r="D774" s="7"/>
      <c r="E774" s="7"/>
      <c r="F774" s="7"/>
      <c r="G774" s="7"/>
      <c r="H774" s="7"/>
      <c r="I774" s="7"/>
      <c r="J774" s="7"/>
      <c r="K774" s="7"/>
      <c r="L774" s="7"/>
      <c r="M774" s="7"/>
      <c r="N774" s="7"/>
      <c r="O774" s="7"/>
      <c r="P774" s="7"/>
      <c r="Q774" s="7"/>
      <c r="R774" s="7"/>
    </row>
    <row r="775" spans="1:18">
      <c r="A775" s="7"/>
      <c r="B775" s="7"/>
      <c r="C775" s="7"/>
      <c r="D775" s="7"/>
      <c r="E775" s="7"/>
      <c r="F775" s="7"/>
      <c r="G775" s="7"/>
      <c r="H775" s="7"/>
      <c r="I775" s="7"/>
      <c r="J775" s="7"/>
      <c r="K775" s="7"/>
      <c r="L775" s="7"/>
      <c r="M775" s="7"/>
      <c r="N775" s="7"/>
      <c r="O775" s="7"/>
      <c r="P775" s="7"/>
      <c r="Q775" s="7"/>
      <c r="R775" s="7"/>
    </row>
    <row r="776" spans="1:18">
      <c r="A776" s="7"/>
      <c r="B776" s="7"/>
      <c r="C776" s="7"/>
      <c r="D776" s="7"/>
      <c r="E776" s="7"/>
      <c r="F776" s="7"/>
      <c r="G776" s="7"/>
      <c r="H776" s="7"/>
      <c r="I776" s="7"/>
      <c r="J776" s="7"/>
      <c r="K776" s="7"/>
      <c r="L776" s="7"/>
      <c r="M776" s="7"/>
      <c r="N776" s="7"/>
      <c r="O776" s="7"/>
      <c r="P776" s="7"/>
      <c r="Q776" s="7"/>
      <c r="R776" s="7"/>
    </row>
    <row r="777" spans="1:18">
      <c r="A777" s="7"/>
      <c r="B777" s="7"/>
      <c r="C777" s="7"/>
      <c r="D777" s="7"/>
      <c r="E777" s="7"/>
      <c r="F777" s="7"/>
      <c r="G777" s="7"/>
      <c r="H777" s="7"/>
      <c r="I777" s="7"/>
      <c r="J777" s="7"/>
      <c r="K777" s="7"/>
      <c r="L777" s="7"/>
      <c r="M777" s="7"/>
      <c r="N777" s="7"/>
      <c r="O777" s="7"/>
      <c r="P777" s="7"/>
      <c r="Q777" s="7"/>
      <c r="R777" s="7"/>
    </row>
    <row r="778" spans="1:18">
      <c r="A778" s="7"/>
      <c r="B778" s="7"/>
      <c r="C778" s="7"/>
      <c r="D778" s="7"/>
      <c r="E778" s="7"/>
      <c r="F778" s="7"/>
      <c r="G778" s="7"/>
      <c r="H778" s="7"/>
      <c r="I778" s="7"/>
      <c r="J778" s="7"/>
      <c r="K778" s="7"/>
      <c r="L778" s="7"/>
      <c r="M778" s="7"/>
      <c r="N778" s="7"/>
      <c r="O778" s="7"/>
      <c r="P778" s="7"/>
      <c r="Q778" s="7"/>
      <c r="R778" s="7"/>
    </row>
    <row r="779" spans="1:18">
      <c r="A779" s="7"/>
      <c r="B779" s="7"/>
      <c r="C779" s="7"/>
      <c r="D779" s="7"/>
      <c r="E779" s="7"/>
      <c r="F779" s="7"/>
      <c r="G779" s="7"/>
      <c r="H779" s="7"/>
      <c r="I779" s="7"/>
      <c r="J779" s="7"/>
      <c r="K779" s="7"/>
      <c r="L779" s="7"/>
      <c r="M779" s="7"/>
      <c r="N779" s="7"/>
      <c r="O779" s="7"/>
      <c r="P779" s="7"/>
      <c r="Q779" s="7"/>
      <c r="R779" s="7"/>
    </row>
    <row r="780" spans="1:18">
      <c r="A780" s="7"/>
      <c r="B780" s="7"/>
      <c r="C780" s="7"/>
      <c r="D780" s="7"/>
      <c r="E780" s="7"/>
      <c r="F780" s="7"/>
      <c r="G780" s="7"/>
      <c r="H780" s="7"/>
      <c r="I780" s="7"/>
      <c r="J780" s="7"/>
      <c r="K780" s="7"/>
      <c r="L780" s="7"/>
      <c r="M780" s="7"/>
      <c r="N780" s="7"/>
      <c r="O780" s="7"/>
      <c r="P780" s="7"/>
      <c r="Q780" s="7"/>
      <c r="R780" s="7"/>
    </row>
    <row r="781" spans="1:18">
      <c r="A781" s="7"/>
      <c r="B781" s="7"/>
      <c r="C781" s="7"/>
      <c r="D781" s="7"/>
      <c r="E781" s="7"/>
      <c r="F781" s="7"/>
      <c r="G781" s="7"/>
      <c r="H781" s="7"/>
      <c r="I781" s="7"/>
      <c r="J781" s="7"/>
      <c r="K781" s="7"/>
      <c r="L781" s="7"/>
      <c r="M781" s="7"/>
      <c r="N781" s="7"/>
      <c r="O781" s="7"/>
      <c r="P781" s="7"/>
      <c r="Q781" s="7"/>
      <c r="R781" s="7"/>
    </row>
    <row r="782" spans="1:18">
      <c r="A782" s="7"/>
      <c r="B782" s="7"/>
      <c r="C782" s="7"/>
      <c r="D782" s="7"/>
      <c r="E782" s="7"/>
      <c r="F782" s="7"/>
      <c r="G782" s="7"/>
      <c r="H782" s="7"/>
      <c r="I782" s="7"/>
      <c r="J782" s="7"/>
      <c r="K782" s="7"/>
      <c r="L782" s="7"/>
      <c r="M782" s="7"/>
      <c r="N782" s="7"/>
      <c r="O782" s="7"/>
      <c r="P782" s="7"/>
      <c r="Q782" s="7"/>
      <c r="R782" s="7"/>
    </row>
    <row r="783" spans="1:18">
      <c r="A783" s="7"/>
      <c r="B783" s="7"/>
      <c r="C783" s="7"/>
      <c r="D783" s="7"/>
      <c r="E783" s="7"/>
      <c r="F783" s="7"/>
      <c r="G783" s="7"/>
      <c r="H783" s="7"/>
      <c r="I783" s="7"/>
      <c r="J783" s="7"/>
      <c r="K783" s="7"/>
      <c r="L783" s="7"/>
      <c r="M783" s="7"/>
      <c r="N783" s="7"/>
      <c r="O783" s="7"/>
      <c r="P783" s="7"/>
      <c r="Q783" s="7"/>
      <c r="R783" s="7"/>
    </row>
    <row r="784" spans="1:18">
      <c r="A784" s="7"/>
      <c r="B784" s="7"/>
      <c r="C784" s="7"/>
      <c r="D784" s="7"/>
      <c r="E784" s="7"/>
      <c r="F784" s="7"/>
      <c r="G784" s="7"/>
      <c r="H784" s="7"/>
      <c r="I784" s="7"/>
      <c r="J784" s="7"/>
      <c r="K784" s="7"/>
      <c r="L784" s="7"/>
      <c r="M784" s="7"/>
      <c r="N784" s="7"/>
      <c r="O784" s="7"/>
      <c r="P784" s="7"/>
      <c r="Q784" s="7"/>
      <c r="R784" s="7"/>
    </row>
    <row r="785" spans="1:18">
      <c r="A785" s="7"/>
      <c r="B785" s="7"/>
      <c r="C785" s="7"/>
      <c r="D785" s="7"/>
      <c r="E785" s="7"/>
      <c r="F785" s="7"/>
      <c r="G785" s="7"/>
      <c r="H785" s="7"/>
      <c r="I785" s="7"/>
      <c r="J785" s="7"/>
      <c r="K785" s="7"/>
      <c r="L785" s="7"/>
      <c r="M785" s="7"/>
      <c r="N785" s="7"/>
      <c r="O785" s="7"/>
      <c r="P785" s="7"/>
      <c r="Q785" s="7"/>
      <c r="R785" s="7"/>
    </row>
    <row r="786" spans="1:18">
      <c r="A786" s="7"/>
      <c r="B786" s="7"/>
      <c r="C786" s="7"/>
      <c r="D786" s="7"/>
      <c r="E786" s="7"/>
      <c r="F786" s="7"/>
      <c r="G786" s="7"/>
      <c r="H786" s="7"/>
      <c r="I786" s="7"/>
      <c r="J786" s="7"/>
      <c r="K786" s="7"/>
      <c r="L786" s="7"/>
      <c r="M786" s="7"/>
      <c r="N786" s="7"/>
      <c r="O786" s="7"/>
      <c r="P786" s="7"/>
      <c r="Q786" s="7"/>
      <c r="R786" s="7"/>
    </row>
    <row r="787" spans="1:18">
      <c r="A787" s="7"/>
      <c r="B787" s="7"/>
      <c r="C787" s="7"/>
      <c r="D787" s="7"/>
      <c r="E787" s="7"/>
      <c r="F787" s="7"/>
      <c r="G787" s="7"/>
      <c r="H787" s="7"/>
      <c r="I787" s="7"/>
      <c r="J787" s="7"/>
      <c r="K787" s="7"/>
      <c r="L787" s="7"/>
      <c r="M787" s="7"/>
      <c r="N787" s="7"/>
      <c r="O787" s="7"/>
      <c r="P787" s="7"/>
      <c r="Q787" s="7"/>
      <c r="R787" s="7"/>
    </row>
    <row r="788" spans="1:18">
      <c r="A788" s="7"/>
      <c r="B788" s="7"/>
      <c r="C788" s="7"/>
      <c r="D788" s="7"/>
      <c r="E788" s="7"/>
      <c r="F788" s="7"/>
      <c r="G788" s="7"/>
      <c r="H788" s="7"/>
      <c r="I788" s="7"/>
      <c r="J788" s="7"/>
      <c r="K788" s="7"/>
      <c r="L788" s="7"/>
      <c r="M788" s="7"/>
      <c r="N788" s="7"/>
      <c r="O788" s="7"/>
      <c r="P788" s="7"/>
      <c r="Q788" s="7"/>
      <c r="R788" s="7"/>
    </row>
    <row r="789" spans="1:18">
      <c r="A789" s="7"/>
      <c r="B789" s="7"/>
      <c r="C789" s="7"/>
      <c r="D789" s="7"/>
      <c r="E789" s="7"/>
      <c r="F789" s="7"/>
      <c r="G789" s="7"/>
      <c r="H789" s="7"/>
      <c r="I789" s="7"/>
      <c r="J789" s="7"/>
      <c r="K789" s="7"/>
      <c r="L789" s="7"/>
      <c r="M789" s="7"/>
      <c r="N789" s="7"/>
      <c r="O789" s="7"/>
      <c r="P789" s="7"/>
      <c r="Q789" s="7"/>
      <c r="R789" s="7"/>
    </row>
    <row r="790" spans="1:18">
      <c r="A790" s="7"/>
      <c r="B790" s="7"/>
      <c r="C790" s="7"/>
      <c r="D790" s="7"/>
      <c r="E790" s="7"/>
      <c r="F790" s="7"/>
      <c r="G790" s="7"/>
      <c r="H790" s="7"/>
      <c r="I790" s="7"/>
      <c r="J790" s="7"/>
      <c r="K790" s="7"/>
      <c r="L790" s="7"/>
      <c r="M790" s="7"/>
      <c r="N790" s="7"/>
      <c r="O790" s="7"/>
      <c r="P790" s="7"/>
      <c r="Q790" s="7"/>
      <c r="R790" s="7"/>
    </row>
    <row r="791" spans="1:18">
      <c r="A791" s="7"/>
      <c r="B791" s="7"/>
      <c r="C791" s="7"/>
      <c r="D791" s="7"/>
      <c r="E791" s="7"/>
      <c r="F791" s="7"/>
      <c r="G791" s="7"/>
      <c r="H791" s="7"/>
      <c r="I791" s="7"/>
      <c r="J791" s="7"/>
      <c r="K791" s="7"/>
      <c r="L791" s="7"/>
      <c r="M791" s="7"/>
      <c r="N791" s="7"/>
      <c r="O791" s="7"/>
      <c r="P791" s="7"/>
      <c r="Q791" s="7"/>
      <c r="R791" s="7"/>
    </row>
    <row r="792" spans="1:18">
      <c r="A792" s="7"/>
      <c r="B792" s="7"/>
      <c r="C792" s="7"/>
      <c r="D792" s="7"/>
      <c r="E792" s="7"/>
      <c r="F792" s="7"/>
      <c r="G792" s="7"/>
      <c r="H792" s="7"/>
      <c r="I792" s="7"/>
      <c r="J792" s="7"/>
      <c r="K792" s="7"/>
      <c r="L792" s="7"/>
      <c r="M792" s="7"/>
      <c r="N792" s="7"/>
      <c r="O792" s="7"/>
      <c r="P792" s="7"/>
      <c r="Q792" s="7"/>
      <c r="R792" s="7"/>
    </row>
    <row r="793" spans="1:18">
      <c r="A793" s="7"/>
      <c r="B793" s="7"/>
      <c r="C793" s="7"/>
      <c r="D793" s="7"/>
      <c r="E793" s="7"/>
      <c r="F793" s="7"/>
      <c r="G793" s="7"/>
      <c r="H793" s="7"/>
      <c r="I793" s="7"/>
      <c r="J793" s="7"/>
      <c r="K793" s="7"/>
      <c r="L793" s="7"/>
      <c r="M793" s="7"/>
      <c r="N793" s="7"/>
      <c r="O793" s="7"/>
      <c r="P793" s="7"/>
      <c r="Q793" s="7"/>
      <c r="R793" s="7"/>
    </row>
    <row r="794" spans="1:18">
      <c r="A794" s="7"/>
      <c r="B794" s="7"/>
      <c r="C794" s="7"/>
      <c r="D794" s="7"/>
      <c r="E794" s="7"/>
      <c r="F794" s="7"/>
      <c r="G794" s="7"/>
      <c r="H794" s="7"/>
      <c r="I794" s="7"/>
      <c r="J794" s="7"/>
      <c r="K794" s="7"/>
      <c r="L794" s="7"/>
      <c r="M794" s="7"/>
      <c r="N794" s="7"/>
      <c r="O794" s="7"/>
      <c r="P794" s="7"/>
      <c r="Q794" s="7"/>
      <c r="R794" s="7"/>
    </row>
  </sheetData>
  <mergeCells count="10">
    <mergeCell ref="A292:C292"/>
    <mergeCell ref="A3:R3"/>
    <mergeCell ref="A7:A8"/>
    <mergeCell ref="B7:B8"/>
    <mergeCell ref="C7:C8"/>
    <mergeCell ref="D7:F7"/>
    <mergeCell ref="G7:I7"/>
    <mergeCell ref="J7:L7"/>
    <mergeCell ref="M7:O7"/>
    <mergeCell ref="P7:R7"/>
  </mergeCells>
  <hyperlinks>
    <hyperlink ref="A1" location="Índice!A1" display="Volver al Índice" xr:uid="{9B0D4D2A-2021-490C-BE43-3101540F318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12D15-39A9-4945-B98D-DD1D01F79C4D}">
  <sheetPr>
    <pageSetUpPr fitToPage="1"/>
  </sheetPr>
  <dimension ref="A1:U107"/>
  <sheetViews>
    <sheetView showGridLines="0" zoomScaleNormal="100" workbookViewId="0"/>
  </sheetViews>
  <sheetFormatPr baseColWidth="10" defaultColWidth="11.44140625" defaultRowHeight="13.2"/>
  <cols>
    <col min="1" max="1" width="3.44140625" style="7" customWidth="1"/>
    <col min="2" max="2" width="8.44140625" style="7" customWidth="1"/>
    <col min="3" max="3" width="2.44140625" style="7" customWidth="1"/>
    <col min="4" max="4" width="9.44140625" style="7" customWidth="1"/>
    <col min="5" max="5" width="1.109375" style="7" customWidth="1"/>
    <col min="6" max="6" width="11.44140625" style="7" customWidth="1"/>
    <col min="7" max="7" width="2" style="7" customWidth="1"/>
    <col min="8" max="8" width="11.44140625" style="7" bestFit="1" customWidth="1"/>
    <col min="9" max="9" width="1.88671875" style="7" customWidth="1"/>
    <col min="10" max="10" width="8.44140625" style="7" customWidth="1"/>
    <col min="11" max="11" width="1.44140625" style="7" customWidth="1"/>
    <col min="12" max="12" width="11" style="7" customWidth="1"/>
    <col min="13" max="13" width="2.44140625" style="7" customWidth="1"/>
    <col min="14" max="14" width="8.44140625" style="7" customWidth="1"/>
    <col min="15" max="15" width="1.44140625" style="7" customWidth="1"/>
    <col min="16" max="16" width="13.109375" style="7" customWidth="1"/>
    <col min="17" max="17" width="1.44140625" style="7" customWidth="1"/>
    <col min="18" max="18" width="11" style="7" customWidth="1"/>
    <col min="19" max="19" width="1.44140625" style="7" customWidth="1"/>
    <col min="20" max="20" width="12.44140625" style="7" bestFit="1" customWidth="1"/>
    <col min="21" max="256" width="11.44140625" style="7"/>
    <col min="257" max="257" width="3.44140625" style="7" customWidth="1"/>
    <col min="258" max="258" width="8.44140625" style="7" customWidth="1"/>
    <col min="259" max="259" width="2.44140625" style="7" customWidth="1"/>
    <col min="260" max="260" width="9.44140625" style="7" customWidth="1"/>
    <col min="261" max="261" width="1.109375" style="7" customWidth="1"/>
    <col min="262" max="262" width="11.44140625" style="7"/>
    <col min="263" max="263" width="2" style="7" customWidth="1"/>
    <col min="264" max="264" width="11.44140625" style="7" bestFit="1"/>
    <col min="265" max="265" width="1.88671875" style="7" customWidth="1"/>
    <col min="266" max="266" width="8.44140625" style="7" customWidth="1"/>
    <col min="267" max="267" width="1.44140625" style="7" customWidth="1"/>
    <col min="268" max="268" width="11" style="7" customWidth="1"/>
    <col min="269" max="269" width="2.44140625" style="7" customWidth="1"/>
    <col min="270" max="270" width="8.44140625" style="7" customWidth="1"/>
    <col min="271" max="271" width="1.44140625" style="7" customWidth="1"/>
    <col min="272" max="272" width="13.109375" style="7" customWidth="1"/>
    <col min="273" max="273" width="1.44140625" style="7" customWidth="1"/>
    <col min="274" max="274" width="11" style="7" customWidth="1"/>
    <col min="275" max="275" width="1.44140625" style="7" customWidth="1"/>
    <col min="276" max="276" width="12.44140625" style="7" bestFit="1" customWidth="1"/>
    <col min="277" max="512" width="11.44140625" style="7"/>
    <col min="513" max="513" width="3.44140625" style="7" customWidth="1"/>
    <col min="514" max="514" width="8.44140625" style="7" customWidth="1"/>
    <col min="515" max="515" width="2.44140625" style="7" customWidth="1"/>
    <col min="516" max="516" width="9.44140625" style="7" customWidth="1"/>
    <col min="517" max="517" width="1.109375" style="7" customWidth="1"/>
    <col min="518" max="518" width="11.44140625" style="7"/>
    <col min="519" max="519" width="2" style="7" customWidth="1"/>
    <col min="520" max="520" width="11.44140625" style="7" bestFit="1"/>
    <col min="521" max="521" width="1.88671875" style="7" customWidth="1"/>
    <col min="522" max="522" width="8.44140625" style="7" customWidth="1"/>
    <col min="523" max="523" width="1.44140625" style="7" customWidth="1"/>
    <col min="524" max="524" width="11" style="7" customWidth="1"/>
    <col min="525" max="525" width="2.44140625" style="7" customWidth="1"/>
    <col min="526" max="526" width="8.44140625" style="7" customWidth="1"/>
    <col min="527" max="527" width="1.44140625" style="7" customWidth="1"/>
    <col min="528" max="528" width="13.109375" style="7" customWidth="1"/>
    <col min="529" max="529" width="1.44140625" style="7" customWidth="1"/>
    <col min="530" max="530" width="11" style="7" customWidth="1"/>
    <col min="531" max="531" width="1.44140625" style="7" customWidth="1"/>
    <col min="532" max="532" width="12.44140625" style="7" bestFit="1" customWidth="1"/>
    <col min="533" max="768" width="11.44140625" style="7"/>
    <col min="769" max="769" width="3.44140625" style="7" customWidth="1"/>
    <col min="770" max="770" width="8.44140625" style="7" customWidth="1"/>
    <col min="771" max="771" width="2.44140625" style="7" customWidth="1"/>
    <col min="772" max="772" width="9.44140625" style="7" customWidth="1"/>
    <col min="773" max="773" width="1.109375" style="7" customWidth="1"/>
    <col min="774" max="774" width="11.44140625" style="7"/>
    <col min="775" max="775" width="2" style="7" customWidth="1"/>
    <col min="776" max="776" width="11.44140625" style="7" bestFit="1"/>
    <col min="777" max="777" width="1.88671875" style="7" customWidth="1"/>
    <col min="778" max="778" width="8.44140625" style="7" customWidth="1"/>
    <col min="779" max="779" width="1.44140625" style="7" customWidth="1"/>
    <col min="780" max="780" width="11" style="7" customWidth="1"/>
    <col min="781" max="781" width="2.44140625" style="7" customWidth="1"/>
    <col min="782" max="782" width="8.44140625" style="7" customWidth="1"/>
    <col min="783" max="783" width="1.44140625" style="7" customWidth="1"/>
    <col min="784" max="784" width="13.109375" style="7" customWidth="1"/>
    <col min="785" max="785" width="1.44140625" style="7" customWidth="1"/>
    <col min="786" max="786" width="11" style="7" customWidth="1"/>
    <col min="787" max="787" width="1.44140625" style="7" customWidth="1"/>
    <col min="788" max="788" width="12.44140625" style="7" bestFit="1" customWidth="1"/>
    <col min="789" max="1024" width="11.44140625" style="7"/>
    <col min="1025" max="1025" width="3.44140625" style="7" customWidth="1"/>
    <col min="1026" max="1026" width="8.44140625" style="7" customWidth="1"/>
    <col min="1027" max="1027" width="2.44140625" style="7" customWidth="1"/>
    <col min="1028" max="1028" width="9.44140625" style="7" customWidth="1"/>
    <col min="1029" max="1029" width="1.109375" style="7" customWidth="1"/>
    <col min="1030" max="1030" width="11.44140625" style="7"/>
    <col min="1031" max="1031" width="2" style="7" customWidth="1"/>
    <col min="1032" max="1032" width="11.44140625" style="7" bestFit="1"/>
    <col min="1033" max="1033" width="1.88671875" style="7" customWidth="1"/>
    <col min="1034" max="1034" width="8.44140625" style="7" customWidth="1"/>
    <col min="1035" max="1035" width="1.44140625" style="7" customWidth="1"/>
    <col min="1036" max="1036" width="11" style="7" customWidth="1"/>
    <col min="1037" max="1037" width="2.44140625" style="7" customWidth="1"/>
    <col min="1038" max="1038" width="8.44140625" style="7" customWidth="1"/>
    <col min="1039" max="1039" width="1.44140625" style="7" customWidth="1"/>
    <col min="1040" max="1040" width="13.109375" style="7" customWidth="1"/>
    <col min="1041" max="1041" width="1.44140625" style="7" customWidth="1"/>
    <col min="1042" max="1042" width="11" style="7" customWidth="1"/>
    <col min="1043" max="1043" width="1.44140625" style="7" customWidth="1"/>
    <col min="1044" max="1044" width="12.44140625" style="7" bestFit="1" customWidth="1"/>
    <col min="1045" max="1280" width="11.44140625" style="7"/>
    <col min="1281" max="1281" width="3.44140625" style="7" customWidth="1"/>
    <col min="1282" max="1282" width="8.44140625" style="7" customWidth="1"/>
    <col min="1283" max="1283" width="2.44140625" style="7" customWidth="1"/>
    <col min="1284" max="1284" width="9.44140625" style="7" customWidth="1"/>
    <col min="1285" max="1285" width="1.109375" style="7" customWidth="1"/>
    <col min="1286" max="1286" width="11.44140625" style="7"/>
    <col min="1287" max="1287" width="2" style="7" customWidth="1"/>
    <col min="1288" max="1288" width="11.44140625" style="7" bestFit="1"/>
    <col min="1289" max="1289" width="1.88671875" style="7" customWidth="1"/>
    <col min="1290" max="1290" width="8.44140625" style="7" customWidth="1"/>
    <col min="1291" max="1291" width="1.44140625" style="7" customWidth="1"/>
    <col min="1292" max="1292" width="11" style="7" customWidth="1"/>
    <col min="1293" max="1293" width="2.44140625" style="7" customWidth="1"/>
    <col min="1294" max="1294" width="8.44140625" style="7" customWidth="1"/>
    <col min="1295" max="1295" width="1.44140625" style="7" customWidth="1"/>
    <col min="1296" max="1296" width="13.109375" style="7" customWidth="1"/>
    <col min="1297" max="1297" width="1.44140625" style="7" customWidth="1"/>
    <col min="1298" max="1298" width="11" style="7" customWidth="1"/>
    <col min="1299" max="1299" width="1.44140625" style="7" customWidth="1"/>
    <col min="1300" max="1300" width="12.44140625" style="7" bestFit="1" customWidth="1"/>
    <col min="1301" max="1536" width="11.44140625" style="7"/>
    <col min="1537" max="1537" width="3.44140625" style="7" customWidth="1"/>
    <col min="1538" max="1538" width="8.44140625" style="7" customWidth="1"/>
    <col min="1539" max="1539" width="2.44140625" style="7" customWidth="1"/>
    <col min="1540" max="1540" width="9.44140625" style="7" customWidth="1"/>
    <col min="1541" max="1541" width="1.109375" style="7" customWidth="1"/>
    <col min="1542" max="1542" width="11.44140625" style="7"/>
    <col min="1543" max="1543" width="2" style="7" customWidth="1"/>
    <col min="1544" max="1544" width="11.44140625" style="7" bestFit="1"/>
    <col min="1545" max="1545" width="1.88671875" style="7" customWidth="1"/>
    <col min="1546" max="1546" width="8.44140625" style="7" customWidth="1"/>
    <col min="1547" max="1547" width="1.44140625" style="7" customWidth="1"/>
    <col min="1548" max="1548" width="11" style="7" customWidth="1"/>
    <col min="1549" max="1549" width="2.44140625" style="7" customWidth="1"/>
    <col min="1550" max="1550" width="8.44140625" style="7" customWidth="1"/>
    <col min="1551" max="1551" width="1.44140625" style="7" customWidth="1"/>
    <col min="1552" max="1552" width="13.109375" style="7" customWidth="1"/>
    <col min="1553" max="1553" width="1.44140625" style="7" customWidth="1"/>
    <col min="1554" max="1554" width="11" style="7" customWidth="1"/>
    <col min="1555" max="1555" width="1.44140625" style="7" customWidth="1"/>
    <col min="1556" max="1556" width="12.44140625" style="7" bestFit="1" customWidth="1"/>
    <col min="1557" max="1792" width="11.44140625" style="7"/>
    <col min="1793" max="1793" width="3.44140625" style="7" customWidth="1"/>
    <col min="1794" max="1794" width="8.44140625" style="7" customWidth="1"/>
    <col min="1795" max="1795" width="2.44140625" style="7" customWidth="1"/>
    <col min="1796" max="1796" width="9.44140625" style="7" customWidth="1"/>
    <col min="1797" max="1797" width="1.109375" style="7" customWidth="1"/>
    <col min="1798" max="1798" width="11.44140625" style="7"/>
    <col min="1799" max="1799" width="2" style="7" customWidth="1"/>
    <col min="1800" max="1800" width="11.44140625" style="7" bestFit="1"/>
    <col min="1801" max="1801" width="1.88671875" style="7" customWidth="1"/>
    <col min="1802" max="1802" width="8.44140625" style="7" customWidth="1"/>
    <col min="1803" max="1803" width="1.44140625" style="7" customWidth="1"/>
    <col min="1804" max="1804" width="11" style="7" customWidth="1"/>
    <col min="1805" max="1805" width="2.44140625" style="7" customWidth="1"/>
    <col min="1806" max="1806" width="8.44140625" style="7" customWidth="1"/>
    <col min="1807" max="1807" width="1.44140625" style="7" customWidth="1"/>
    <col min="1808" max="1808" width="13.109375" style="7" customWidth="1"/>
    <col min="1809" max="1809" width="1.44140625" style="7" customWidth="1"/>
    <col min="1810" max="1810" width="11" style="7" customWidth="1"/>
    <col min="1811" max="1811" width="1.44140625" style="7" customWidth="1"/>
    <col min="1812" max="1812" width="12.44140625" style="7" bestFit="1" customWidth="1"/>
    <col min="1813" max="2048" width="11.44140625" style="7"/>
    <col min="2049" max="2049" width="3.44140625" style="7" customWidth="1"/>
    <col min="2050" max="2050" width="8.44140625" style="7" customWidth="1"/>
    <col min="2051" max="2051" width="2.44140625" style="7" customWidth="1"/>
    <col min="2052" max="2052" width="9.44140625" style="7" customWidth="1"/>
    <col min="2053" max="2053" width="1.109375" style="7" customWidth="1"/>
    <col min="2054" max="2054" width="11.44140625" style="7"/>
    <col min="2055" max="2055" width="2" style="7" customWidth="1"/>
    <col min="2056" max="2056" width="11.44140625" style="7" bestFit="1"/>
    <col min="2057" max="2057" width="1.88671875" style="7" customWidth="1"/>
    <col min="2058" max="2058" width="8.44140625" style="7" customWidth="1"/>
    <col min="2059" max="2059" width="1.44140625" style="7" customWidth="1"/>
    <col min="2060" max="2060" width="11" style="7" customWidth="1"/>
    <col min="2061" max="2061" width="2.44140625" style="7" customWidth="1"/>
    <col min="2062" max="2062" width="8.44140625" style="7" customWidth="1"/>
    <col min="2063" max="2063" width="1.44140625" style="7" customWidth="1"/>
    <col min="2064" max="2064" width="13.109375" style="7" customWidth="1"/>
    <col min="2065" max="2065" width="1.44140625" style="7" customWidth="1"/>
    <col min="2066" max="2066" width="11" style="7" customWidth="1"/>
    <col min="2067" max="2067" width="1.44140625" style="7" customWidth="1"/>
    <col min="2068" max="2068" width="12.44140625" style="7" bestFit="1" customWidth="1"/>
    <col min="2069" max="2304" width="11.44140625" style="7"/>
    <col min="2305" max="2305" width="3.44140625" style="7" customWidth="1"/>
    <col min="2306" max="2306" width="8.44140625" style="7" customWidth="1"/>
    <col min="2307" max="2307" width="2.44140625" style="7" customWidth="1"/>
    <col min="2308" max="2308" width="9.44140625" style="7" customWidth="1"/>
    <col min="2309" max="2309" width="1.109375" style="7" customWidth="1"/>
    <col min="2310" max="2310" width="11.44140625" style="7"/>
    <col min="2311" max="2311" width="2" style="7" customWidth="1"/>
    <col min="2312" max="2312" width="11.44140625" style="7" bestFit="1"/>
    <col min="2313" max="2313" width="1.88671875" style="7" customWidth="1"/>
    <col min="2314" max="2314" width="8.44140625" style="7" customWidth="1"/>
    <col min="2315" max="2315" width="1.44140625" style="7" customWidth="1"/>
    <col min="2316" max="2316" width="11" style="7" customWidth="1"/>
    <col min="2317" max="2317" width="2.44140625" style="7" customWidth="1"/>
    <col min="2318" max="2318" width="8.44140625" style="7" customWidth="1"/>
    <col min="2319" max="2319" width="1.44140625" style="7" customWidth="1"/>
    <col min="2320" max="2320" width="13.109375" style="7" customWidth="1"/>
    <col min="2321" max="2321" width="1.44140625" style="7" customWidth="1"/>
    <col min="2322" max="2322" width="11" style="7" customWidth="1"/>
    <col min="2323" max="2323" width="1.44140625" style="7" customWidth="1"/>
    <col min="2324" max="2324" width="12.44140625" style="7" bestFit="1" customWidth="1"/>
    <col min="2325" max="2560" width="11.44140625" style="7"/>
    <col min="2561" max="2561" width="3.44140625" style="7" customWidth="1"/>
    <col min="2562" max="2562" width="8.44140625" style="7" customWidth="1"/>
    <col min="2563" max="2563" width="2.44140625" style="7" customWidth="1"/>
    <col min="2564" max="2564" width="9.44140625" style="7" customWidth="1"/>
    <col min="2565" max="2565" width="1.109375" style="7" customWidth="1"/>
    <col min="2566" max="2566" width="11.44140625" style="7"/>
    <col min="2567" max="2567" width="2" style="7" customWidth="1"/>
    <col min="2568" max="2568" width="11.44140625" style="7" bestFit="1"/>
    <col min="2569" max="2569" width="1.88671875" style="7" customWidth="1"/>
    <col min="2570" max="2570" width="8.44140625" style="7" customWidth="1"/>
    <col min="2571" max="2571" width="1.44140625" style="7" customWidth="1"/>
    <col min="2572" max="2572" width="11" style="7" customWidth="1"/>
    <col min="2573" max="2573" width="2.44140625" style="7" customWidth="1"/>
    <col min="2574" max="2574" width="8.44140625" style="7" customWidth="1"/>
    <col min="2575" max="2575" width="1.44140625" style="7" customWidth="1"/>
    <col min="2576" max="2576" width="13.109375" style="7" customWidth="1"/>
    <col min="2577" max="2577" width="1.44140625" style="7" customWidth="1"/>
    <col min="2578" max="2578" width="11" style="7" customWidth="1"/>
    <col min="2579" max="2579" width="1.44140625" style="7" customWidth="1"/>
    <col min="2580" max="2580" width="12.44140625" style="7" bestFit="1" customWidth="1"/>
    <col min="2581" max="2816" width="11.44140625" style="7"/>
    <col min="2817" max="2817" width="3.44140625" style="7" customWidth="1"/>
    <col min="2818" max="2818" width="8.44140625" style="7" customWidth="1"/>
    <col min="2819" max="2819" width="2.44140625" style="7" customWidth="1"/>
    <col min="2820" max="2820" width="9.44140625" style="7" customWidth="1"/>
    <col min="2821" max="2821" width="1.109375" style="7" customWidth="1"/>
    <col min="2822" max="2822" width="11.44140625" style="7"/>
    <col min="2823" max="2823" width="2" style="7" customWidth="1"/>
    <col min="2824" max="2824" width="11.44140625" style="7" bestFit="1"/>
    <col min="2825" max="2825" width="1.88671875" style="7" customWidth="1"/>
    <col min="2826" max="2826" width="8.44140625" style="7" customWidth="1"/>
    <col min="2827" max="2827" width="1.44140625" style="7" customWidth="1"/>
    <col min="2828" max="2828" width="11" style="7" customWidth="1"/>
    <col min="2829" max="2829" width="2.44140625" style="7" customWidth="1"/>
    <col min="2830" max="2830" width="8.44140625" style="7" customWidth="1"/>
    <col min="2831" max="2831" width="1.44140625" style="7" customWidth="1"/>
    <col min="2832" max="2832" width="13.109375" style="7" customWidth="1"/>
    <col min="2833" max="2833" width="1.44140625" style="7" customWidth="1"/>
    <col min="2834" max="2834" width="11" style="7" customWidth="1"/>
    <col min="2835" max="2835" width="1.44140625" style="7" customWidth="1"/>
    <col min="2836" max="2836" width="12.44140625" style="7" bestFit="1" customWidth="1"/>
    <col min="2837" max="3072" width="11.44140625" style="7"/>
    <col min="3073" max="3073" width="3.44140625" style="7" customWidth="1"/>
    <col min="3074" max="3074" width="8.44140625" style="7" customWidth="1"/>
    <col min="3075" max="3075" width="2.44140625" style="7" customWidth="1"/>
    <col min="3076" max="3076" width="9.44140625" style="7" customWidth="1"/>
    <col min="3077" max="3077" width="1.109375" style="7" customWidth="1"/>
    <col min="3078" max="3078" width="11.44140625" style="7"/>
    <col min="3079" max="3079" width="2" style="7" customWidth="1"/>
    <col min="3080" max="3080" width="11.44140625" style="7" bestFit="1"/>
    <col min="3081" max="3081" width="1.88671875" style="7" customWidth="1"/>
    <col min="3082" max="3082" width="8.44140625" style="7" customWidth="1"/>
    <col min="3083" max="3083" width="1.44140625" style="7" customWidth="1"/>
    <col min="3084" max="3084" width="11" style="7" customWidth="1"/>
    <col min="3085" max="3085" width="2.44140625" style="7" customWidth="1"/>
    <col min="3086" max="3086" width="8.44140625" style="7" customWidth="1"/>
    <col min="3087" max="3087" width="1.44140625" style="7" customWidth="1"/>
    <col min="3088" max="3088" width="13.109375" style="7" customWidth="1"/>
    <col min="3089" max="3089" width="1.44140625" style="7" customWidth="1"/>
    <col min="3090" max="3090" width="11" style="7" customWidth="1"/>
    <col min="3091" max="3091" width="1.44140625" style="7" customWidth="1"/>
    <col min="3092" max="3092" width="12.44140625" style="7" bestFit="1" customWidth="1"/>
    <col min="3093" max="3328" width="11.44140625" style="7"/>
    <col min="3329" max="3329" width="3.44140625" style="7" customWidth="1"/>
    <col min="3330" max="3330" width="8.44140625" style="7" customWidth="1"/>
    <col min="3331" max="3331" width="2.44140625" style="7" customWidth="1"/>
    <col min="3332" max="3332" width="9.44140625" style="7" customWidth="1"/>
    <col min="3333" max="3333" width="1.109375" style="7" customWidth="1"/>
    <col min="3334" max="3334" width="11.44140625" style="7"/>
    <col min="3335" max="3335" width="2" style="7" customWidth="1"/>
    <col min="3336" max="3336" width="11.44140625" style="7" bestFit="1"/>
    <col min="3337" max="3337" width="1.88671875" style="7" customWidth="1"/>
    <col min="3338" max="3338" width="8.44140625" style="7" customWidth="1"/>
    <col min="3339" max="3339" width="1.44140625" style="7" customWidth="1"/>
    <col min="3340" max="3340" width="11" style="7" customWidth="1"/>
    <col min="3341" max="3341" width="2.44140625" style="7" customWidth="1"/>
    <col min="3342" max="3342" width="8.44140625" style="7" customWidth="1"/>
    <col min="3343" max="3343" width="1.44140625" style="7" customWidth="1"/>
    <col min="3344" max="3344" width="13.109375" style="7" customWidth="1"/>
    <col min="3345" max="3345" width="1.44140625" style="7" customWidth="1"/>
    <col min="3346" max="3346" width="11" style="7" customWidth="1"/>
    <col min="3347" max="3347" width="1.44140625" style="7" customWidth="1"/>
    <col min="3348" max="3348" width="12.44140625" style="7" bestFit="1" customWidth="1"/>
    <col min="3349" max="3584" width="11.44140625" style="7"/>
    <col min="3585" max="3585" width="3.44140625" style="7" customWidth="1"/>
    <col min="3586" max="3586" width="8.44140625" style="7" customWidth="1"/>
    <col min="3587" max="3587" width="2.44140625" style="7" customWidth="1"/>
    <col min="3588" max="3588" width="9.44140625" style="7" customWidth="1"/>
    <col min="3589" max="3589" width="1.109375" style="7" customWidth="1"/>
    <col min="3590" max="3590" width="11.44140625" style="7"/>
    <col min="3591" max="3591" width="2" style="7" customWidth="1"/>
    <col min="3592" max="3592" width="11.44140625" style="7" bestFit="1"/>
    <col min="3593" max="3593" width="1.88671875" style="7" customWidth="1"/>
    <col min="3594" max="3594" width="8.44140625" style="7" customWidth="1"/>
    <col min="3595" max="3595" width="1.44140625" style="7" customWidth="1"/>
    <col min="3596" max="3596" width="11" style="7" customWidth="1"/>
    <col min="3597" max="3597" width="2.44140625" style="7" customWidth="1"/>
    <col min="3598" max="3598" width="8.44140625" style="7" customWidth="1"/>
    <col min="3599" max="3599" width="1.44140625" style="7" customWidth="1"/>
    <col min="3600" max="3600" width="13.109375" style="7" customWidth="1"/>
    <col min="3601" max="3601" width="1.44140625" style="7" customWidth="1"/>
    <col min="3602" max="3602" width="11" style="7" customWidth="1"/>
    <col min="3603" max="3603" width="1.44140625" style="7" customWidth="1"/>
    <col min="3604" max="3604" width="12.44140625" style="7" bestFit="1" customWidth="1"/>
    <col min="3605" max="3840" width="11.44140625" style="7"/>
    <col min="3841" max="3841" width="3.44140625" style="7" customWidth="1"/>
    <col min="3842" max="3842" width="8.44140625" style="7" customWidth="1"/>
    <col min="3843" max="3843" width="2.44140625" style="7" customWidth="1"/>
    <col min="3844" max="3844" width="9.44140625" style="7" customWidth="1"/>
    <col min="3845" max="3845" width="1.109375" style="7" customWidth="1"/>
    <col min="3846" max="3846" width="11.44140625" style="7"/>
    <col min="3847" max="3847" width="2" style="7" customWidth="1"/>
    <col min="3848" max="3848" width="11.44140625" style="7" bestFit="1"/>
    <col min="3849" max="3849" width="1.88671875" style="7" customWidth="1"/>
    <col min="3850" max="3850" width="8.44140625" style="7" customWidth="1"/>
    <col min="3851" max="3851" width="1.44140625" style="7" customWidth="1"/>
    <col min="3852" max="3852" width="11" style="7" customWidth="1"/>
    <col min="3853" max="3853" width="2.44140625" style="7" customWidth="1"/>
    <col min="3854" max="3854" width="8.44140625" style="7" customWidth="1"/>
    <col min="3855" max="3855" width="1.44140625" style="7" customWidth="1"/>
    <col min="3856" max="3856" width="13.109375" style="7" customWidth="1"/>
    <col min="3857" max="3857" width="1.44140625" style="7" customWidth="1"/>
    <col min="3858" max="3858" width="11" style="7" customWidth="1"/>
    <col min="3859" max="3859" width="1.44140625" style="7" customWidth="1"/>
    <col min="3860" max="3860" width="12.44140625" style="7" bestFit="1" customWidth="1"/>
    <col min="3861" max="4096" width="11.44140625" style="7"/>
    <col min="4097" max="4097" width="3.44140625" style="7" customWidth="1"/>
    <col min="4098" max="4098" width="8.44140625" style="7" customWidth="1"/>
    <col min="4099" max="4099" width="2.44140625" style="7" customWidth="1"/>
    <col min="4100" max="4100" width="9.44140625" style="7" customWidth="1"/>
    <col min="4101" max="4101" width="1.109375" style="7" customWidth="1"/>
    <col min="4102" max="4102" width="11.44140625" style="7"/>
    <col min="4103" max="4103" width="2" style="7" customWidth="1"/>
    <col min="4104" max="4104" width="11.44140625" style="7" bestFit="1"/>
    <col min="4105" max="4105" width="1.88671875" style="7" customWidth="1"/>
    <col min="4106" max="4106" width="8.44140625" style="7" customWidth="1"/>
    <col min="4107" max="4107" width="1.44140625" style="7" customWidth="1"/>
    <col min="4108" max="4108" width="11" style="7" customWidth="1"/>
    <col min="4109" max="4109" width="2.44140625" style="7" customWidth="1"/>
    <col min="4110" max="4110" width="8.44140625" style="7" customWidth="1"/>
    <col min="4111" max="4111" width="1.44140625" style="7" customWidth="1"/>
    <col min="4112" max="4112" width="13.109375" style="7" customWidth="1"/>
    <col min="4113" max="4113" width="1.44140625" style="7" customWidth="1"/>
    <col min="4114" max="4114" width="11" style="7" customWidth="1"/>
    <col min="4115" max="4115" width="1.44140625" style="7" customWidth="1"/>
    <col min="4116" max="4116" width="12.44140625" style="7" bestFit="1" customWidth="1"/>
    <col min="4117" max="4352" width="11.44140625" style="7"/>
    <col min="4353" max="4353" width="3.44140625" style="7" customWidth="1"/>
    <col min="4354" max="4354" width="8.44140625" style="7" customWidth="1"/>
    <col min="4355" max="4355" width="2.44140625" style="7" customWidth="1"/>
    <col min="4356" max="4356" width="9.44140625" style="7" customWidth="1"/>
    <col min="4357" max="4357" width="1.109375" style="7" customWidth="1"/>
    <col min="4358" max="4358" width="11.44140625" style="7"/>
    <col min="4359" max="4359" width="2" style="7" customWidth="1"/>
    <col min="4360" max="4360" width="11.44140625" style="7" bestFit="1"/>
    <col min="4361" max="4361" width="1.88671875" style="7" customWidth="1"/>
    <col min="4362" max="4362" width="8.44140625" style="7" customWidth="1"/>
    <col min="4363" max="4363" width="1.44140625" style="7" customWidth="1"/>
    <col min="4364" max="4364" width="11" style="7" customWidth="1"/>
    <col min="4365" max="4365" width="2.44140625" style="7" customWidth="1"/>
    <col min="4366" max="4366" width="8.44140625" style="7" customWidth="1"/>
    <col min="4367" max="4367" width="1.44140625" style="7" customWidth="1"/>
    <col min="4368" max="4368" width="13.109375" style="7" customWidth="1"/>
    <col min="4369" max="4369" width="1.44140625" style="7" customWidth="1"/>
    <col min="4370" max="4370" width="11" style="7" customWidth="1"/>
    <col min="4371" max="4371" width="1.44140625" style="7" customWidth="1"/>
    <col min="4372" max="4372" width="12.44140625" style="7" bestFit="1" customWidth="1"/>
    <col min="4373" max="4608" width="11.44140625" style="7"/>
    <col min="4609" max="4609" width="3.44140625" style="7" customWidth="1"/>
    <col min="4610" max="4610" width="8.44140625" style="7" customWidth="1"/>
    <col min="4611" max="4611" width="2.44140625" style="7" customWidth="1"/>
    <col min="4612" max="4612" width="9.44140625" style="7" customWidth="1"/>
    <col min="4613" max="4613" width="1.109375" style="7" customWidth="1"/>
    <col min="4614" max="4614" width="11.44140625" style="7"/>
    <col min="4615" max="4615" width="2" style="7" customWidth="1"/>
    <col min="4616" max="4616" width="11.44140625" style="7" bestFit="1"/>
    <col min="4617" max="4617" width="1.88671875" style="7" customWidth="1"/>
    <col min="4618" max="4618" width="8.44140625" style="7" customWidth="1"/>
    <col min="4619" max="4619" width="1.44140625" style="7" customWidth="1"/>
    <col min="4620" max="4620" width="11" style="7" customWidth="1"/>
    <col min="4621" max="4621" width="2.44140625" style="7" customWidth="1"/>
    <col min="4622" max="4622" width="8.44140625" style="7" customWidth="1"/>
    <col min="4623" max="4623" width="1.44140625" style="7" customWidth="1"/>
    <col min="4624" max="4624" width="13.109375" style="7" customWidth="1"/>
    <col min="4625" max="4625" width="1.44140625" style="7" customWidth="1"/>
    <col min="4626" max="4626" width="11" style="7" customWidth="1"/>
    <col min="4627" max="4627" width="1.44140625" style="7" customWidth="1"/>
    <col min="4628" max="4628" width="12.44140625" style="7" bestFit="1" customWidth="1"/>
    <col min="4629" max="4864" width="11.44140625" style="7"/>
    <col min="4865" max="4865" width="3.44140625" style="7" customWidth="1"/>
    <col min="4866" max="4866" width="8.44140625" style="7" customWidth="1"/>
    <col min="4867" max="4867" width="2.44140625" style="7" customWidth="1"/>
    <col min="4868" max="4868" width="9.44140625" style="7" customWidth="1"/>
    <col min="4869" max="4869" width="1.109375" style="7" customWidth="1"/>
    <col min="4870" max="4870" width="11.44140625" style="7"/>
    <col min="4871" max="4871" width="2" style="7" customWidth="1"/>
    <col min="4872" max="4872" width="11.44140625" style="7" bestFit="1"/>
    <col min="4873" max="4873" width="1.88671875" style="7" customWidth="1"/>
    <col min="4874" max="4874" width="8.44140625" style="7" customWidth="1"/>
    <col min="4875" max="4875" width="1.44140625" style="7" customWidth="1"/>
    <col min="4876" max="4876" width="11" style="7" customWidth="1"/>
    <col min="4877" max="4877" width="2.44140625" style="7" customWidth="1"/>
    <col min="4878" max="4878" width="8.44140625" style="7" customWidth="1"/>
    <col min="4879" max="4879" width="1.44140625" style="7" customWidth="1"/>
    <col min="4880" max="4880" width="13.109375" style="7" customWidth="1"/>
    <col min="4881" max="4881" width="1.44140625" style="7" customWidth="1"/>
    <col min="4882" max="4882" width="11" style="7" customWidth="1"/>
    <col min="4883" max="4883" width="1.44140625" style="7" customWidth="1"/>
    <col min="4884" max="4884" width="12.44140625" style="7" bestFit="1" customWidth="1"/>
    <col min="4885" max="5120" width="11.44140625" style="7"/>
    <col min="5121" max="5121" width="3.44140625" style="7" customWidth="1"/>
    <col min="5122" max="5122" width="8.44140625" style="7" customWidth="1"/>
    <col min="5123" max="5123" width="2.44140625" style="7" customWidth="1"/>
    <col min="5124" max="5124" width="9.44140625" style="7" customWidth="1"/>
    <col min="5125" max="5125" width="1.109375" style="7" customWidth="1"/>
    <col min="5126" max="5126" width="11.44140625" style="7"/>
    <col min="5127" max="5127" width="2" style="7" customWidth="1"/>
    <col min="5128" max="5128" width="11.44140625" style="7" bestFit="1"/>
    <col min="5129" max="5129" width="1.88671875" style="7" customWidth="1"/>
    <col min="5130" max="5130" width="8.44140625" style="7" customWidth="1"/>
    <col min="5131" max="5131" width="1.44140625" style="7" customWidth="1"/>
    <col min="5132" max="5132" width="11" style="7" customWidth="1"/>
    <col min="5133" max="5133" width="2.44140625" style="7" customWidth="1"/>
    <col min="5134" max="5134" width="8.44140625" style="7" customWidth="1"/>
    <col min="5135" max="5135" width="1.44140625" style="7" customWidth="1"/>
    <col min="5136" max="5136" width="13.109375" style="7" customWidth="1"/>
    <col min="5137" max="5137" width="1.44140625" style="7" customWidth="1"/>
    <col min="5138" max="5138" width="11" style="7" customWidth="1"/>
    <col min="5139" max="5139" width="1.44140625" style="7" customWidth="1"/>
    <col min="5140" max="5140" width="12.44140625" style="7" bestFit="1" customWidth="1"/>
    <col min="5141" max="5376" width="11.44140625" style="7"/>
    <col min="5377" max="5377" width="3.44140625" style="7" customWidth="1"/>
    <col min="5378" max="5378" width="8.44140625" style="7" customWidth="1"/>
    <col min="5379" max="5379" width="2.44140625" style="7" customWidth="1"/>
    <col min="5380" max="5380" width="9.44140625" style="7" customWidth="1"/>
    <col min="5381" max="5381" width="1.109375" style="7" customWidth="1"/>
    <col min="5382" max="5382" width="11.44140625" style="7"/>
    <col min="5383" max="5383" width="2" style="7" customWidth="1"/>
    <col min="5384" max="5384" width="11.44140625" style="7" bestFit="1"/>
    <col min="5385" max="5385" width="1.88671875" style="7" customWidth="1"/>
    <col min="5386" max="5386" width="8.44140625" style="7" customWidth="1"/>
    <col min="5387" max="5387" width="1.44140625" style="7" customWidth="1"/>
    <col min="5388" max="5388" width="11" style="7" customWidth="1"/>
    <col min="5389" max="5389" width="2.44140625" style="7" customWidth="1"/>
    <col min="5390" max="5390" width="8.44140625" style="7" customWidth="1"/>
    <col min="5391" max="5391" width="1.44140625" style="7" customWidth="1"/>
    <col min="5392" max="5392" width="13.109375" style="7" customWidth="1"/>
    <col min="5393" max="5393" width="1.44140625" style="7" customWidth="1"/>
    <col min="5394" max="5394" width="11" style="7" customWidth="1"/>
    <col min="5395" max="5395" width="1.44140625" style="7" customWidth="1"/>
    <col min="5396" max="5396" width="12.44140625" style="7" bestFit="1" customWidth="1"/>
    <col min="5397" max="5632" width="11.44140625" style="7"/>
    <col min="5633" max="5633" width="3.44140625" style="7" customWidth="1"/>
    <col min="5634" max="5634" width="8.44140625" style="7" customWidth="1"/>
    <col min="5635" max="5635" width="2.44140625" style="7" customWidth="1"/>
    <col min="5636" max="5636" width="9.44140625" style="7" customWidth="1"/>
    <col min="5637" max="5637" width="1.109375" style="7" customWidth="1"/>
    <col min="5638" max="5638" width="11.44140625" style="7"/>
    <col min="5639" max="5639" width="2" style="7" customWidth="1"/>
    <col min="5640" max="5640" width="11.44140625" style="7" bestFit="1"/>
    <col min="5641" max="5641" width="1.88671875" style="7" customWidth="1"/>
    <col min="5642" max="5642" width="8.44140625" style="7" customWidth="1"/>
    <col min="5643" max="5643" width="1.44140625" style="7" customWidth="1"/>
    <col min="5644" max="5644" width="11" style="7" customWidth="1"/>
    <col min="5645" max="5645" width="2.44140625" style="7" customWidth="1"/>
    <col min="5646" max="5646" width="8.44140625" style="7" customWidth="1"/>
    <col min="5647" max="5647" width="1.44140625" style="7" customWidth="1"/>
    <col min="5648" max="5648" width="13.109375" style="7" customWidth="1"/>
    <col min="5649" max="5649" width="1.44140625" style="7" customWidth="1"/>
    <col min="5650" max="5650" width="11" style="7" customWidth="1"/>
    <col min="5651" max="5651" width="1.44140625" style="7" customWidth="1"/>
    <col min="5652" max="5652" width="12.44140625" style="7" bestFit="1" customWidth="1"/>
    <col min="5653" max="5888" width="11.44140625" style="7"/>
    <col min="5889" max="5889" width="3.44140625" style="7" customWidth="1"/>
    <col min="5890" max="5890" width="8.44140625" style="7" customWidth="1"/>
    <col min="5891" max="5891" width="2.44140625" style="7" customWidth="1"/>
    <col min="5892" max="5892" width="9.44140625" style="7" customWidth="1"/>
    <col min="5893" max="5893" width="1.109375" style="7" customWidth="1"/>
    <col min="5894" max="5894" width="11.44140625" style="7"/>
    <col min="5895" max="5895" width="2" style="7" customWidth="1"/>
    <col min="5896" max="5896" width="11.44140625" style="7" bestFit="1"/>
    <col min="5897" max="5897" width="1.88671875" style="7" customWidth="1"/>
    <col min="5898" max="5898" width="8.44140625" style="7" customWidth="1"/>
    <col min="5899" max="5899" width="1.44140625" style="7" customWidth="1"/>
    <col min="5900" max="5900" width="11" style="7" customWidth="1"/>
    <col min="5901" max="5901" width="2.44140625" style="7" customWidth="1"/>
    <col min="5902" max="5902" width="8.44140625" style="7" customWidth="1"/>
    <col min="5903" max="5903" width="1.44140625" style="7" customWidth="1"/>
    <col min="5904" max="5904" width="13.109375" style="7" customWidth="1"/>
    <col min="5905" max="5905" width="1.44140625" style="7" customWidth="1"/>
    <col min="5906" max="5906" width="11" style="7" customWidth="1"/>
    <col min="5907" max="5907" width="1.44140625" style="7" customWidth="1"/>
    <col min="5908" max="5908" width="12.44140625" style="7" bestFit="1" customWidth="1"/>
    <col min="5909" max="6144" width="11.44140625" style="7"/>
    <col min="6145" max="6145" width="3.44140625" style="7" customWidth="1"/>
    <col min="6146" max="6146" width="8.44140625" style="7" customWidth="1"/>
    <col min="6147" max="6147" width="2.44140625" style="7" customWidth="1"/>
    <col min="6148" max="6148" width="9.44140625" style="7" customWidth="1"/>
    <col min="6149" max="6149" width="1.109375" style="7" customWidth="1"/>
    <col min="6150" max="6150" width="11.44140625" style="7"/>
    <col min="6151" max="6151" width="2" style="7" customWidth="1"/>
    <col min="6152" max="6152" width="11.44140625" style="7" bestFit="1"/>
    <col min="6153" max="6153" width="1.88671875" style="7" customWidth="1"/>
    <col min="6154" max="6154" width="8.44140625" style="7" customWidth="1"/>
    <col min="6155" max="6155" width="1.44140625" style="7" customWidth="1"/>
    <col min="6156" max="6156" width="11" style="7" customWidth="1"/>
    <col min="6157" max="6157" width="2.44140625" style="7" customWidth="1"/>
    <col min="6158" max="6158" width="8.44140625" style="7" customWidth="1"/>
    <col min="6159" max="6159" width="1.44140625" style="7" customWidth="1"/>
    <col min="6160" max="6160" width="13.109375" style="7" customWidth="1"/>
    <col min="6161" max="6161" width="1.44140625" style="7" customWidth="1"/>
    <col min="6162" max="6162" width="11" style="7" customWidth="1"/>
    <col min="6163" max="6163" width="1.44140625" style="7" customWidth="1"/>
    <col min="6164" max="6164" width="12.44140625" style="7" bestFit="1" customWidth="1"/>
    <col min="6165" max="6400" width="11.44140625" style="7"/>
    <col min="6401" max="6401" width="3.44140625" style="7" customWidth="1"/>
    <col min="6402" max="6402" width="8.44140625" style="7" customWidth="1"/>
    <col min="6403" max="6403" width="2.44140625" style="7" customWidth="1"/>
    <col min="6404" max="6404" width="9.44140625" style="7" customWidth="1"/>
    <col min="6405" max="6405" width="1.109375" style="7" customWidth="1"/>
    <col min="6406" max="6406" width="11.44140625" style="7"/>
    <col min="6407" max="6407" width="2" style="7" customWidth="1"/>
    <col min="6408" max="6408" width="11.44140625" style="7" bestFit="1"/>
    <col min="6409" max="6409" width="1.88671875" style="7" customWidth="1"/>
    <col min="6410" max="6410" width="8.44140625" style="7" customWidth="1"/>
    <col min="6411" max="6411" width="1.44140625" style="7" customWidth="1"/>
    <col min="6412" max="6412" width="11" style="7" customWidth="1"/>
    <col min="6413" max="6413" width="2.44140625" style="7" customWidth="1"/>
    <col min="6414" max="6414" width="8.44140625" style="7" customWidth="1"/>
    <col min="6415" max="6415" width="1.44140625" style="7" customWidth="1"/>
    <col min="6416" max="6416" width="13.109375" style="7" customWidth="1"/>
    <col min="6417" max="6417" width="1.44140625" style="7" customWidth="1"/>
    <col min="6418" max="6418" width="11" style="7" customWidth="1"/>
    <col min="6419" max="6419" width="1.44140625" style="7" customWidth="1"/>
    <col min="6420" max="6420" width="12.44140625" style="7" bestFit="1" customWidth="1"/>
    <col min="6421" max="6656" width="11.44140625" style="7"/>
    <col min="6657" max="6657" width="3.44140625" style="7" customWidth="1"/>
    <col min="6658" max="6658" width="8.44140625" style="7" customWidth="1"/>
    <col min="6659" max="6659" width="2.44140625" style="7" customWidth="1"/>
    <col min="6660" max="6660" width="9.44140625" style="7" customWidth="1"/>
    <col min="6661" max="6661" width="1.109375" style="7" customWidth="1"/>
    <col min="6662" max="6662" width="11.44140625" style="7"/>
    <col min="6663" max="6663" width="2" style="7" customWidth="1"/>
    <col min="6664" max="6664" width="11.44140625" style="7" bestFit="1"/>
    <col min="6665" max="6665" width="1.88671875" style="7" customWidth="1"/>
    <col min="6666" max="6666" width="8.44140625" style="7" customWidth="1"/>
    <col min="6667" max="6667" width="1.44140625" style="7" customWidth="1"/>
    <col min="6668" max="6668" width="11" style="7" customWidth="1"/>
    <col min="6669" max="6669" width="2.44140625" style="7" customWidth="1"/>
    <col min="6670" max="6670" width="8.44140625" style="7" customWidth="1"/>
    <col min="6671" max="6671" width="1.44140625" style="7" customWidth="1"/>
    <col min="6672" max="6672" width="13.109375" style="7" customWidth="1"/>
    <col min="6673" max="6673" width="1.44140625" style="7" customWidth="1"/>
    <col min="6674" max="6674" width="11" style="7" customWidth="1"/>
    <col min="6675" max="6675" width="1.44140625" style="7" customWidth="1"/>
    <col min="6676" max="6676" width="12.44140625" style="7" bestFit="1" customWidth="1"/>
    <col min="6677" max="6912" width="11.44140625" style="7"/>
    <col min="6913" max="6913" width="3.44140625" style="7" customWidth="1"/>
    <col min="6914" max="6914" width="8.44140625" style="7" customWidth="1"/>
    <col min="6915" max="6915" width="2.44140625" style="7" customWidth="1"/>
    <col min="6916" max="6916" width="9.44140625" style="7" customWidth="1"/>
    <col min="6917" max="6917" width="1.109375" style="7" customWidth="1"/>
    <col min="6918" max="6918" width="11.44140625" style="7"/>
    <col min="6919" max="6919" width="2" style="7" customWidth="1"/>
    <col min="6920" max="6920" width="11.44140625" style="7" bestFit="1"/>
    <col min="6921" max="6921" width="1.88671875" style="7" customWidth="1"/>
    <col min="6922" max="6922" width="8.44140625" style="7" customWidth="1"/>
    <col min="6923" max="6923" width="1.44140625" style="7" customWidth="1"/>
    <col min="6924" max="6924" width="11" style="7" customWidth="1"/>
    <col min="6925" max="6925" width="2.44140625" style="7" customWidth="1"/>
    <col min="6926" max="6926" width="8.44140625" style="7" customWidth="1"/>
    <col min="6927" max="6927" width="1.44140625" style="7" customWidth="1"/>
    <col min="6928" max="6928" width="13.109375" style="7" customWidth="1"/>
    <col min="6929" max="6929" width="1.44140625" style="7" customWidth="1"/>
    <col min="6930" max="6930" width="11" style="7" customWidth="1"/>
    <col min="6931" max="6931" width="1.44140625" style="7" customWidth="1"/>
    <col min="6932" max="6932" width="12.44140625" style="7" bestFit="1" customWidth="1"/>
    <col min="6933" max="7168" width="11.44140625" style="7"/>
    <col min="7169" max="7169" width="3.44140625" style="7" customWidth="1"/>
    <col min="7170" max="7170" width="8.44140625" style="7" customWidth="1"/>
    <col min="7171" max="7171" width="2.44140625" style="7" customWidth="1"/>
    <col min="7172" max="7172" width="9.44140625" style="7" customWidth="1"/>
    <col min="7173" max="7173" width="1.109375" style="7" customWidth="1"/>
    <col min="7174" max="7174" width="11.44140625" style="7"/>
    <col min="7175" max="7175" width="2" style="7" customWidth="1"/>
    <col min="7176" max="7176" width="11.44140625" style="7" bestFit="1"/>
    <col min="7177" max="7177" width="1.88671875" style="7" customWidth="1"/>
    <col min="7178" max="7178" width="8.44140625" style="7" customWidth="1"/>
    <col min="7179" max="7179" width="1.44140625" style="7" customWidth="1"/>
    <col min="7180" max="7180" width="11" style="7" customWidth="1"/>
    <col min="7181" max="7181" width="2.44140625" style="7" customWidth="1"/>
    <col min="7182" max="7182" width="8.44140625" style="7" customWidth="1"/>
    <col min="7183" max="7183" width="1.44140625" style="7" customWidth="1"/>
    <col min="7184" max="7184" width="13.109375" style="7" customWidth="1"/>
    <col min="7185" max="7185" width="1.44140625" style="7" customWidth="1"/>
    <col min="7186" max="7186" width="11" style="7" customWidth="1"/>
    <col min="7187" max="7187" width="1.44140625" style="7" customWidth="1"/>
    <col min="7188" max="7188" width="12.44140625" style="7" bestFit="1" customWidth="1"/>
    <col min="7189" max="7424" width="11.44140625" style="7"/>
    <col min="7425" max="7425" width="3.44140625" style="7" customWidth="1"/>
    <col min="7426" max="7426" width="8.44140625" style="7" customWidth="1"/>
    <col min="7427" max="7427" width="2.44140625" style="7" customWidth="1"/>
    <col min="7428" max="7428" width="9.44140625" style="7" customWidth="1"/>
    <col min="7429" max="7429" width="1.109375" style="7" customWidth="1"/>
    <col min="7430" max="7430" width="11.44140625" style="7"/>
    <col min="7431" max="7431" width="2" style="7" customWidth="1"/>
    <col min="7432" max="7432" width="11.44140625" style="7" bestFit="1"/>
    <col min="7433" max="7433" width="1.88671875" style="7" customWidth="1"/>
    <col min="7434" max="7434" width="8.44140625" style="7" customWidth="1"/>
    <col min="7435" max="7435" width="1.44140625" style="7" customWidth="1"/>
    <col min="7436" max="7436" width="11" style="7" customWidth="1"/>
    <col min="7437" max="7437" width="2.44140625" style="7" customWidth="1"/>
    <col min="7438" max="7438" width="8.44140625" style="7" customWidth="1"/>
    <col min="7439" max="7439" width="1.44140625" style="7" customWidth="1"/>
    <col min="7440" max="7440" width="13.109375" style="7" customWidth="1"/>
    <col min="7441" max="7441" width="1.44140625" style="7" customWidth="1"/>
    <col min="7442" max="7442" width="11" style="7" customWidth="1"/>
    <col min="7443" max="7443" width="1.44140625" style="7" customWidth="1"/>
    <col min="7444" max="7444" width="12.44140625" style="7" bestFit="1" customWidth="1"/>
    <col min="7445" max="7680" width="11.44140625" style="7"/>
    <col min="7681" max="7681" width="3.44140625" style="7" customWidth="1"/>
    <col min="7682" max="7682" width="8.44140625" style="7" customWidth="1"/>
    <col min="7683" max="7683" width="2.44140625" style="7" customWidth="1"/>
    <col min="7684" max="7684" width="9.44140625" style="7" customWidth="1"/>
    <col min="7685" max="7685" width="1.109375" style="7" customWidth="1"/>
    <col min="7686" max="7686" width="11.44140625" style="7"/>
    <col min="7687" max="7687" width="2" style="7" customWidth="1"/>
    <col min="7688" max="7688" width="11.44140625" style="7" bestFit="1"/>
    <col min="7689" max="7689" width="1.88671875" style="7" customWidth="1"/>
    <col min="7690" max="7690" width="8.44140625" style="7" customWidth="1"/>
    <col min="7691" max="7691" width="1.44140625" style="7" customWidth="1"/>
    <col min="7692" max="7692" width="11" style="7" customWidth="1"/>
    <col min="7693" max="7693" width="2.44140625" style="7" customWidth="1"/>
    <col min="7694" max="7694" width="8.44140625" style="7" customWidth="1"/>
    <col min="7695" max="7695" width="1.44140625" style="7" customWidth="1"/>
    <col min="7696" max="7696" width="13.109375" style="7" customWidth="1"/>
    <col min="7697" max="7697" width="1.44140625" style="7" customWidth="1"/>
    <col min="7698" max="7698" width="11" style="7" customWidth="1"/>
    <col min="7699" max="7699" width="1.44140625" style="7" customWidth="1"/>
    <col min="7700" max="7700" width="12.44140625" style="7" bestFit="1" customWidth="1"/>
    <col min="7701" max="7936" width="11.44140625" style="7"/>
    <col min="7937" max="7937" width="3.44140625" style="7" customWidth="1"/>
    <col min="7938" max="7938" width="8.44140625" style="7" customWidth="1"/>
    <col min="7939" max="7939" width="2.44140625" style="7" customWidth="1"/>
    <col min="7940" max="7940" width="9.44140625" style="7" customWidth="1"/>
    <col min="7941" max="7941" width="1.109375" style="7" customWidth="1"/>
    <col min="7942" max="7942" width="11.44140625" style="7"/>
    <col min="7943" max="7943" width="2" style="7" customWidth="1"/>
    <col min="7944" max="7944" width="11.44140625" style="7" bestFit="1"/>
    <col min="7945" max="7945" width="1.88671875" style="7" customWidth="1"/>
    <col min="7946" max="7946" width="8.44140625" style="7" customWidth="1"/>
    <col min="7947" max="7947" width="1.44140625" style="7" customWidth="1"/>
    <col min="7948" max="7948" width="11" style="7" customWidth="1"/>
    <col min="7949" max="7949" width="2.44140625" style="7" customWidth="1"/>
    <col min="7950" max="7950" width="8.44140625" style="7" customWidth="1"/>
    <col min="7951" max="7951" width="1.44140625" style="7" customWidth="1"/>
    <col min="7952" max="7952" width="13.109375" style="7" customWidth="1"/>
    <col min="7953" max="7953" width="1.44140625" style="7" customWidth="1"/>
    <col min="7954" max="7954" width="11" style="7" customWidth="1"/>
    <col min="7955" max="7955" width="1.44140625" style="7" customWidth="1"/>
    <col min="7956" max="7956" width="12.44140625" style="7" bestFit="1" customWidth="1"/>
    <col min="7957" max="8192" width="11.44140625" style="7"/>
    <col min="8193" max="8193" width="3.44140625" style="7" customWidth="1"/>
    <col min="8194" max="8194" width="8.44140625" style="7" customWidth="1"/>
    <col min="8195" max="8195" width="2.44140625" style="7" customWidth="1"/>
    <col min="8196" max="8196" width="9.44140625" style="7" customWidth="1"/>
    <col min="8197" max="8197" width="1.109375" style="7" customWidth="1"/>
    <col min="8198" max="8198" width="11.44140625" style="7"/>
    <col min="8199" max="8199" width="2" style="7" customWidth="1"/>
    <col min="8200" max="8200" width="11.44140625" style="7" bestFit="1"/>
    <col min="8201" max="8201" width="1.88671875" style="7" customWidth="1"/>
    <col min="8202" max="8202" width="8.44140625" style="7" customWidth="1"/>
    <col min="8203" max="8203" width="1.44140625" style="7" customWidth="1"/>
    <col min="8204" max="8204" width="11" style="7" customWidth="1"/>
    <col min="8205" max="8205" width="2.44140625" style="7" customWidth="1"/>
    <col min="8206" max="8206" width="8.44140625" style="7" customWidth="1"/>
    <col min="8207" max="8207" width="1.44140625" style="7" customWidth="1"/>
    <col min="8208" max="8208" width="13.109375" style="7" customWidth="1"/>
    <col min="8209" max="8209" width="1.44140625" style="7" customWidth="1"/>
    <col min="8210" max="8210" width="11" style="7" customWidth="1"/>
    <col min="8211" max="8211" width="1.44140625" style="7" customWidth="1"/>
    <col min="8212" max="8212" width="12.44140625" style="7" bestFit="1" customWidth="1"/>
    <col min="8213" max="8448" width="11.44140625" style="7"/>
    <col min="8449" max="8449" width="3.44140625" style="7" customWidth="1"/>
    <col min="8450" max="8450" width="8.44140625" style="7" customWidth="1"/>
    <col min="8451" max="8451" width="2.44140625" style="7" customWidth="1"/>
    <col min="8452" max="8452" width="9.44140625" style="7" customWidth="1"/>
    <col min="8453" max="8453" width="1.109375" style="7" customWidth="1"/>
    <col min="8454" max="8454" width="11.44140625" style="7"/>
    <col min="8455" max="8455" width="2" style="7" customWidth="1"/>
    <col min="8456" max="8456" width="11.44140625" style="7" bestFit="1"/>
    <col min="8457" max="8457" width="1.88671875" style="7" customWidth="1"/>
    <col min="8458" max="8458" width="8.44140625" style="7" customWidth="1"/>
    <col min="8459" max="8459" width="1.44140625" style="7" customWidth="1"/>
    <col min="8460" max="8460" width="11" style="7" customWidth="1"/>
    <col min="8461" max="8461" width="2.44140625" style="7" customWidth="1"/>
    <col min="8462" max="8462" width="8.44140625" style="7" customWidth="1"/>
    <col min="8463" max="8463" width="1.44140625" style="7" customWidth="1"/>
    <col min="8464" max="8464" width="13.109375" style="7" customWidth="1"/>
    <col min="8465" max="8465" width="1.44140625" style="7" customWidth="1"/>
    <col min="8466" max="8466" width="11" style="7" customWidth="1"/>
    <col min="8467" max="8467" width="1.44140625" style="7" customWidth="1"/>
    <col min="8468" max="8468" width="12.44140625" style="7" bestFit="1" customWidth="1"/>
    <col min="8469" max="8704" width="11.44140625" style="7"/>
    <col min="8705" max="8705" width="3.44140625" style="7" customWidth="1"/>
    <col min="8706" max="8706" width="8.44140625" style="7" customWidth="1"/>
    <col min="8707" max="8707" width="2.44140625" style="7" customWidth="1"/>
    <col min="8708" max="8708" width="9.44140625" style="7" customWidth="1"/>
    <col min="8709" max="8709" width="1.109375" style="7" customWidth="1"/>
    <col min="8710" max="8710" width="11.44140625" style="7"/>
    <col min="8711" max="8711" width="2" style="7" customWidth="1"/>
    <col min="8712" max="8712" width="11.44140625" style="7" bestFit="1"/>
    <col min="8713" max="8713" width="1.88671875" style="7" customWidth="1"/>
    <col min="8714" max="8714" width="8.44140625" style="7" customWidth="1"/>
    <col min="8715" max="8715" width="1.44140625" style="7" customWidth="1"/>
    <col min="8716" max="8716" width="11" style="7" customWidth="1"/>
    <col min="8717" max="8717" width="2.44140625" style="7" customWidth="1"/>
    <col min="8718" max="8718" width="8.44140625" style="7" customWidth="1"/>
    <col min="8719" max="8719" width="1.44140625" style="7" customWidth="1"/>
    <col min="8720" max="8720" width="13.109375" style="7" customWidth="1"/>
    <col min="8721" max="8721" width="1.44140625" style="7" customWidth="1"/>
    <col min="8722" max="8722" width="11" style="7" customWidth="1"/>
    <col min="8723" max="8723" width="1.44140625" style="7" customWidth="1"/>
    <col min="8724" max="8724" width="12.44140625" style="7" bestFit="1" customWidth="1"/>
    <col min="8725" max="8960" width="11.44140625" style="7"/>
    <col min="8961" max="8961" width="3.44140625" style="7" customWidth="1"/>
    <col min="8962" max="8962" width="8.44140625" style="7" customWidth="1"/>
    <col min="8963" max="8963" width="2.44140625" style="7" customWidth="1"/>
    <col min="8964" max="8964" width="9.44140625" style="7" customWidth="1"/>
    <col min="8965" max="8965" width="1.109375" style="7" customWidth="1"/>
    <col min="8966" max="8966" width="11.44140625" style="7"/>
    <col min="8967" max="8967" width="2" style="7" customWidth="1"/>
    <col min="8968" max="8968" width="11.44140625" style="7" bestFit="1"/>
    <col min="8969" max="8969" width="1.88671875" style="7" customWidth="1"/>
    <col min="8970" max="8970" width="8.44140625" style="7" customWidth="1"/>
    <col min="8971" max="8971" width="1.44140625" style="7" customWidth="1"/>
    <col min="8972" max="8972" width="11" style="7" customWidth="1"/>
    <col min="8973" max="8973" width="2.44140625" style="7" customWidth="1"/>
    <col min="8974" max="8974" width="8.44140625" style="7" customWidth="1"/>
    <col min="8975" max="8975" width="1.44140625" style="7" customWidth="1"/>
    <col min="8976" max="8976" width="13.109375" style="7" customWidth="1"/>
    <col min="8977" max="8977" width="1.44140625" style="7" customWidth="1"/>
    <col min="8978" max="8978" width="11" style="7" customWidth="1"/>
    <col min="8979" max="8979" width="1.44140625" style="7" customWidth="1"/>
    <col min="8980" max="8980" width="12.44140625" style="7" bestFit="1" customWidth="1"/>
    <col min="8981" max="9216" width="11.44140625" style="7"/>
    <col min="9217" max="9217" width="3.44140625" style="7" customWidth="1"/>
    <col min="9218" max="9218" width="8.44140625" style="7" customWidth="1"/>
    <col min="9219" max="9219" width="2.44140625" style="7" customWidth="1"/>
    <col min="9220" max="9220" width="9.44140625" style="7" customWidth="1"/>
    <col min="9221" max="9221" width="1.109375" style="7" customWidth="1"/>
    <col min="9222" max="9222" width="11.44140625" style="7"/>
    <col min="9223" max="9223" width="2" style="7" customWidth="1"/>
    <col min="9224" max="9224" width="11.44140625" style="7" bestFit="1"/>
    <col min="9225" max="9225" width="1.88671875" style="7" customWidth="1"/>
    <col min="9226" max="9226" width="8.44140625" style="7" customWidth="1"/>
    <col min="9227" max="9227" width="1.44140625" style="7" customWidth="1"/>
    <col min="9228" max="9228" width="11" style="7" customWidth="1"/>
    <col min="9229" max="9229" width="2.44140625" style="7" customWidth="1"/>
    <col min="9230" max="9230" width="8.44140625" style="7" customWidth="1"/>
    <col min="9231" max="9231" width="1.44140625" style="7" customWidth="1"/>
    <col min="9232" max="9232" width="13.109375" style="7" customWidth="1"/>
    <col min="9233" max="9233" width="1.44140625" style="7" customWidth="1"/>
    <col min="9234" max="9234" width="11" style="7" customWidth="1"/>
    <col min="9235" max="9235" width="1.44140625" style="7" customWidth="1"/>
    <col min="9236" max="9236" width="12.44140625" style="7" bestFit="1" customWidth="1"/>
    <col min="9237" max="9472" width="11.44140625" style="7"/>
    <col min="9473" max="9473" width="3.44140625" style="7" customWidth="1"/>
    <col min="9474" max="9474" width="8.44140625" style="7" customWidth="1"/>
    <col min="9475" max="9475" width="2.44140625" style="7" customWidth="1"/>
    <col min="9476" max="9476" width="9.44140625" style="7" customWidth="1"/>
    <col min="9477" max="9477" width="1.109375" style="7" customWidth="1"/>
    <col min="9478" max="9478" width="11.44140625" style="7"/>
    <col min="9479" max="9479" width="2" style="7" customWidth="1"/>
    <col min="9480" max="9480" width="11.44140625" style="7" bestFit="1"/>
    <col min="9481" max="9481" width="1.88671875" style="7" customWidth="1"/>
    <col min="9482" max="9482" width="8.44140625" style="7" customWidth="1"/>
    <col min="9483" max="9483" width="1.44140625" style="7" customWidth="1"/>
    <col min="9484" max="9484" width="11" style="7" customWidth="1"/>
    <col min="9485" max="9485" width="2.44140625" style="7" customWidth="1"/>
    <col min="9486" max="9486" width="8.44140625" style="7" customWidth="1"/>
    <col min="9487" max="9487" width="1.44140625" style="7" customWidth="1"/>
    <col min="9488" max="9488" width="13.109375" style="7" customWidth="1"/>
    <col min="9489" max="9489" width="1.44140625" style="7" customWidth="1"/>
    <col min="9490" max="9490" width="11" style="7" customWidth="1"/>
    <col min="9491" max="9491" width="1.44140625" style="7" customWidth="1"/>
    <col min="9492" max="9492" width="12.44140625" style="7" bestFit="1" customWidth="1"/>
    <col min="9493" max="9728" width="11.44140625" style="7"/>
    <col min="9729" max="9729" width="3.44140625" style="7" customWidth="1"/>
    <col min="9730" max="9730" width="8.44140625" style="7" customWidth="1"/>
    <col min="9731" max="9731" width="2.44140625" style="7" customWidth="1"/>
    <col min="9732" max="9732" width="9.44140625" style="7" customWidth="1"/>
    <col min="9733" max="9733" width="1.109375" style="7" customWidth="1"/>
    <col min="9734" max="9734" width="11.44140625" style="7"/>
    <col min="9735" max="9735" width="2" style="7" customWidth="1"/>
    <col min="9736" max="9736" width="11.44140625" style="7" bestFit="1"/>
    <col min="9737" max="9737" width="1.88671875" style="7" customWidth="1"/>
    <col min="9738" max="9738" width="8.44140625" style="7" customWidth="1"/>
    <col min="9739" max="9739" width="1.44140625" style="7" customWidth="1"/>
    <col min="9740" max="9740" width="11" style="7" customWidth="1"/>
    <col min="9741" max="9741" width="2.44140625" style="7" customWidth="1"/>
    <col min="9742" max="9742" width="8.44140625" style="7" customWidth="1"/>
    <col min="9743" max="9743" width="1.44140625" style="7" customWidth="1"/>
    <col min="9744" max="9744" width="13.109375" style="7" customWidth="1"/>
    <col min="9745" max="9745" width="1.44140625" style="7" customWidth="1"/>
    <col min="9746" max="9746" width="11" style="7" customWidth="1"/>
    <col min="9747" max="9747" width="1.44140625" style="7" customWidth="1"/>
    <col min="9748" max="9748" width="12.44140625" style="7" bestFit="1" customWidth="1"/>
    <col min="9749" max="9984" width="11.44140625" style="7"/>
    <col min="9985" max="9985" width="3.44140625" style="7" customWidth="1"/>
    <col min="9986" max="9986" width="8.44140625" style="7" customWidth="1"/>
    <col min="9987" max="9987" width="2.44140625" style="7" customWidth="1"/>
    <col min="9988" max="9988" width="9.44140625" style="7" customWidth="1"/>
    <col min="9989" max="9989" width="1.109375" style="7" customWidth="1"/>
    <col min="9990" max="9990" width="11.44140625" style="7"/>
    <col min="9991" max="9991" width="2" style="7" customWidth="1"/>
    <col min="9992" max="9992" width="11.44140625" style="7" bestFit="1"/>
    <col min="9993" max="9993" width="1.88671875" style="7" customWidth="1"/>
    <col min="9994" max="9994" width="8.44140625" style="7" customWidth="1"/>
    <col min="9995" max="9995" width="1.44140625" style="7" customWidth="1"/>
    <col min="9996" max="9996" width="11" style="7" customWidth="1"/>
    <col min="9997" max="9997" width="2.44140625" style="7" customWidth="1"/>
    <col min="9998" max="9998" width="8.44140625" style="7" customWidth="1"/>
    <col min="9999" max="9999" width="1.44140625" style="7" customWidth="1"/>
    <col min="10000" max="10000" width="13.109375" style="7" customWidth="1"/>
    <col min="10001" max="10001" width="1.44140625" style="7" customWidth="1"/>
    <col min="10002" max="10002" width="11" style="7" customWidth="1"/>
    <col min="10003" max="10003" width="1.44140625" style="7" customWidth="1"/>
    <col min="10004" max="10004" width="12.44140625" style="7" bestFit="1" customWidth="1"/>
    <col min="10005" max="10240" width="11.44140625" style="7"/>
    <col min="10241" max="10241" width="3.44140625" style="7" customWidth="1"/>
    <col min="10242" max="10242" width="8.44140625" style="7" customWidth="1"/>
    <col min="10243" max="10243" width="2.44140625" style="7" customWidth="1"/>
    <col min="10244" max="10244" width="9.44140625" style="7" customWidth="1"/>
    <col min="10245" max="10245" width="1.109375" style="7" customWidth="1"/>
    <col min="10246" max="10246" width="11.44140625" style="7"/>
    <col min="10247" max="10247" width="2" style="7" customWidth="1"/>
    <col min="10248" max="10248" width="11.44140625" style="7" bestFit="1"/>
    <col min="10249" max="10249" width="1.88671875" style="7" customWidth="1"/>
    <col min="10250" max="10250" width="8.44140625" style="7" customWidth="1"/>
    <col min="10251" max="10251" width="1.44140625" style="7" customWidth="1"/>
    <col min="10252" max="10252" width="11" style="7" customWidth="1"/>
    <col min="10253" max="10253" width="2.44140625" style="7" customWidth="1"/>
    <col min="10254" max="10254" width="8.44140625" style="7" customWidth="1"/>
    <col min="10255" max="10255" width="1.44140625" style="7" customWidth="1"/>
    <col min="10256" max="10256" width="13.109375" style="7" customWidth="1"/>
    <col min="10257" max="10257" width="1.44140625" style="7" customWidth="1"/>
    <col min="10258" max="10258" width="11" style="7" customWidth="1"/>
    <col min="10259" max="10259" width="1.44140625" style="7" customWidth="1"/>
    <col min="10260" max="10260" width="12.44140625" style="7" bestFit="1" customWidth="1"/>
    <col min="10261" max="10496" width="11.44140625" style="7"/>
    <col min="10497" max="10497" width="3.44140625" style="7" customWidth="1"/>
    <col min="10498" max="10498" width="8.44140625" style="7" customWidth="1"/>
    <col min="10499" max="10499" width="2.44140625" style="7" customWidth="1"/>
    <col min="10500" max="10500" width="9.44140625" style="7" customWidth="1"/>
    <col min="10501" max="10501" width="1.109375" style="7" customWidth="1"/>
    <col min="10502" max="10502" width="11.44140625" style="7"/>
    <col min="10503" max="10503" width="2" style="7" customWidth="1"/>
    <col min="10504" max="10504" width="11.44140625" style="7" bestFit="1"/>
    <col min="10505" max="10505" width="1.88671875" style="7" customWidth="1"/>
    <col min="10506" max="10506" width="8.44140625" style="7" customWidth="1"/>
    <col min="10507" max="10507" width="1.44140625" style="7" customWidth="1"/>
    <col min="10508" max="10508" width="11" style="7" customWidth="1"/>
    <col min="10509" max="10509" width="2.44140625" style="7" customWidth="1"/>
    <col min="10510" max="10510" width="8.44140625" style="7" customWidth="1"/>
    <col min="10511" max="10511" width="1.44140625" style="7" customWidth="1"/>
    <col min="10512" max="10512" width="13.109375" style="7" customWidth="1"/>
    <col min="10513" max="10513" width="1.44140625" style="7" customWidth="1"/>
    <col min="10514" max="10514" width="11" style="7" customWidth="1"/>
    <col min="10515" max="10515" width="1.44140625" style="7" customWidth="1"/>
    <col min="10516" max="10516" width="12.44140625" style="7" bestFit="1" customWidth="1"/>
    <col min="10517" max="10752" width="11.44140625" style="7"/>
    <col min="10753" max="10753" width="3.44140625" style="7" customWidth="1"/>
    <col min="10754" max="10754" width="8.44140625" style="7" customWidth="1"/>
    <col min="10755" max="10755" width="2.44140625" style="7" customWidth="1"/>
    <col min="10756" max="10756" width="9.44140625" style="7" customWidth="1"/>
    <col min="10757" max="10757" width="1.109375" style="7" customWidth="1"/>
    <col min="10758" max="10758" width="11.44140625" style="7"/>
    <col min="10759" max="10759" width="2" style="7" customWidth="1"/>
    <col min="10760" max="10760" width="11.44140625" style="7" bestFit="1"/>
    <col min="10761" max="10761" width="1.88671875" style="7" customWidth="1"/>
    <col min="10762" max="10762" width="8.44140625" style="7" customWidth="1"/>
    <col min="10763" max="10763" width="1.44140625" style="7" customWidth="1"/>
    <col min="10764" max="10764" width="11" style="7" customWidth="1"/>
    <col min="10765" max="10765" width="2.44140625" style="7" customWidth="1"/>
    <col min="10766" max="10766" width="8.44140625" style="7" customWidth="1"/>
    <col min="10767" max="10767" width="1.44140625" style="7" customWidth="1"/>
    <col min="10768" max="10768" width="13.109375" style="7" customWidth="1"/>
    <col min="10769" max="10769" width="1.44140625" style="7" customWidth="1"/>
    <col min="10770" max="10770" width="11" style="7" customWidth="1"/>
    <col min="10771" max="10771" width="1.44140625" style="7" customWidth="1"/>
    <col min="10772" max="10772" width="12.44140625" style="7" bestFit="1" customWidth="1"/>
    <col min="10773" max="11008" width="11.44140625" style="7"/>
    <col min="11009" max="11009" width="3.44140625" style="7" customWidth="1"/>
    <col min="11010" max="11010" width="8.44140625" style="7" customWidth="1"/>
    <col min="11011" max="11011" width="2.44140625" style="7" customWidth="1"/>
    <col min="11012" max="11012" width="9.44140625" style="7" customWidth="1"/>
    <col min="11013" max="11013" width="1.109375" style="7" customWidth="1"/>
    <col min="11014" max="11014" width="11.44140625" style="7"/>
    <col min="11015" max="11015" width="2" style="7" customWidth="1"/>
    <col min="11016" max="11016" width="11.44140625" style="7" bestFit="1"/>
    <col min="11017" max="11017" width="1.88671875" style="7" customWidth="1"/>
    <col min="11018" max="11018" width="8.44140625" style="7" customWidth="1"/>
    <col min="11019" max="11019" width="1.44140625" style="7" customWidth="1"/>
    <col min="11020" max="11020" width="11" style="7" customWidth="1"/>
    <col min="11021" max="11021" width="2.44140625" style="7" customWidth="1"/>
    <col min="11022" max="11022" width="8.44140625" style="7" customWidth="1"/>
    <col min="11023" max="11023" width="1.44140625" style="7" customWidth="1"/>
    <col min="11024" max="11024" width="13.109375" style="7" customWidth="1"/>
    <col min="11025" max="11025" width="1.44140625" style="7" customWidth="1"/>
    <col min="11026" max="11026" width="11" style="7" customWidth="1"/>
    <col min="11027" max="11027" width="1.44140625" style="7" customWidth="1"/>
    <col min="11028" max="11028" width="12.44140625" style="7" bestFit="1" customWidth="1"/>
    <col min="11029" max="11264" width="11.44140625" style="7"/>
    <col min="11265" max="11265" width="3.44140625" style="7" customWidth="1"/>
    <col min="11266" max="11266" width="8.44140625" style="7" customWidth="1"/>
    <col min="11267" max="11267" width="2.44140625" style="7" customWidth="1"/>
    <col min="11268" max="11268" width="9.44140625" style="7" customWidth="1"/>
    <col min="11269" max="11269" width="1.109375" style="7" customWidth="1"/>
    <col min="11270" max="11270" width="11.44140625" style="7"/>
    <col min="11271" max="11271" width="2" style="7" customWidth="1"/>
    <col min="11272" max="11272" width="11.44140625" style="7" bestFit="1"/>
    <col min="11273" max="11273" width="1.88671875" style="7" customWidth="1"/>
    <col min="11274" max="11274" width="8.44140625" style="7" customWidth="1"/>
    <col min="11275" max="11275" width="1.44140625" style="7" customWidth="1"/>
    <col min="11276" max="11276" width="11" style="7" customWidth="1"/>
    <col min="11277" max="11277" width="2.44140625" style="7" customWidth="1"/>
    <col min="11278" max="11278" width="8.44140625" style="7" customWidth="1"/>
    <col min="11279" max="11279" width="1.44140625" style="7" customWidth="1"/>
    <col min="11280" max="11280" width="13.109375" style="7" customWidth="1"/>
    <col min="11281" max="11281" width="1.44140625" style="7" customWidth="1"/>
    <col min="11282" max="11282" width="11" style="7" customWidth="1"/>
    <col min="11283" max="11283" width="1.44140625" style="7" customWidth="1"/>
    <col min="11284" max="11284" width="12.44140625" style="7" bestFit="1" customWidth="1"/>
    <col min="11285" max="11520" width="11.44140625" style="7"/>
    <col min="11521" max="11521" width="3.44140625" style="7" customWidth="1"/>
    <col min="11522" max="11522" width="8.44140625" style="7" customWidth="1"/>
    <col min="11523" max="11523" width="2.44140625" style="7" customWidth="1"/>
    <col min="11524" max="11524" width="9.44140625" style="7" customWidth="1"/>
    <col min="11525" max="11525" width="1.109375" style="7" customWidth="1"/>
    <col min="11526" max="11526" width="11.44140625" style="7"/>
    <col min="11527" max="11527" width="2" style="7" customWidth="1"/>
    <col min="11528" max="11528" width="11.44140625" style="7" bestFit="1"/>
    <col min="11529" max="11529" width="1.88671875" style="7" customWidth="1"/>
    <col min="11530" max="11530" width="8.44140625" style="7" customWidth="1"/>
    <col min="11531" max="11531" width="1.44140625" style="7" customWidth="1"/>
    <col min="11532" max="11532" width="11" style="7" customWidth="1"/>
    <col min="11533" max="11533" width="2.44140625" style="7" customWidth="1"/>
    <col min="11534" max="11534" width="8.44140625" style="7" customWidth="1"/>
    <col min="11535" max="11535" width="1.44140625" style="7" customWidth="1"/>
    <col min="11536" max="11536" width="13.109375" style="7" customWidth="1"/>
    <col min="11537" max="11537" width="1.44140625" style="7" customWidth="1"/>
    <col min="11538" max="11538" width="11" style="7" customWidth="1"/>
    <col min="11539" max="11539" width="1.44140625" style="7" customWidth="1"/>
    <col min="11540" max="11540" width="12.44140625" style="7" bestFit="1" customWidth="1"/>
    <col min="11541" max="11776" width="11.44140625" style="7"/>
    <col min="11777" max="11777" width="3.44140625" style="7" customWidth="1"/>
    <col min="11778" max="11778" width="8.44140625" style="7" customWidth="1"/>
    <col min="11779" max="11779" width="2.44140625" style="7" customWidth="1"/>
    <col min="11780" max="11780" width="9.44140625" style="7" customWidth="1"/>
    <col min="11781" max="11781" width="1.109375" style="7" customWidth="1"/>
    <col min="11782" max="11782" width="11.44140625" style="7"/>
    <col min="11783" max="11783" width="2" style="7" customWidth="1"/>
    <col min="11784" max="11784" width="11.44140625" style="7" bestFit="1"/>
    <col min="11785" max="11785" width="1.88671875" style="7" customWidth="1"/>
    <col min="11786" max="11786" width="8.44140625" style="7" customWidth="1"/>
    <col min="11787" max="11787" width="1.44140625" style="7" customWidth="1"/>
    <col min="11788" max="11788" width="11" style="7" customWidth="1"/>
    <col min="11789" max="11789" width="2.44140625" style="7" customWidth="1"/>
    <col min="11790" max="11790" width="8.44140625" style="7" customWidth="1"/>
    <col min="11791" max="11791" width="1.44140625" style="7" customWidth="1"/>
    <col min="11792" max="11792" width="13.109375" style="7" customWidth="1"/>
    <col min="11793" max="11793" width="1.44140625" style="7" customWidth="1"/>
    <col min="11794" max="11794" width="11" style="7" customWidth="1"/>
    <col min="11795" max="11795" width="1.44140625" style="7" customWidth="1"/>
    <col min="11796" max="11796" width="12.44140625" style="7" bestFit="1" customWidth="1"/>
    <col min="11797" max="12032" width="11.44140625" style="7"/>
    <col min="12033" max="12033" width="3.44140625" style="7" customWidth="1"/>
    <col min="12034" max="12034" width="8.44140625" style="7" customWidth="1"/>
    <col min="12035" max="12035" width="2.44140625" style="7" customWidth="1"/>
    <col min="12036" max="12036" width="9.44140625" style="7" customWidth="1"/>
    <col min="12037" max="12037" width="1.109375" style="7" customWidth="1"/>
    <col min="12038" max="12038" width="11.44140625" style="7"/>
    <col min="12039" max="12039" width="2" style="7" customWidth="1"/>
    <col min="12040" max="12040" width="11.44140625" style="7" bestFit="1"/>
    <col min="12041" max="12041" width="1.88671875" style="7" customWidth="1"/>
    <col min="12042" max="12042" width="8.44140625" style="7" customWidth="1"/>
    <col min="12043" max="12043" width="1.44140625" style="7" customWidth="1"/>
    <col min="12044" max="12044" width="11" style="7" customWidth="1"/>
    <col min="12045" max="12045" width="2.44140625" style="7" customWidth="1"/>
    <col min="12046" max="12046" width="8.44140625" style="7" customWidth="1"/>
    <col min="12047" max="12047" width="1.44140625" style="7" customWidth="1"/>
    <col min="12048" max="12048" width="13.109375" style="7" customWidth="1"/>
    <col min="12049" max="12049" width="1.44140625" style="7" customWidth="1"/>
    <col min="12050" max="12050" width="11" style="7" customWidth="1"/>
    <col min="12051" max="12051" width="1.44140625" style="7" customWidth="1"/>
    <col min="12052" max="12052" width="12.44140625" style="7" bestFit="1" customWidth="1"/>
    <col min="12053" max="12288" width="11.44140625" style="7"/>
    <col min="12289" max="12289" width="3.44140625" style="7" customWidth="1"/>
    <col min="12290" max="12290" width="8.44140625" style="7" customWidth="1"/>
    <col min="12291" max="12291" width="2.44140625" style="7" customWidth="1"/>
    <col min="12292" max="12292" width="9.44140625" style="7" customWidth="1"/>
    <col min="12293" max="12293" width="1.109375" style="7" customWidth="1"/>
    <col min="12294" max="12294" width="11.44140625" style="7"/>
    <col min="12295" max="12295" width="2" style="7" customWidth="1"/>
    <col min="12296" max="12296" width="11.44140625" style="7" bestFit="1"/>
    <col min="12297" max="12297" width="1.88671875" style="7" customWidth="1"/>
    <col min="12298" max="12298" width="8.44140625" style="7" customWidth="1"/>
    <col min="12299" max="12299" width="1.44140625" style="7" customWidth="1"/>
    <col min="12300" max="12300" width="11" style="7" customWidth="1"/>
    <col min="12301" max="12301" width="2.44140625" style="7" customWidth="1"/>
    <col min="12302" max="12302" width="8.44140625" style="7" customWidth="1"/>
    <col min="12303" max="12303" width="1.44140625" style="7" customWidth="1"/>
    <col min="12304" max="12304" width="13.109375" style="7" customWidth="1"/>
    <col min="12305" max="12305" width="1.44140625" style="7" customWidth="1"/>
    <col min="12306" max="12306" width="11" style="7" customWidth="1"/>
    <col min="12307" max="12307" width="1.44140625" style="7" customWidth="1"/>
    <col min="12308" max="12308" width="12.44140625" style="7" bestFit="1" customWidth="1"/>
    <col min="12309" max="12544" width="11.44140625" style="7"/>
    <col min="12545" max="12545" width="3.44140625" style="7" customWidth="1"/>
    <col min="12546" max="12546" width="8.44140625" style="7" customWidth="1"/>
    <col min="12547" max="12547" width="2.44140625" style="7" customWidth="1"/>
    <col min="12548" max="12548" width="9.44140625" style="7" customWidth="1"/>
    <col min="12549" max="12549" width="1.109375" style="7" customWidth="1"/>
    <col min="12550" max="12550" width="11.44140625" style="7"/>
    <col min="12551" max="12551" width="2" style="7" customWidth="1"/>
    <col min="12552" max="12552" width="11.44140625" style="7" bestFit="1"/>
    <col min="12553" max="12553" width="1.88671875" style="7" customWidth="1"/>
    <col min="12554" max="12554" width="8.44140625" style="7" customWidth="1"/>
    <col min="12555" max="12555" width="1.44140625" style="7" customWidth="1"/>
    <col min="12556" max="12556" width="11" style="7" customWidth="1"/>
    <col min="12557" max="12557" width="2.44140625" style="7" customWidth="1"/>
    <col min="12558" max="12558" width="8.44140625" style="7" customWidth="1"/>
    <col min="12559" max="12559" width="1.44140625" style="7" customWidth="1"/>
    <col min="12560" max="12560" width="13.109375" style="7" customWidth="1"/>
    <col min="12561" max="12561" width="1.44140625" style="7" customWidth="1"/>
    <col min="12562" max="12562" width="11" style="7" customWidth="1"/>
    <col min="12563" max="12563" width="1.44140625" style="7" customWidth="1"/>
    <col min="12564" max="12564" width="12.44140625" style="7" bestFit="1" customWidth="1"/>
    <col min="12565" max="12800" width="11.44140625" style="7"/>
    <col min="12801" max="12801" width="3.44140625" style="7" customWidth="1"/>
    <col min="12802" max="12802" width="8.44140625" style="7" customWidth="1"/>
    <col min="12803" max="12803" width="2.44140625" style="7" customWidth="1"/>
    <col min="12804" max="12804" width="9.44140625" style="7" customWidth="1"/>
    <col min="12805" max="12805" width="1.109375" style="7" customWidth="1"/>
    <col min="12806" max="12806" width="11.44140625" style="7"/>
    <col min="12807" max="12807" width="2" style="7" customWidth="1"/>
    <col min="12808" max="12808" width="11.44140625" style="7" bestFit="1"/>
    <col min="12809" max="12809" width="1.88671875" style="7" customWidth="1"/>
    <col min="12810" max="12810" width="8.44140625" style="7" customWidth="1"/>
    <col min="12811" max="12811" width="1.44140625" style="7" customWidth="1"/>
    <col min="12812" max="12812" width="11" style="7" customWidth="1"/>
    <col min="12813" max="12813" width="2.44140625" style="7" customWidth="1"/>
    <col min="12814" max="12814" width="8.44140625" style="7" customWidth="1"/>
    <col min="12815" max="12815" width="1.44140625" style="7" customWidth="1"/>
    <col min="12816" max="12816" width="13.109375" style="7" customWidth="1"/>
    <col min="12817" max="12817" width="1.44140625" style="7" customWidth="1"/>
    <col min="12818" max="12818" width="11" style="7" customWidth="1"/>
    <col min="12819" max="12819" width="1.44140625" style="7" customWidth="1"/>
    <col min="12820" max="12820" width="12.44140625" style="7" bestFit="1" customWidth="1"/>
    <col min="12821" max="13056" width="11.44140625" style="7"/>
    <col min="13057" max="13057" width="3.44140625" style="7" customWidth="1"/>
    <col min="13058" max="13058" width="8.44140625" style="7" customWidth="1"/>
    <col min="13059" max="13059" width="2.44140625" style="7" customWidth="1"/>
    <col min="13060" max="13060" width="9.44140625" style="7" customWidth="1"/>
    <col min="13061" max="13061" width="1.109375" style="7" customWidth="1"/>
    <col min="13062" max="13062" width="11.44140625" style="7"/>
    <col min="13063" max="13063" width="2" style="7" customWidth="1"/>
    <col min="13064" max="13064" width="11.44140625" style="7" bestFit="1"/>
    <col min="13065" max="13065" width="1.88671875" style="7" customWidth="1"/>
    <col min="13066" max="13066" width="8.44140625" style="7" customWidth="1"/>
    <col min="13067" max="13067" width="1.44140625" style="7" customWidth="1"/>
    <col min="13068" max="13068" width="11" style="7" customWidth="1"/>
    <col min="13069" max="13069" width="2.44140625" style="7" customWidth="1"/>
    <col min="13070" max="13070" width="8.44140625" style="7" customWidth="1"/>
    <col min="13071" max="13071" width="1.44140625" style="7" customWidth="1"/>
    <col min="13072" max="13072" width="13.109375" style="7" customWidth="1"/>
    <col min="13073" max="13073" width="1.44140625" style="7" customWidth="1"/>
    <col min="13074" max="13074" width="11" style="7" customWidth="1"/>
    <col min="13075" max="13075" width="1.44140625" style="7" customWidth="1"/>
    <col min="13076" max="13076" width="12.44140625" style="7" bestFit="1" customWidth="1"/>
    <col min="13077" max="13312" width="11.44140625" style="7"/>
    <col min="13313" max="13313" width="3.44140625" style="7" customWidth="1"/>
    <col min="13314" max="13314" width="8.44140625" style="7" customWidth="1"/>
    <col min="13315" max="13315" width="2.44140625" style="7" customWidth="1"/>
    <col min="13316" max="13316" width="9.44140625" style="7" customWidth="1"/>
    <col min="13317" max="13317" width="1.109375" style="7" customWidth="1"/>
    <col min="13318" max="13318" width="11.44140625" style="7"/>
    <col min="13319" max="13319" width="2" style="7" customWidth="1"/>
    <col min="13320" max="13320" width="11.44140625" style="7" bestFit="1"/>
    <col min="13321" max="13321" width="1.88671875" style="7" customWidth="1"/>
    <col min="13322" max="13322" width="8.44140625" style="7" customWidth="1"/>
    <col min="13323" max="13323" width="1.44140625" style="7" customWidth="1"/>
    <col min="13324" max="13324" width="11" style="7" customWidth="1"/>
    <col min="13325" max="13325" width="2.44140625" style="7" customWidth="1"/>
    <col min="13326" max="13326" width="8.44140625" style="7" customWidth="1"/>
    <col min="13327" max="13327" width="1.44140625" style="7" customWidth="1"/>
    <col min="13328" max="13328" width="13.109375" style="7" customWidth="1"/>
    <col min="13329" max="13329" width="1.44140625" style="7" customWidth="1"/>
    <col min="13330" max="13330" width="11" style="7" customWidth="1"/>
    <col min="13331" max="13331" width="1.44140625" style="7" customWidth="1"/>
    <col min="13332" max="13332" width="12.44140625" style="7" bestFit="1" customWidth="1"/>
    <col min="13333" max="13568" width="11.44140625" style="7"/>
    <col min="13569" max="13569" width="3.44140625" style="7" customWidth="1"/>
    <col min="13570" max="13570" width="8.44140625" style="7" customWidth="1"/>
    <col min="13571" max="13571" width="2.44140625" style="7" customWidth="1"/>
    <col min="13572" max="13572" width="9.44140625" style="7" customWidth="1"/>
    <col min="13573" max="13573" width="1.109375" style="7" customWidth="1"/>
    <col min="13574" max="13574" width="11.44140625" style="7"/>
    <col min="13575" max="13575" width="2" style="7" customWidth="1"/>
    <col min="13576" max="13576" width="11.44140625" style="7" bestFit="1"/>
    <col min="13577" max="13577" width="1.88671875" style="7" customWidth="1"/>
    <col min="13578" max="13578" width="8.44140625" style="7" customWidth="1"/>
    <col min="13579" max="13579" width="1.44140625" style="7" customWidth="1"/>
    <col min="13580" max="13580" width="11" style="7" customWidth="1"/>
    <col min="13581" max="13581" width="2.44140625" style="7" customWidth="1"/>
    <col min="13582" max="13582" width="8.44140625" style="7" customWidth="1"/>
    <col min="13583" max="13583" width="1.44140625" style="7" customWidth="1"/>
    <col min="13584" max="13584" width="13.109375" style="7" customWidth="1"/>
    <col min="13585" max="13585" width="1.44140625" style="7" customWidth="1"/>
    <col min="13586" max="13586" width="11" style="7" customWidth="1"/>
    <col min="13587" max="13587" width="1.44140625" style="7" customWidth="1"/>
    <col min="13588" max="13588" width="12.44140625" style="7" bestFit="1" customWidth="1"/>
    <col min="13589" max="13824" width="11.44140625" style="7"/>
    <col min="13825" max="13825" width="3.44140625" style="7" customWidth="1"/>
    <col min="13826" max="13826" width="8.44140625" style="7" customWidth="1"/>
    <col min="13827" max="13827" width="2.44140625" style="7" customWidth="1"/>
    <col min="13828" max="13828" width="9.44140625" style="7" customWidth="1"/>
    <col min="13829" max="13829" width="1.109375" style="7" customWidth="1"/>
    <col min="13830" max="13830" width="11.44140625" style="7"/>
    <col min="13831" max="13831" width="2" style="7" customWidth="1"/>
    <col min="13832" max="13832" width="11.44140625" style="7" bestFit="1"/>
    <col min="13833" max="13833" width="1.88671875" style="7" customWidth="1"/>
    <col min="13834" max="13834" width="8.44140625" style="7" customWidth="1"/>
    <col min="13835" max="13835" width="1.44140625" style="7" customWidth="1"/>
    <col min="13836" max="13836" width="11" style="7" customWidth="1"/>
    <col min="13837" max="13837" width="2.44140625" style="7" customWidth="1"/>
    <col min="13838" max="13838" width="8.44140625" style="7" customWidth="1"/>
    <col min="13839" max="13839" width="1.44140625" style="7" customWidth="1"/>
    <col min="13840" max="13840" width="13.109375" style="7" customWidth="1"/>
    <col min="13841" max="13841" width="1.44140625" style="7" customWidth="1"/>
    <col min="13842" max="13842" width="11" style="7" customWidth="1"/>
    <col min="13843" max="13843" width="1.44140625" style="7" customWidth="1"/>
    <col min="13844" max="13844" width="12.44140625" style="7" bestFit="1" customWidth="1"/>
    <col min="13845" max="14080" width="11.44140625" style="7"/>
    <col min="14081" max="14081" width="3.44140625" style="7" customWidth="1"/>
    <col min="14082" max="14082" width="8.44140625" style="7" customWidth="1"/>
    <col min="14083" max="14083" width="2.44140625" style="7" customWidth="1"/>
    <col min="14084" max="14084" width="9.44140625" style="7" customWidth="1"/>
    <col min="14085" max="14085" width="1.109375" style="7" customWidth="1"/>
    <col min="14086" max="14086" width="11.44140625" style="7"/>
    <col min="14087" max="14087" width="2" style="7" customWidth="1"/>
    <col min="14088" max="14088" width="11.44140625" style="7" bestFit="1"/>
    <col min="14089" max="14089" width="1.88671875" style="7" customWidth="1"/>
    <col min="14090" max="14090" width="8.44140625" style="7" customWidth="1"/>
    <col min="14091" max="14091" width="1.44140625" style="7" customWidth="1"/>
    <col min="14092" max="14092" width="11" style="7" customWidth="1"/>
    <col min="14093" max="14093" width="2.44140625" style="7" customWidth="1"/>
    <col min="14094" max="14094" width="8.44140625" style="7" customWidth="1"/>
    <col min="14095" max="14095" width="1.44140625" style="7" customWidth="1"/>
    <col min="14096" max="14096" width="13.109375" style="7" customWidth="1"/>
    <col min="14097" max="14097" width="1.44140625" style="7" customWidth="1"/>
    <col min="14098" max="14098" width="11" style="7" customWidth="1"/>
    <col min="14099" max="14099" width="1.44140625" style="7" customWidth="1"/>
    <col min="14100" max="14100" width="12.44140625" style="7" bestFit="1" customWidth="1"/>
    <col min="14101" max="14336" width="11.44140625" style="7"/>
    <col min="14337" max="14337" width="3.44140625" style="7" customWidth="1"/>
    <col min="14338" max="14338" width="8.44140625" style="7" customWidth="1"/>
    <col min="14339" max="14339" width="2.44140625" style="7" customWidth="1"/>
    <col min="14340" max="14340" width="9.44140625" style="7" customWidth="1"/>
    <col min="14341" max="14341" width="1.109375" style="7" customWidth="1"/>
    <col min="14342" max="14342" width="11.44140625" style="7"/>
    <col min="14343" max="14343" width="2" style="7" customWidth="1"/>
    <col min="14344" max="14344" width="11.44140625" style="7" bestFit="1"/>
    <col min="14345" max="14345" width="1.88671875" style="7" customWidth="1"/>
    <col min="14346" max="14346" width="8.44140625" style="7" customWidth="1"/>
    <col min="14347" max="14347" width="1.44140625" style="7" customWidth="1"/>
    <col min="14348" max="14348" width="11" style="7" customWidth="1"/>
    <col min="14349" max="14349" width="2.44140625" style="7" customWidth="1"/>
    <col min="14350" max="14350" width="8.44140625" style="7" customWidth="1"/>
    <col min="14351" max="14351" width="1.44140625" style="7" customWidth="1"/>
    <col min="14352" max="14352" width="13.109375" style="7" customWidth="1"/>
    <col min="14353" max="14353" width="1.44140625" style="7" customWidth="1"/>
    <col min="14354" max="14354" width="11" style="7" customWidth="1"/>
    <col min="14355" max="14355" width="1.44140625" style="7" customWidth="1"/>
    <col min="14356" max="14356" width="12.44140625" style="7" bestFit="1" customWidth="1"/>
    <col min="14357" max="14592" width="11.44140625" style="7"/>
    <col min="14593" max="14593" width="3.44140625" style="7" customWidth="1"/>
    <col min="14594" max="14594" width="8.44140625" style="7" customWidth="1"/>
    <col min="14595" max="14595" width="2.44140625" style="7" customWidth="1"/>
    <col min="14596" max="14596" width="9.44140625" style="7" customWidth="1"/>
    <col min="14597" max="14597" width="1.109375" style="7" customWidth="1"/>
    <col min="14598" max="14598" width="11.44140625" style="7"/>
    <col min="14599" max="14599" width="2" style="7" customWidth="1"/>
    <col min="14600" max="14600" width="11.44140625" style="7" bestFit="1"/>
    <col min="14601" max="14601" width="1.88671875" style="7" customWidth="1"/>
    <col min="14602" max="14602" width="8.44140625" style="7" customWidth="1"/>
    <col min="14603" max="14603" width="1.44140625" style="7" customWidth="1"/>
    <col min="14604" max="14604" width="11" style="7" customWidth="1"/>
    <col min="14605" max="14605" width="2.44140625" style="7" customWidth="1"/>
    <col min="14606" max="14606" width="8.44140625" style="7" customWidth="1"/>
    <col min="14607" max="14607" width="1.44140625" style="7" customWidth="1"/>
    <col min="14608" max="14608" width="13.109375" style="7" customWidth="1"/>
    <col min="14609" max="14609" width="1.44140625" style="7" customWidth="1"/>
    <col min="14610" max="14610" width="11" style="7" customWidth="1"/>
    <col min="14611" max="14611" width="1.44140625" style="7" customWidth="1"/>
    <col min="14612" max="14612" width="12.44140625" style="7" bestFit="1" customWidth="1"/>
    <col min="14613" max="14848" width="11.44140625" style="7"/>
    <col min="14849" max="14849" width="3.44140625" style="7" customWidth="1"/>
    <col min="14850" max="14850" width="8.44140625" style="7" customWidth="1"/>
    <col min="14851" max="14851" width="2.44140625" style="7" customWidth="1"/>
    <col min="14852" max="14852" width="9.44140625" style="7" customWidth="1"/>
    <col min="14853" max="14853" width="1.109375" style="7" customWidth="1"/>
    <col min="14854" max="14854" width="11.44140625" style="7"/>
    <col min="14855" max="14855" width="2" style="7" customWidth="1"/>
    <col min="14856" max="14856" width="11.44140625" style="7" bestFit="1"/>
    <col min="14857" max="14857" width="1.88671875" style="7" customWidth="1"/>
    <col min="14858" max="14858" width="8.44140625" style="7" customWidth="1"/>
    <col min="14859" max="14859" width="1.44140625" style="7" customWidth="1"/>
    <col min="14860" max="14860" width="11" style="7" customWidth="1"/>
    <col min="14861" max="14861" width="2.44140625" style="7" customWidth="1"/>
    <col min="14862" max="14862" width="8.44140625" style="7" customWidth="1"/>
    <col min="14863" max="14863" width="1.44140625" style="7" customWidth="1"/>
    <col min="14864" max="14864" width="13.109375" style="7" customWidth="1"/>
    <col min="14865" max="14865" width="1.44140625" style="7" customWidth="1"/>
    <col min="14866" max="14866" width="11" style="7" customWidth="1"/>
    <col min="14867" max="14867" width="1.44140625" style="7" customWidth="1"/>
    <col min="14868" max="14868" width="12.44140625" style="7" bestFit="1" customWidth="1"/>
    <col min="14869" max="15104" width="11.44140625" style="7"/>
    <col min="15105" max="15105" width="3.44140625" style="7" customWidth="1"/>
    <col min="15106" max="15106" width="8.44140625" style="7" customWidth="1"/>
    <col min="15107" max="15107" width="2.44140625" style="7" customWidth="1"/>
    <col min="15108" max="15108" width="9.44140625" style="7" customWidth="1"/>
    <col min="15109" max="15109" width="1.109375" style="7" customWidth="1"/>
    <col min="15110" max="15110" width="11.44140625" style="7"/>
    <col min="15111" max="15111" width="2" style="7" customWidth="1"/>
    <col min="15112" max="15112" width="11.44140625" style="7" bestFit="1"/>
    <col min="15113" max="15113" width="1.88671875" style="7" customWidth="1"/>
    <col min="15114" max="15114" width="8.44140625" style="7" customWidth="1"/>
    <col min="15115" max="15115" width="1.44140625" style="7" customWidth="1"/>
    <col min="15116" max="15116" width="11" style="7" customWidth="1"/>
    <col min="15117" max="15117" width="2.44140625" style="7" customWidth="1"/>
    <col min="15118" max="15118" width="8.44140625" style="7" customWidth="1"/>
    <col min="15119" max="15119" width="1.44140625" style="7" customWidth="1"/>
    <col min="15120" max="15120" width="13.109375" style="7" customWidth="1"/>
    <col min="15121" max="15121" width="1.44140625" style="7" customWidth="1"/>
    <col min="15122" max="15122" width="11" style="7" customWidth="1"/>
    <col min="15123" max="15123" width="1.44140625" style="7" customWidth="1"/>
    <col min="15124" max="15124" width="12.44140625" style="7" bestFit="1" customWidth="1"/>
    <col min="15125" max="15360" width="11.44140625" style="7"/>
    <col min="15361" max="15361" width="3.44140625" style="7" customWidth="1"/>
    <col min="15362" max="15362" width="8.44140625" style="7" customWidth="1"/>
    <col min="15363" max="15363" width="2.44140625" style="7" customWidth="1"/>
    <col min="15364" max="15364" width="9.44140625" style="7" customWidth="1"/>
    <col min="15365" max="15365" width="1.109375" style="7" customWidth="1"/>
    <col min="15366" max="15366" width="11.44140625" style="7"/>
    <col min="15367" max="15367" width="2" style="7" customWidth="1"/>
    <col min="15368" max="15368" width="11.44140625" style="7" bestFit="1"/>
    <col min="15369" max="15369" width="1.88671875" style="7" customWidth="1"/>
    <col min="15370" max="15370" width="8.44140625" style="7" customWidth="1"/>
    <col min="15371" max="15371" width="1.44140625" style="7" customWidth="1"/>
    <col min="15372" max="15372" width="11" style="7" customWidth="1"/>
    <col min="15373" max="15373" width="2.44140625" style="7" customWidth="1"/>
    <col min="15374" max="15374" width="8.44140625" style="7" customWidth="1"/>
    <col min="15375" max="15375" width="1.44140625" style="7" customWidth="1"/>
    <col min="15376" max="15376" width="13.109375" style="7" customWidth="1"/>
    <col min="15377" max="15377" width="1.44140625" style="7" customWidth="1"/>
    <col min="15378" max="15378" width="11" style="7" customWidth="1"/>
    <col min="15379" max="15379" width="1.44140625" style="7" customWidth="1"/>
    <col min="15380" max="15380" width="12.44140625" style="7" bestFit="1" customWidth="1"/>
    <col min="15381" max="15616" width="11.44140625" style="7"/>
    <col min="15617" max="15617" width="3.44140625" style="7" customWidth="1"/>
    <col min="15618" max="15618" width="8.44140625" style="7" customWidth="1"/>
    <col min="15619" max="15619" width="2.44140625" style="7" customWidth="1"/>
    <col min="15620" max="15620" width="9.44140625" style="7" customWidth="1"/>
    <col min="15621" max="15621" width="1.109375" style="7" customWidth="1"/>
    <col min="15622" max="15622" width="11.44140625" style="7"/>
    <col min="15623" max="15623" width="2" style="7" customWidth="1"/>
    <col min="15624" max="15624" width="11.44140625" style="7" bestFit="1"/>
    <col min="15625" max="15625" width="1.88671875" style="7" customWidth="1"/>
    <col min="15626" max="15626" width="8.44140625" style="7" customWidth="1"/>
    <col min="15627" max="15627" width="1.44140625" style="7" customWidth="1"/>
    <col min="15628" max="15628" width="11" style="7" customWidth="1"/>
    <col min="15629" max="15629" width="2.44140625" style="7" customWidth="1"/>
    <col min="15630" max="15630" width="8.44140625" style="7" customWidth="1"/>
    <col min="15631" max="15631" width="1.44140625" style="7" customWidth="1"/>
    <col min="15632" max="15632" width="13.109375" style="7" customWidth="1"/>
    <col min="15633" max="15633" width="1.44140625" style="7" customWidth="1"/>
    <col min="15634" max="15634" width="11" style="7" customWidth="1"/>
    <col min="15635" max="15635" width="1.44140625" style="7" customWidth="1"/>
    <col min="15636" max="15636" width="12.44140625" style="7" bestFit="1" customWidth="1"/>
    <col min="15637" max="15872" width="11.44140625" style="7"/>
    <col min="15873" max="15873" width="3.44140625" style="7" customWidth="1"/>
    <col min="15874" max="15874" width="8.44140625" style="7" customWidth="1"/>
    <col min="15875" max="15875" width="2.44140625" style="7" customWidth="1"/>
    <col min="15876" max="15876" width="9.44140625" style="7" customWidth="1"/>
    <col min="15877" max="15877" width="1.109375" style="7" customWidth="1"/>
    <col min="15878" max="15878" width="11.44140625" style="7"/>
    <col min="15879" max="15879" width="2" style="7" customWidth="1"/>
    <col min="15880" max="15880" width="11.44140625" style="7" bestFit="1"/>
    <col min="15881" max="15881" width="1.88671875" style="7" customWidth="1"/>
    <col min="15882" max="15882" width="8.44140625" style="7" customWidth="1"/>
    <col min="15883" max="15883" width="1.44140625" style="7" customWidth="1"/>
    <col min="15884" max="15884" width="11" style="7" customWidth="1"/>
    <col min="15885" max="15885" width="2.44140625" style="7" customWidth="1"/>
    <col min="15886" max="15886" width="8.44140625" style="7" customWidth="1"/>
    <col min="15887" max="15887" width="1.44140625" style="7" customWidth="1"/>
    <col min="15888" max="15888" width="13.109375" style="7" customWidth="1"/>
    <col min="15889" max="15889" width="1.44140625" style="7" customWidth="1"/>
    <col min="15890" max="15890" width="11" style="7" customWidth="1"/>
    <col min="15891" max="15891" width="1.44140625" style="7" customWidth="1"/>
    <col min="15892" max="15892" width="12.44140625" style="7" bestFit="1" customWidth="1"/>
    <col min="15893" max="16128" width="11.44140625" style="7"/>
    <col min="16129" max="16129" width="3.44140625" style="7" customWidth="1"/>
    <col min="16130" max="16130" width="8.44140625" style="7" customWidth="1"/>
    <col min="16131" max="16131" width="2.44140625" style="7" customWidth="1"/>
    <col min="16132" max="16132" width="9.44140625" style="7" customWidth="1"/>
    <col min="16133" max="16133" width="1.109375" style="7" customWidth="1"/>
    <col min="16134" max="16134" width="11.44140625" style="7"/>
    <col min="16135" max="16135" width="2" style="7" customWidth="1"/>
    <col min="16136" max="16136" width="11.44140625" style="7" bestFit="1"/>
    <col min="16137" max="16137" width="1.88671875" style="7" customWidth="1"/>
    <col min="16138" max="16138" width="8.44140625" style="7" customWidth="1"/>
    <col min="16139" max="16139" width="1.44140625" style="7" customWidth="1"/>
    <col min="16140" max="16140" width="11" style="7" customWidth="1"/>
    <col min="16141" max="16141" width="2.44140625" style="7" customWidth="1"/>
    <col min="16142" max="16142" width="8.44140625" style="7" customWidth="1"/>
    <col min="16143" max="16143" width="1.44140625" style="7" customWidth="1"/>
    <col min="16144" max="16144" width="13.109375" style="7" customWidth="1"/>
    <col min="16145" max="16145" width="1.44140625" style="7" customWidth="1"/>
    <col min="16146" max="16146" width="11" style="7" customWidth="1"/>
    <col min="16147" max="16147" width="1.44140625" style="7" customWidth="1"/>
    <col min="16148" max="16148" width="12.44140625" style="7" bestFit="1" customWidth="1"/>
    <col min="16149" max="16384" width="11.44140625" style="7"/>
  </cols>
  <sheetData>
    <row r="1" spans="1:21" ht="18" customHeight="1">
      <c r="A1" s="1407" t="s">
        <v>1249</v>
      </c>
      <c r="B1" s="272"/>
      <c r="C1" s="272"/>
      <c r="D1" s="272"/>
      <c r="E1" s="272"/>
      <c r="F1" s="272"/>
      <c r="G1" s="272"/>
      <c r="H1" s="272"/>
      <c r="I1" s="272"/>
      <c r="J1" s="272"/>
      <c r="K1" s="272"/>
      <c r="L1" s="272"/>
      <c r="M1" s="272"/>
      <c r="N1" s="272"/>
      <c r="O1" s="272"/>
      <c r="P1" s="272"/>
      <c r="Q1" s="272"/>
      <c r="R1" s="272"/>
      <c r="S1" s="272"/>
      <c r="T1" s="272"/>
    </row>
    <row r="2" spans="1:21" s="989" customFormat="1" ht="28.5" customHeight="1">
      <c r="A2" s="42" t="s">
        <v>983</v>
      </c>
      <c r="B2" s="988"/>
      <c r="C2" s="988"/>
      <c r="D2" s="988"/>
      <c r="E2" s="988"/>
      <c r="F2" s="988"/>
      <c r="G2" s="988"/>
      <c r="H2" s="988"/>
      <c r="I2" s="988"/>
      <c r="J2" s="988"/>
      <c r="K2" s="988"/>
      <c r="L2" s="988"/>
      <c r="M2" s="988"/>
      <c r="N2" s="988"/>
      <c r="O2" s="988"/>
      <c r="P2" s="988"/>
      <c r="Q2" s="988"/>
      <c r="R2" s="988"/>
      <c r="S2" s="988"/>
      <c r="T2" s="988"/>
    </row>
    <row r="3" spans="1:21" s="991" customFormat="1" ht="18">
      <c r="A3" s="168"/>
      <c r="B3" s="168">
        <v>45688</v>
      </c>
      <c r="C3" s="990"/>
      <c r="D3" s="990"/>
      <c r="E3" s="990"/>
      <c r="F3" s="990"/>
      <c r="G3" s="990"/>
      <c r="H3" s="990"/>
      <c r="I3" s="990"/>
      <c r="J3" s="990"/>
      <c r="K3" s="990"/>
      <c r="L3" s="990"/>
      <c r="M3" s="990"/>
      <c r="N3" s="990"/>
      <c r="O3" s="990"/>
      <c r="P3" s="990"/>
      <c r="Q3" s="990"/>
      <c r="R3" s="990"/>
      <c r="S3" s="990"/>
      <c r="T3" s="990"/>
    </row>
    <row r="4" spans="1:21" s="576" customFormat="1" ht="20.100000000000001" customHeight="1" thickBot="1">
      <c r="A4" s="992"/>
      <c r="B4" s="992"/>
      <c r="C4" s="992"/>
      <c r="D4" s="992"/>
      <c r="E4" s="992"/>
      <c r="F4" s="992"/>
      <c r="G4" s="992"/>
      <c r="H4" s="992"/>
      <c r="I4" s="992"/>
      <c r="J4" s="992"/>
      <c r="K4" s="992"/>
      <c r="L4" s="992"/>
      <c r="M4" s="992"/>
      <c r="N4" s="992"/>
      <c r="O4" s="992"/>
      <c r="P4" s="992"/>
      <c r="Q4" s="992"/>
      <c r="R4" s="992"/>
      <c r="S4" s="992"/>
      <c r="T4" s="992"/>
    </row>
    <row r="5" spans="1:21" s="8" customFormat="1" ht="21.75" customHeight="1">
      <c r="A5" s="993" t="s">
        <v>984</v>
      </c>
      <c r="B5" s="993"/>
      <c r="C5" s="993"/>
      <c r="D5" s="993"/>
      <c r="E5" s="993"/>
      <c r="F5" s="46" t="s">
        <v>985</v>
      </c>
      <c r="G5" s="46"/>
      <c r="H5" s="46"/>
      <c r="I5" s="994"/>
      <c r="J5" s="174" t="s">
        <v>986</v>
      </c>
      <c r="K5" s="174"/>
      <c r="L5" s="174"/>
      <c r="M5" s="174"/>
      <c r="N5" s="174"/>
      <c r="O5" s="174"/>
      <c r="P5" s="174"/>
      <c r="Q5" s="9"/>
      <c r="R5" s="46" t="s">
        <v>987</v>
      </c>
      <c r="S5" s="46"/>
      <c r="T5" s="46"/>
    </row>
    <row r="6" spans="1:21" s="63" customFormat="1" ht="27" customHeight="1">
      <c r="A6" s="995"/>
      <c r="B6" s="995"/>
      <c r="C6" s="995"/>
      <c r="D6" s="995"/>
      <c r="E6" s="995"/>
      <c r="F6" s="580"/>
      <c r="G6" s="580"/>
      <c r="H6" s="580"/>
      <c r="I6" s="996"/>
      <c r="J6" s="997" t="s">
        <v>988</v>
      </c>
      <c r="K6" s="997"/>
      <c r="L6" s="997"/>
      <c r="M6" s="997"/>
      <c r="N6" s="661" t="s">
        <v>989</v>
      </c>
      <c r="O6" s="661"/>
      <c r="P6" s="581"/>
      <c r="Q6" s="660"/>
      <c r="R6" s="580"/>
      <c r="S6" s="580"/>
      <c r="T6" s="580"/>
      <c r="U6" s="998"/>
    </row>
    <row r="7" spans="1:21" s="63" customFormat="1" ht="15" customHeight="1">
      <c r="A7" s="999" t="s">
        <v>990</v>
      </c>
      <c r="B7" s="999"/>
      <c r="C7" s="999"/>
      <c r="D7" s="999"/>
      <c r="E7" s="999"/>
      <c r="F7" s="1000" t="s">
        <v>991</v>
      </c>
      <c r="G7" s="1000"/>
      <c r="H7" s="1000" t="s">
        <v>127</v>
      </c>
      <c r="I7" s="1000"/>
      <c r="J7" s="1000" t="s">
        <v>991</v>
      </c>
      <c r="K7" s="1000"/>
      <c r="L7" s="1000" t="s">
        <v>127</v>
      </c>
      <c r="M7" s="1000"/>
      <c r="N7" s="1000" t="s">
        <v>991</v>
      </c>
      <c r="O7" s="1000"/>
      <c r="P7" s="1000" t="s">
        <v>127</v>
      </c>
      <c r="Q7" s="1000"/>
      <c r="R7" s="1000" t="s">
        <v>991</v>
      </c>
      <c r="S7" s="1000"/>
      <c r="T7" s="1001" t="s">
        <v>127</v>
      </c>
    </row>
    <row r="8" spans="1:21" s="63" customFormat="1" ht="15" customHeight="1">
      <c r="A8" s="1002"/>
      <c r="B8" s="1002"/>
      <c r="C8" s="1002"/>
      <c r="D8" s="1002"/>
      <c r="E8" s="1002"/>
      <c r="F8" s="177"/>
      <c r="G8" s="177"/>
      <c r="H8" s="177" t="s">
        <v>992</v>
      </c>
      <c r="I8" s="177"/>
      <c r="J8" s="177"/>
      <c r="K8" s="177"/>
      <c r="L8" s="177" t="s">
        <v>992</v>
      </c>
      <c r="M8" s="177"/>
      <c r="N8" s="177"/>
      <c r="O8" s="177"/>
      <c r="P8" s="177" t="s">
        <v>992</v>
      </c>
      <c r="Q8" s="177"/>
      <c r="R8" s="177"/>
      <c r="S8" s="177"/>
      <c r="T8" s="1003" t="s">
        <v>992</v>
      </c>
    </row>
    <row r="9" spans="1:21" s="1006" customFormat="1" ht="5.25" customHeight="1">
      <c r="A9" s="1004"/>
      <c r="B9" s="1004"/>
      <c r="C9" s="1004"/>
      <c r="D9" s="1004"/>
      <c r="E9" s="1004"/>
      <c r="F9" s="1005"/>
      <c r="H9" s="1005"/>
      <c r="J9" s="1005"/>
      <c r="L9" s="1005"/>
      <c r="N9" s="1005"/>
      <c r="O9" s="1005"/>
      <c r="P9" s="1005"/>
      <c r="Q9" s="1005"/>
      <c r="R9" s="1005"/>
      <c r="S9" s="1005"/>
      <c r="T9" s="1005"/>
    </row>
    <row r="10" spans="1:21" s="1008" customFormat="1" ht="11.25" customHeight="1">
      <c r="A10" s="1007"/>
      <c r="C10" s="1007"/>
      <c r="D10" s="1009"/>
      <c r="F10" s="1010"/>
      <c r="H10" s="1010"/>
      <c r="J10" s="1010"/>
      <c r="L10" s="1010"/>
      <c r="N10" s="1010"/>
      <c r="O10" s="1011"/>
      <c r="P10" s="1010"/>
      <c r="Q10" s="1011"/>
      <c r="R10" s="1010"/>
      <c r="S10" s="1011"/>
      <c r="T10" s="1010"/>
    </row>
    <row r="11" spans="1:21" s="24" customFormat="1" ht="15" customHeight="1">
      <c r="A11" s="1012" t="s">
        <v>993</v>
      </c>
      <c r="C11" s="181"/>
      <c r="D11" s="1013"/>
      <c r="F11" s="1014">
        <v>1709113</v>
      </c>
      <c r="G11" s="1014"/>
      <c r="H11" s="1014">
        <v>5975114.0178300003</v>
      </c>
      <c r="I11" s="1014"/>
      <c r="J11" s="1014">
        <v>23828</v>
      </c>
      <c r="K11" s="1014"/>
      <c r="L11" s="1014">
        <v>9014144.2159599997</v>
      </c>
      <c r="M11" s="1014"/>
      <c r="N11" s="1014">
        <v>659212</v>
      </c>
      <c r="O11" s="1014"/>
      <c r="P11" s="1014">
        <v>104181086.08753</v>
      </c>
      <c r="Q11" s="1014"/>
      <c r="R11" s="1014">
        <v>2392153</v>
      </c>
      <c r="S11" s="1014"/>
      <c r="T11" s="1014">
        <v>119170344.32132001</v>
      </c>
    </row>
    <row r="12" spans="1:21" s="24" customFormat="1" ht="15" customHeight="1">
      <c r="A12" s="181"/>
      <c r="B12" s="1015" t="s">
        <v>994</v>
      </c>
      <c r="C12" s="1015"/>
      <c r="D12" s="1016">
        <v>12160</v>
      </c>
      <c r="F12" s="1017">
        <v>1633291</v>
      </c>
      <c r="G12" s="1017"/>
      <c r="H12" s="1017">
        <v>909770.18295000028</v>
      </c>
      <c r="I12" s="1017"/>
      <c r="J12" s="1017">
        <v>15190</v>
      </c>
      <c r="K12" s="1017"/>
      <c r="L12" s="1017">
        <v>28716.005570000038</v>
      </c>
      <c r="M12" s="1017"/>
      <c r="N12" s="1017">
        <v>474321</v>
      </c>
      <c r="O12" s="1017"/>
      <c r="P12" s="1017">
        <v>722074.66312000155</v>
      </c>
      <c r="Q12" s="1017"/>
      <c r="R12" s="1017">
        <v>2122802</v>
      </c>
      <c r="S12" s="1017"/>
      <c r="T12" s="1017">
        <v>1660560.8516400158</v>
      </c>
    </row>
    <row r="13" spans="1:21" s="24" customFormat="1" ht="15" customHeight="1">
      <c r="A13" s="181" t="s">
        <v>995</v>
      </c>
      <c r="B13" s="1016">
        <v>12160</v>
      </c>
      <c r="C13" s="1016" t="s">
        <v>996</v>
      </c>
      <c r="D13" s="1016">
        <v>30400</v>
      </c>
      <c r="F13" s="1017">
        <v>53836</v>
      </c>
      <c r="G13" s="1017"/>
      <c r="H13" s="1017">
        <v>1007155.0877200001</v>
      </c>
      <c r="I13" s="1017"/>
      <c r="J13" s="1017">
        <v>2441</v>
      </c>
      <c r="K13" s="1017"/>
      <c r="L13" s="1017">
        <v>48913.204509999996</v>
      </c>
      <c r="M13" s="1017"/>
      <c r="N13" s="1017">
        <v>55109</v>
      </c>
      <c r="O13" s="1017"/>
      <c r="P13" s="1017">
        <v>1095085.74291</v>
      </c>
      <c r="Q13" s="1017"/>
      <c r="R13" s="1017">
        <v>111386</v>
      </c>
      <c r="S13" s="1017"/>
      <c r="T13" s="1017">
        <v>2151154.0351399998</v>
      </c>
    </row>
    <row r="14" spans="1:21" s="24" customFormat="1" ht="15" customHeight="1">
      <c r="A14" s="181" t="s">
        <v>995</v>
      </c>
      <c r="B14" s="1016">
        <v>30400</v>
      </c>
      <c r="C14" s="1016" t="s">
        <v>996</v>
      </c>
      <c r="D14" s="1016">
        <v>60800</v>
      </c>
      <c r="F14" s="1017">
        <v>11697</v>
      </c>
      <c r="G14" s="1017"/>
      <c r="H14" s="1017">
        <v>491591.65932999999</v>
      </c>
      <c r="I14" s="1017"/>
      <c r="J14" s="1017">
        <v>1636</v>
      </c>
      <c r="K14" s="1017"/>
      <c r="L14" s="1017">
        <v>71537.477750000005</v>
      </c>
      <c r="M14" s="1017"/>
      <c r="N14" s="1017">
        <v>37185</v>
      </c>
      <c r="O14" s="1017"/>
      <c r="P14" s="1017">
        <v>1620311.45545</v>
      </c>
      <c r="Q14" s="1017"/>
      <c r="R14" s="1017">
        <v>50518</v>
      </c>
      <c r="S14" s="1017"/>
      <c r="T14" s="1017">
        <v>2183440.59253</v>
      </c>
    </row>
    <row r="15" spans="1:21" s="24" customFormat="1" ht="15" customHeight="1">
      <c r="A15" s="181" t="s">
        <v>995</v>
      </c>
      <c r="B15" s="1016">
        <v>60800</v>
      </c>
      <c r="C15" s="1016" t="s">
        <v>996</v>
      </c>
      <c r="D15" s="1016">
        <v>121600</v>
      </c>
      <c r="F15" s="1017">
        <v>4873</v>
      </c>
      <c r="G15" s="1017"/>
      <c r="H15" s="1017">
        <v>411303.18633999996</v>
      </c>
      <c r="I15" s="1017"/>
      <c r="J15" s="1017">
        <v>1418</v>
      </c>
      <c r="K15" s="1017"/>
      <c r="L15" s="1017">
        <v>122806.89494</v>
      </c>
      <c r="M15" s="1017"/>
      <c r="N15" s="1017">
        <v>30981</v>
      </c>
      <c r="O15" s="1017"/>
      <c r="P15" s="1017">
        <v>2686682.1054499997</v>
      </c>
      <c r="Q15" s="1017"/>
      <c r="R15" s="1017">
        <v>37272</v>
      </c>
      <c r="S15" s="1017"/>
      <c r="T15" s="1017">
        <v>3220792.1867300002</v>
      </c>
    </row>
    <row r="16" spans="1:21" s="24" customFormat="1" ht="15" customHeight="1">
      <c r="A16" s="181" t="s">
        <v>995</v>
      </c>
      <c r="B16" s="1016">
        <v>121600</v>
      </c>
      <c r="C16" s="1016" t="s">
        <v>996</v>
      </c>
      <c r="D16" s="1016">
        <v>243200</v>
      </c>
      <c r="F16" s="1017">
        <v>2612</v>
      </c>
      <c r="G16" s="1017"/>
      <c r="H16" s="1017">
        <v>445318.75300000003</v>
      </c>
      <c r="I16" s="1017"/>
      <c r="J16" s="1017">
        <v>1052</v>
      </c>
      <c r="K16" s="1017"/>
      <c r="L16" s="1017">
        <v>181366.07225</v>
      </c>
      <c r="M16" s="1017"/>
      <c r="N16" s="1017">
        <v>23329</v>
      </c>
      <c r="O16" s="1017"/>
      <c r="P16" s="1017">
        <v>4017809.5728200004</v>
      </c>
      <c r="Q16" s="1017"/>
      <c r="R16" s="1017">
        <v>26993</v>
      </c>
      <c r="S16" s="1017"/>
      <c r="T16" s="1017">
        <v>4644494.3980700001</v>
      </c>
    </row>
    <row r="17" spans="1:20" s="24" customFormat="1" ht="15" customHeight="1">
      <c r="A17" s="181" t="s">
        <v>995</v>
      </c>
      <c r="B17" s="1016">
        <v>243200</v>
      </c>
      <c r="C17" s="1016" t="s">
        <v>996</v>
      </c>
      <c r="D17" s="1016">
        <v>486400</v>
      </c>
      <c r="F17" s="1017">
        <v>1498</v>
      </c>
      <c r="G17" s="1017"/>
      <c r="H17" s="1017">
        <v>508656.08908000001</v>
      </c>
      <c r="I17" s="1017"/>
      <c r="J17" s="1017">
        <v>791</v>
      </c>
      <c r="K17" s="1017"/>
      <c r="L17" s="1017">
        <v>270784.25599999999</v>
      </c>
      <c r="M17" s="1017"/>
      <c r="N17" s="1017">
        <v>15869</v>
      </c>
      <c r="O17" s="1017"/>
      <c r="P17" s="1017">
        <v>5443587.2096499996</v>
      </c>
      <c r="Q17" s="1017"/>
      <c r="R17" s="1017">
        <v>18158</v>
      </c>
      <c r="S17" s="1017"/>
      <c r="T17" s="1017">
        <v>6223027.55473</v>
      </c>
    </row>
    <row r="18" spans="1:20" s="24" customFormat="1" ht="15" customHeight="1">
      <c r="A18" s="181" t="s">
        <v>995</v>
      </c>
      <c r="B18" s="1016">
        <v>486400</v>
      </c>
      <c r="C18" s="1016" t="s">
        <v>996</v>
      </c>
      <c r="D18" s="1016">
        <v>729600</v>
      </c>
      <c r="F18" s="1017">
        <v>542</v>
      </c>
      <c r="G18" s="1017"/>
      <c r="H18" s="1017">
        <v>317544.77808999998</v>
      </c>
      <c r="I18" s="1017"/>
      <c r="J18" s="1017">
        <v>346</v>
      </c>
      <c r="K18" s="1017"/>
      <c r="L18" s="1017">
        <v>207344.53062999999</v>
      </c>
      <c r="M18" s="1017"/>
      <c r="N18" s="1017">
        <v>6455</v>
      </c>
      <c r="O18" s="1017"/>
      <c r="P18" s="1017">
        <v>3826272.6784899998</v>
      </c>
      <c r="Q18" s="1017"/>
      <c r="R18" s="1017">
        <v>7343</v>
      </c>
      <c r="S18" s="1017"/>
      <c r="T18" s="1017">
        <v>4351161.9872099999</v>
      </c>
    </row>
    <row r="19" spans="1:20" s="24" customFormat="1" ht="15" customHeight="1">
      <c r="A19" s="181" t="s">
        <v>995</v>
      </c>
      <c r="B19" s="1016">
        <v>729600</v>
      </c>
      <c r="C19" s="1016" t="s">
        <v>996</v>
      </c>
      <c r="D19" s="1016">
        <v>972800</v>
      </c>
      <c r="F19" s="1017">
        <v>259</v>
      </c>
      <c r="G19" s="1017"/>
      <c r="H19" s="1017">
        <v>215880.97826</v>
      </c>
      <c r="I19" s="1017"/>
      <c r="J19" s="1017">
        <v>197</v>
      </c>
      <c r="K19" s="1017"/>
      <c r="L19" s="1017">
        <v>165347.99705000001</v>
      </c>
      <c r="M19" s="1017"/>
      <c r="N19" s="1017">
        <v>3367</v>
      </c>
      <c r="O19" s="1017"/>
      <c r="P19" s="1017">
        <v>2836840.23031</v>
      </c>
      <c r="Q19" s="1017"/>
      <c r="R19" s="1017">
        <v>3823</v>
      </c>
      <c r="S19" s="1017"/>
      <c r="T19" s="1017">
        <v>3218069.2056199997</v>
      </c>
    </row>
    <row r="20" spans="1:20" s="24" customFormat="1" ht="15" customHeight="1">
      <c r="A20" s="181" t="s">
        <v>995</v>
      </c>
      <c r="B20" s="1016">
        <v>972800</v>
      </c>
      <c r="C20" s="1016" t="s">
        <v>996</v>
      </c>
      <c r="D20" s="1016">
        <v>1216000</v>
      </c>
      <c r="F20" s="1017">
        <v>144</v>
      </c>
      <c r="G20" s="1017"/>
      <c r="H20" s="1017">
        <v>156595.89474000002</v>
      </c>
      <c r="I20" s="1017"/>
      <c r="J20" s="1017">
        <v>140</v>
      </c>
      <c r="K20" s="1017"/>
      <c r="L20" s="1017">
        <v>154052.76534000001</v>
      </c>
      <c r="M20" s="1017"/>
      <c r="N20" s="1017">
        <v>2331</v>
      </c>
      <c r="O20" s="1017"/>
      <c r="P20" s="1017">
        <v>2532211.9056299999</v>
      </c>
      <c r="Q20" s="1017"/>
      <c r="R20" s="1017">
        <v>2615</v>
      </c>
      <c r="S20" s="1017"/>
      <c r="T20" s="1017">
        <v>2842860.5657100002</v>
      </c>
    </row>
    <row r="21" spans="1:20" s="24" customFormat="1" ht="15" customHeight="1">
      <c r="A21" s="181" t="s">
        <v>995</v>
      </c>
      <c r="B21" s="1016">
        <v>1216000</v>
      </c>
      <c r="C21" s="1016" t="s">
        <v>996</v>
      </c>
      <c r="D21" s="1016">
        <v>1824000</v>
      </c>
      <c r="F21" s="1017">
        <v>168</v>
      </c>
      <c r="G21" s="1017"/>
      <c r="H21" s="1017">
        <v>251763.73144999999</v>
      </c>
      <c r="I21" s="1017"/>
      <c r="J21" s="1017">
        <v>185</v>
      </c>
      <c r="K21" s="1017"/>
      <c r="L21" s="1017">
        <v>274682.88338000001</v>
      </c>
      <c r="M21" s="1017"/>
      <c r="N21" s="1017">
        <v>3115</v>
      </c>
      <c r="O21" s="1017"/>
      <c r="P21" s="1017">
        <v>4612013.7976299999</v>
      </c>
      <c r="Q21" s="1017"/>
      <c r="R21" s="1017">
        <v>3468</v>
      </c>
      <c r="S21" s="1017"/>
      <c r="T21" s="1017">
        <v>5138460.4124600003</v>
      </c>
    </row>
    <row r="22" spans="1:20" s="24" customFormat="1" ht="15" customHeight="1">
      <c r="A22" s="181" t="s">
        <v>995</v>
      </c>
      <c r="B22" s="1016">
        <v>1824000</v>
      </c>
      <c r="C22" s="1016" t="s">
        <v>996</v>
      </c>
      <c r="D22" s="1016">
        <v>2432000</v>
      </c>
      <c r="F22" s="1017">
        <v>75</v>
      </c>
      <c r="G22" s="1017"/>
      <c r="H22" s="1017">
        <v>158465.56233000002</v>
      </c>
      <c r="I22" s="1017"/>
      <c r="J22" s="1017">
        <v>101</v>
      </c>
      <c r="K22" s="1017"/>
      <c r="L22" s="1017">
        <v>211123.74884000001</v>
      </c>
      <c r="M22" s="1017"/>
      <c r="N22" s="1017">
        <v>1740</v>
      </c>
      <c r="O22" s="1017"/>
      <c r="P22" s="1017">
        <v>3648914.10934</v>
      </c>
      <c r="Q22" s="1017"/>
      <c r="R22" s="1017">
        <v>1916</v>
      </c>
      <c r="S22" s="1017"/>
      <c r="T22" s="1017">
        <v>4018503.4205100001</v>
      </c>
    </row>
    <row r="23" spans="1:20" s="24" customFormat="1" ht="15" customHeight="1">
      <c r="A23" s="181" t="s">
        <v>995</v>
      </c>
      <c r="B23" s="1016">
        <v>2432000</v>
      </c>
      <c r="C23" s="1016" t="s">
        <v>996</v>
      </c>
      <c r="D23" s="1016">
        <v>6080000</v>
      </c>
      <c r="F23" s="1017">
        <v>81</v>
      </c>
      <c r="G23" s="1017"/>
      <c r="H23" s="1017">
        <v>293142.81799000001</v>
      </c>
      <c r="I23" s="1017"/>
      <c r="J23" s="1017">
        <v>193</v>
      </c>
      <c r="K23" s="1017"/>
      <c r="L23" s="1017">
        <v>768593.53983000002</v>
      </c>
      <c r="M23" s="1017"/>
      <c r="N23" s="1017">
        <v>3184</v>
      </c>
      <c r="O23" s="1017"/>
      <c r="P23" s="1017">
        <v>11950140.577440001</v>
      </c>
      <c r="Q23" s="1017"/>
      <c r="R23" s="1017">
        <v>3458</v>
      </c>
      <c r="S23" s="1017"/>
      <c r="T23" s="1017">
        <v>13011876.93526</v>
      </c>
    </row>
    <row r="24" spans="1:20" s="24" customFormat="1" ht="15" customHeight="1">
      <c r="A24" s="181" t="s">
        <v>995</v>
      </c>
      <c r="B24" s="1016">
        <v>6080000</v>
      </c>
      <c r="C24" s="1016" t="s">
        <v>996</v>
      </c>
      <c r="D24" s="1016">
        <v>12160000</v>
      </c>
      <c r="F24" s="1017">
        <v>21</v>
      </c>
      <c r="G24" s="1017"/>
      <c r="H24" s="1017">
        <v>177779.73436999999</v>
      </c>
      <c r="I24" s="1017"/>
      <c r="J24" s="1017">
        <v>75</v>
      </c>
      <c r="K24" s="1017"/>
      <c r="L24" s="1017">
        <v>632446.88153999997</v>
      </c>
      <c r="M24" s="1017"/>
      <c r="N24" s="1017">
        <v>1128</v>
      </c>
      <c r="O24" s="1017"/>
      <c r="P24" s="1017">
        <v>9574620.9743999988</v>
      </c>
      <c r="Q24" s="1017"/>
      <c r="R24" s="1017">
        <v>1224</v>
      </c>
      <c r="S24" s="1017"/>
      <c r="T24" s="1017">
        <v>10384847.59031</v>
      </c>
    </row>
    <row r="25" spans="1:20" s="24" customFormat="1" ht="15" customHeight="1">
      <c r="A25" s="181" t="s">
        <v>995</v>
      </c>
      <c r="B25" s="1016">
        <v>12160000</v>
      </c>
      <c r="C25" s="1016" t="s">
        <v>996</v>
      </c>
      <c r="D25" s="615" t="s">
        <v>997</v>
      </c>
      <c r="F25" s="1017">
        <v>16</v>
      </c>
      <c r="G25" s="1017"/>
      <c r="H25" s="1017">
        <v>630145.56217999989</v>
      </c>
      <c r="I25" s="1017"/>
      <c r="J25" s="1017">
        <v>63</v>
      </c>
      <c r="K25" s="1017"/>
      <c r="L25" s="1017">
        <v>5876427.9583299998</v>
      </c>
      <c r="M25" s="1017"/>
      <c r="N25" s="1017">
        <v>1098</v>
      </c>
      <c r="O25" s="1017"/>
      <c r="P25" s="1017">
        <v>49614521.064889997</v>
      </c>
      <c r="Q25" s="1017"/>
      <c r="R25" s="1017">
        <v>1177</v>
      </c>
      <c r="S25" s="1017"/>
      <c r="T25" s="1017">
        <v>56121094.5854</v>
      </c>
    </row>
    <row r="26" spans="1:20" s="24" customFormat="1" ht="9.75" customHeight="1">
      <c r="A26" s="181"/>
      <c r="C26" s="181"/>
      <c r="D26" s="1018"/>
      <c r="F26" s="1017"/>
      <c r="G26" s="1017"/>
      <c r="H26" s="1017"/>
      <c r="I26" s="1017"/>
      <c r="J26" s="1017"/>
      <c r="K26" s="1017"/>
      <c r="L26" s="1017"/>
      <c r="M26" s="1017"/>
      <c r="N26" s="1017"/>
      <c r="O26" s="1017"/>
      <c r="P26" s="1017"/>
      <c r="Q26" s="1017"/>
      <c r="R26" s="1017"/>
      <c r="S26" s="1017"/>
      <c r="T26" s="1017"/>
    </row>
    <row r="27" spans="1:20" s="24" customFormat="1" ht="18" customHeight="1">
      <c r="A27" s="1012" t="s">
        <v>143</v>
      </c>
      <c r="C27" s="181"/>
      <c r="D27" s="1013"/>
      <c r="F27" s="1014">
        <v>40962655</v>
      </c>
      <c r="G27" s="1014"/>
      <c r="H27" s="1014">
        <v>112081272.07583</v>
      </c>
      <c r="I27" s="1014"/>
      <c r="J27" s="1014">
        <v>10446</v>
      </c>
      <c r="K27" s="1014"/>
      <c r="L27" s="1014">
        <v>1327169.3883800001</v>
      </c>
      <c r="M27" s="1014"/>
      <c r="N27" s="1014">
        <v>216230</v>
      </c>
      <c r="O27" s="1014"/>
      <c r="P27" s="1014">
        <v>11137739.43991</v>
      </c>
      <c r="Q27" s="1014"/>
      <c r="R27" s="1014">
        <v>41189331</v>
      </c>
      <c r="S27" s="1014"/>
      <c r="T27" s="1014">
        <v>124546180.90412</v>
      </c>
    </row>
    <row r="28" spans="1:20" s="24" customFormat="1" ht="15" customHeight="1">
      <c r="A28" s="181"/>
      <c r="B28" s="1015" t="s">
        <v>994</v>
      </c>
      <c r="C28" s="1015"/>
      <c r="D28" s="1016">
        <v>12160</v>
      </c>
      <c r="F28" s="1017">
        <v>39406632</v>
      </c>
      <c r="G28" s="1017"/>
      <c r="H28" s="1017">
        <v>21970653.337049991</v>
      </c>
      <c r="I28" s="1017"/>
      <c r="J28" s="1017">
        <v>7129</v>
      </c>
      <c r="K28" s="1017"/>
      <c r="L28" s="1017">
        <v>12706.623490000144</v>
      </c>
      <c r="M28" s="1017"/>
      <c r="N28" s="1017">
        <v>178886</v>
      </c>
      <c r="O28" s="1017"/>
      <c r="P28" s="1017">
        <v>198596.58127999865</v>
      </c>
      <c r="Q28" s="1017"/>
      <c r="R28" s="1017">
        <v>39592647</v>
      </c>
      <c r="S28" s="1017"/>
      <c r="T28" s="1017">
        <v>22181956.541819975</v>
      </c>
    </row>
    <row r="29" spans="1:20" s="24" customFormat="1" ht="15" customHeight="1">
      <c r="A29" s="181" t="s">
        <v>995</v>
      </c>
      <c r="B29" s="1016">
        <v>12160</v>
      </c>
      <c r="C29" s="1016" t="s">
        <v>996</v>
      </c>
      <c r="D29" s="1016">
        <v>30400</v>
      </c>
      <c r="F29" s="1017">
        <v>848437</v>
      </c>
      <c r="G29" s="1017"/>
      <c r="H29" s="1017">
        <v>16306105.728979999</v>
      </c>
      <c r="I29" s="1017"/>
      <c r="J29" s="1017">
        <v>947</v>
      </c>
      <c r="K29" s="1017"/>
      <c r="L29" s="1017">
        <v>19186.962800000001</v>
      </c>
      <c r="M29" s="1017"/>
      <c r="N29" s="1017">
        <v>13633</v>
      </c>
      <c r="O29" s="1017"/>
      <c r="P29" s="1017">
        <v>268897.96324000001</v>
      </c>
      <c r="Q29" s="1017"/>
      <c r="R29" s="1017">
        <v>863017</v>
      </c>
      <c r="S29" s="1017"/>
      <c r="T29" s="1017">
        <v>16594190.65502</v>
      </c>
    </row>
    <row r="30" spans="1:20" s="24" customFormat="1" ht="15" customHeight="1">
      <c r="A30" s="181" t="s">
        <v>995</v>
      </c>
      <c r="B30" s="1016">
        <v>30400</v>
      </c>
      <c r="C30" s="1016" t="s">
        <v>996</v>
      </c>
      <c r="D30" s="1016">
        <v>60800</v>
      </c>
      <c r="F30" s="1017">
        <v>371637</v>
      </c>
      <c r="G30" s="1017"/>
      <c r="H30" s="1017">
        <v>15801320.091790002</v>
      </c>
      <c r="I30" s="1017"/>
      <c r="J30" s="1017">
        <v>764</v>
      </c>
      <c r="K30" s="1017"/>
      <c r="L30" s="1017">
        <v>32889.262340000001</v>
      </c>
      <c r="M30" s="1017"/>
      <c r="N30" s="1017">
        <v>8623</v>
      </c>
      <c r="O30" s="1017"/>
      <c r="P30" s="1017">
        <v>374023.29617000005</v>
      </c>
      <c r="Q30" s="1017"/>
      <c r="R30" s="1017">
        <v>381024</v>
      </c>
      <c r="S30" s="1017"/>
      <c r="T30" s="1017">
        <v>16208232.6503</v>
      </c>
    </row>
    <row r="31" spans="1:20" s="24" customFormat="1" ht="15" customHeight="1">
      <c r="A31" s="181" t="s">
        <v>995</v>
      </c>
      <c r="B31" s="1016">
        <v>60800</v>
      </c>
      <c r="C31" s="1016" t="s">
        <v>996</v>
      </c>
      <c r="D31" s="1016">
        <v>121600</v>
      </c>
      <c r="F31" s="1017">
        <v>198971</v>
      </c>
      <c r="G31" s="1017"/>
      <c r="H31" s="1017">
        <v>16829979.220649999</v>
      </c>
      <c r="I31" s="1017"/>
      <c r="J31" s="1017">
        <v>562</v>
      </c>
      <c r="K31" s="1017"/>
      <c r="L31" s="1017">
        <v>49256.218770000007</v>
      </c>
      <c r="M31" s="1017"/>
      <c r="N31" s="1017">
        <v>6384</v>
      </c>
      <c r="O31" s="1017"/>
      <c r="P31" s="1017">
        <v>552378.11079999991</v>
      </c>
      <c r="Q31" s="1017"/>
      <c r="R31" s="1017">
        <v>205917</v>
      </c>
      <c r="S31" s="1017"/>
      <c r="T31" s="1017">
        <v>17431613.550220001</v>
      </c>
    </row>
    <row r="32" spans="1:20" s="24" customFormat="1" ht="15" customHeight="1">
      <c r="A32" s="181" t="s">
        <v>995</v>
      </c>
      <c r="B32" s="1016">
        <v>121600</v>
      </c>
      <c r="C32" s="1016" t="s">
        <v>996</v>
      </c>
      <c r="D32" s="1016">
        <v>243200</v>
      </c>
      <c r="F32" s="1017">
        <v>87747</v>
      </c>
      <c r="G32" s="1017"/>
      <c r="H32" s="1017">
        <v>14631513.81477</v>
      </c>
      <c r="I32" s="1017"/>
      <c r="J32" s="1017">
        <v>375</v>
      </c>
      <c r="K32" s="1017"/>
      <c r="L32" s="1017">
        <v>64743.706579999998</v>
      </c>
      <c r="M32" s="1017"/>
      <c r="N32" s="1017">
        <v>4154</v>
      </c>
      <c r="O32" s="1017"/>
      <c r="P32" s="1017">
        <v>709180.01499000005</v>
      </c>
      <c r="Q32" s="1017"/>
      <c r="R32" s="1017">
        <v>92276</v>
      </c>
      <c r="S32" s="1017"/>
      <c r="T32" s="1017">
        <v>15405437.53634</v>
      </c>
    </row>
    <row r="33" spans="1:20" s="24" customFormat="1" ht="15" customHeight="1">
      <c r="A33" s="181" t="s">
        <v>995</v>
      </c>
      <c r="B33" s="1016">
        <v>243200</v>
      </c>
      <c r="C33" s="1016" t="s">
        <v>996</v>
      </c>
      <c r="D33" s="1016">
        <v>486400</v>
      </c>
      <c r="F33" s="1017">
        <v>33917</v>
      </c>
      <c r="G33" s="1017"/>
      <c r="H33" s="1017">
        <v>11227792.218120001</v>
      </c>
      <c r="I33" s="1017"/>
      <c r="J33" s="1017">
        <v>271</v>
      </c>
      <c r="K33" s="1017"/>
      <c r="L33" s="1017">
        <v>92716.20315999999</v>
      </c>
      <c r="M33" s="1017"/>
      <c r="N33" s="1017">
        <v>2371</v>
      </c>
      <c r="O33" s="1017"/>
      <c r="P33" s="1017">
        <v>800006.00589000003</v>
      </c>
      <c r="Q33" s="1017"/>
      <c r="R33" s="1017">
        <v>36559</v>
      </c>
      <c r="S33" s="1017"/>
      <c r="T33" s="1017">
        <v>12120514.427170001</v>
      </c>
    </row>
    <row r="34" spans="1:20" s="24" customFormat="1" ht="15" customHeight="1">
      <c r="A34" s="181" t="s">
        <v>995</v>
      </c>
      <c r="B34" s="1016">
        <v>486400</v>
      </c>
      <c r="C34" s="1016" t="s">
        <v>996</v>
      </c>
      <c r="D34" s="1016">
        <v>729600</v>
      </c>
      <c r="F34" s="1017">
        <v>8108</v>
      </c>
      <c r="G34" s="1017"/>
      <c r="H34" s="1017">
        <v>4745615.6998600001</v>
      </c>
      <c r="I34" s="1017"/>
      <c r="J34" s="1017">
        <v>100</v>
      </c>
      <c r="K34" s="1017"/>
      <c r="L34" s="1017">
        <v>59806.254179999996</v>
      </c>
      <c r="M34" s="1017"/>
      <c r="N34" s="1017">
        <v>751</v>
      </c>
      <c r="O34" s="1017"/>
      <c r="P34" s="1017">
        <v>443837.83061</v>
      </c>
      <c r="Q34" s="1017"/>
      <c r="R34" s="1017">
        <v>8959</v>
      </c>
      <c r="S34" s="1017"/>
      <c r="T34" s="1017">
        <v>5249259.7846499998</v>
      </c>
    </row>
    <row r="35" spans="1:20" s="24" customFormat="1" ht="15" customHeight="1">
      <c r="A35" s="181" t="s">
        <v>995</v>
      </c>
      <c r="B35" s="1016">
        <v>729600</v>
      </c>
      <c r="C35" s="1016" t="s">
        <v>996</v>
      </c>
      <c r="D35" s="1016">
        <v>972800</v>
      </c>
      <c r="F35" s="1017">
        <v>3114</v>
      </c>
      <c r="G35" s="1017"/>
      <c r="H35" s="1017">
        <v>2603287.7872899999</v>
      </c>
      <c r="I35" s="1017"/>
      <c r="J35" s="1017">
        <v>68</v>
      </c>
      <c r="K35" s="1017"/>
      <c r="L35" s="1017">
        <v>57722.405880000006</v>
      </c>
      <c r="M35" s="1017"/>
      <c r="N35" s="1017">
        <v>377</v>
      </c>
      <c r="O35" s="1017"/>
      <c r="P35" s="1017">
        <v>314877.52993999998</v>
      </c>
      <c r="Q35" s="1017"/>
      <c r="R35" s="1017">
        <v>3559</v>
      </c>
      <c r="S35" s="1017"/>
      <c r="T35" s="1017">
        <v>2975887.7231100001</v>
      </c>
    </row>
    <row r="36" spans="1:20" s="24" customFormat="1" ht="15" customHeight="1">
      <c r="A36" s="181" t="s">
        <v>995</v>
      </c>
      <c r="B36" s="1016">
        <v>972800</v>
      </c>
      <c r="C36" s="1016" t="s">
        <v>996</v>
      </c>
      <c r="D36" s="1016">
        <v>1216000</v>
      </c>
      <c r="F36" s="1017">
        <v>1473</v>
      </c>
      <c r="G36" s="1017"/>
      <c r="H36" s="1017">
        <v>1590969.58877</v>
      </c>
      <c r="I36" s="1017"/>
      <c r="J36" s="1017">
        <v>47</v>
      </c>
      <c r="K36" s="1017"/>
      <c r="L36" s="1017">
        <v>50692.264139999999</v>
      </c>
      <c r="M36" s="1017"/>
      <c r="N36" s="1017">
        <v>240</v>
      </c>
      <c r="O36" s="1017"/>
      <c r="P36" s="1017">
        <v>260302.56302999999</v>
      </c>
      <c r="Q36" s="1017"/>
      <c r="R36" s="1017">
        <v>1760</v>
      </c>
      <c r="S36" s="1017"/>
      <c r="T36" s="1017">
        <v>1901964.41594</v>
      </c>
    </row>
    <row r="37" spans="1:20" s="24" customFormat="1" ht="15" customHeight="1">
      <c r="A37" s="181" t="s">
        <v>995</v>
      </c>
      <c r="B37" s="1016">
        <v>1216000</v>
      </c>
      <c r="C37" s="1016" t="s">
        <v>996</v>
      </c>
      <c r="D37" s="1016">
        <v>1824000</v>
      </c>
      <c r="F37" s="1017">
        <v>1484</v>
      </c>
      <c r="G37" s="1017"/>
      <c r="H37" s="1017">
        <v>2169550.2502800003</v>
      </c>
      <c r="I37" s="1017"/>
      <c r="J37" s="1017">
        <v>61</v>
      </c>
      <c r="K37" s="1017"/>
      <c r="L37" s="1017">
        <v>91726.745650000012</v>
      </c>
      <c r="M37" s="1017"/>
      <c r="N37" s="1017">
        <v>284</v>
      </c>
      <c r="O37" s="1017"/>
      <c r="P37" s="1017">
        <v>419271.17586999998</v>
      </c>
      <c r="Q37" s="1017"/>
      <c r="R37" s="1017">
        <v>1829</v>
      </c>
      <c r="S37" s="1017"/>
      <c r="T37" s="1017">
        <v>2680548.1718000001</v>
      </c>
    </row>
    <row r="38" spans="1:20" s="24" customFormat="1" ht="15" customHeight="1">
      <c r="A38" s="181" t="s">
        <v>995</v>
      </c>
      <c r="B38" s="1016">
        <v>1824000</v>
      </c>
      <c r="C38" s="1016" t="s">
        <v>996</v>
      </c>
      <c r="D38" s="1016">
        <v>2432000</v>
      </c>
      <c r="F38" s="1017">
        <v>507</v>
      </c>
      <c r="G38" s="1017"/>
      <c r="H38" s="1017">
        <v>1055461.4758300001</v>
      </c>
      <c r="I38" s="1017"/>
      <c r="J38" s="1017">
        <v>40</v>
      </c>
      <c r="K38" s="1017"/>
      <c r="L38" s="1017">
        <v>83327.274109999998</v>
      </c>
      <c r="M38" s="1017"/>
      <c r="N38" s="1017">
        <v>198</v>
      </c>
      <c r="O38" s="1017"/>
      <c r="P38" s="1017">
        <v>424669.02094000002</v>
      </c>
      <c r="Q38" s="1017"/>
      <c r="R38" s="1017">
        <v>745</v>
      </c>
      <c r="S38" s="1017"/>
      <c r="T38" s="1017">
        <v>1563457.7708800002</v>
      </c>
    </row>
    <row r="39" spans="1:20" s="24" customFormat="1" ht="15" customHeight="1">
      <c r="A39" s="181" t="s">
        <v>995</v>
      </c>
      <c r="B39" s="1016">
        <v>2432000</v>
      </c>
      <c r="C39" s="1016" t="s">
        <v>996</v>
      </c>
      <c r="D39" s="1016">
        <v>6080000</v>
      </c>
      <c r="F39" s="1017">
        <v>527</v>
      </c>
      <c r="G39" s="1017"/>
      <c r="H39" s="1017">
        <v>1817662.12873</v>
      </c>
      <c r="I39" s="1017"/>
      <c r="J39" s="1017">
        <v>60</v>
      </c>
      <c r="K39" s="1017"/>
      <c r="L39" s="1017">
        <v>226566.00047999999</v>
      </c>
      <c r="M39" s="1017"/>
      <c r="N39" s="1017">
        <v>201</v>
      </c>
      <c r="O39" s="1017"/>
      <c r="P39" s="1017">
        <v>730015.21377000003</v>
      </c>
      <c r="Q39" s="1017"/>
      <c r="R39" s="1017">
        <v>788</v>
      </c>
      <c r="S39" s="1017"/>
      <c r="T39" s="1017">
        <v>2774243.3429800002</v>
      </c>
    </row>
    <row r="40" spans="1:20" s="24" customFormat="1" ht="15" customHeight="1">
      <c r="A40" s="181" t="s">
        <v>995</v>
      </c>
      <c r="B40" s="1016">
        <v>6080000</v>
      </c>
      <c r="C40" s="1016" t="s">
        <v>996</v>
      </c>
      <c r="D40" s="1016">
        <v>12160000</v>
      </c>
      <c r="F40" s="1017">
        <v>70</v>
      </c>
      <c r="G40" s="1017"/>
      <c r="H40" s="1017">
        <v>547300.13677999994</v>
      </c>
      <c r="I40" s="1017"/>
      <c r="J40" s="1017">
        <v>15</v>
      </c>
      <c r="K40" s="1017"/>
      <c r="L40" s="1017">
        <v>122065.18591</v>
      </c>
      <c r="M40" s="1017"/>
      <c r="N40" s="1017">
        <v>58</v>
      </c>
      <c r="O40" s="1017"/>
      <c r="P40" s="1017">
        <v>485051.36862000002</v>
      </c>
      <c r="Q40" s="1017"/>
      <c r="R40" s="1017">
        <v>143</v>
      </c>
      <c r="S40" s="1017"/>
      <c r="T40" s="1017">
        <v>1154416.6913099999</v>
      </c>
    </row>
    <row r="41" spans="1:20" s="24" customFormat="1" ht="15" customHeight="1">
      <c r="A41" s="181" t="s">
        <v>995</v>
      </c>
      <c r="B41" s="1016">
        <v>12160000</v>
      </c>
      <c r="C41" s="1016" t="s">
        <v>996</v>
      </c>
      <c r="D41" s="1016" t="s">
        <v>997</v>
      </c>
      <c r="F41" s="1017">
        <v>31</v>
      </c>
      <c r="G41" s="1017"/>
      <c r="H41" s="1017">
        <v>784060.59693</v>
      </c>
      <c r="I41" s="1017"/>
      <c r="J41" s="1017">
        <v>7</v>
      </c>
      <c r="K41" s="1017"/>
      <c r="L41" s="1017">
        <v>363764.28088999999</v>
      </c>
      <c r="M41" s="1017"/>
      <c r="N41" s="1017">
        <v>70</v>
      </c>
      <c r="O41" s="1017"/>
      <c r="P41" s="1017">
        <v>5156632.7647600006</v>
      </c>
      <c r="Q41" s="1017"/>
      <c r="R41" s="1017">
        <v>108</v>
      </c>
      <c r="S41" s="1017"/>
      <c r="T41" s="1017">
        <v>6304457.6425799998</v>
      </c>
    </row>
    <row r="42" spans="1:20" s="24" customFormat="1" ht="9.75" customHeight="1">
      <c r="A42" s="181"/>
      <c r="C42" s="181"/>
      <c r="D42" s="1013"/>
      <c r="F42" s="1017"/>
      <c r="G42" s="1017"/>
      <c r="H42" s="1017"/>
      <c r="I42" s="1017"/>
      <c r="J42" s="1017"/>
      <c r="K42" s="1017"/>
      <c r="L42" s="1017"/>
      <c r="M42" s="1017"/>
      <c r="N42" s="1017"/>
      <c r="O42" s="1017"/>
      <c r="P42" s="1017"/>
      <c r="Q42" s="1017"/>
      <c r="R42" s="1017"/>
      <c r="S42" s="1017"/>
      <c r="T42" s="1017"/>
    </row>
    <row r="43" spans="1:20" s="24" customFormat="1" ht="18" customHeight="1">
      <c r="A43" s="1012" t="s">
        <v>145</v>
      </c>
      <c r="C43" s="181"/>
      <c r="D43" s="1013"/>
      <c r="F43" s="1014">
        <v>896341</v>
      </c>
      <c r="G43" s="1014"/>
      <c r="H43" s="1014">
        <v>54509104.559190005</v>
      </c>
      <c r="I43" s="1014"/>
      <c r="J43" s="1014">
        <v>3440</v>
      </c>
      <c r="K43" s="1014"/>
      <c r="L43" s="1014">
        <v>7323335.3645200003</v>
      </c>
      <c r="M43" s="1014"/>
      <c r="N43" s="1014">
        <v>48462</v>
      </c>
      <c r="O43" s="1014"/>
      <c r="P43" s="1014">
        <v>63539927.808010004</v>
      </c>
      <c r="Q43" s="1014"/>
      <c r="R43" s="1014">
        <v>948243</v>
      </c>
      <c r="S43" s="1014"/>
      <c r="T43" s="1014">
        <v>125372367.73172</v>
      </c>
    </row>
    <row r="44" spans="1:20" s="24" customFormat="1" ht="15" customHeight="1">
      <c r="A44" s="181"/>
      <c r="B44" s="1015" t="s">
        <v>994</v>
      </c>
      <c r="C44" s="1015"/>
      <c r="D44" s="1016">
        <v>12160</v>
      </c>
      <c r="F44" s="1017">
        <v>449003</v>
      </c>
      <c r="G44" s="1017"/>
      <c r="H44" s="1017">
        <v>1097309.0498699993</v>
      </c>
      <c r="I44" s="1017"/>
      <c r="J44" s="1017">
        <v>1784</v>
      </c>
      <c r="K44" s="1017"/>
      <c r="L44" s="1017">
        <v>3858.7519500013441</v>
      </c>
      <c r="M44" s="1017"/>
      <c r="N44" s="1017">
        <v>30624</v>
      </c>
      <c r="O44" s="1017"/>
      <c r="P44" s="1017">
        <v>95421.675640001893</v>
      </c>
      <c r="Q44" s="1017"/>
      <c r="R44" s="1017">
        <v>481411</v>
      </c>
      <c r="S44" s="1017"/>
      <c r="T44" s="1017">
        <v>1196589.4774599969</v>
      </c>
    </row>
    <row r="45" spans="1:20" s="24" customFormat="1" ht="15" customHeight="1">
      <c r="A45" s="181" t="s">
        <v>995</v>
      </c>
      <c r="B45" s="1016">
        <v>12160</v>
      </c>
      <c r="C45" s="1016" t="s">
        <v>996</v>
      </c>
      <c r="D45" s="1016">
        <v>30400</v>
      </c>
      <c r="F45" s="1017">
        <v>141325</v>
      </c>
      <c r="G45" s="1017"/>
      <c r="H45" s="1017">
        <v>2942908.2473899997</v>
      </c>
      <c r="I45" s="1017"/>
      <c r="J45" s="1017">
        <v>419</v>
      </c>
      <c r="K45" s="1017"/>
      <c r="L45" s="1017">
        <v>8658.4161700000004</v>
      </c>
      <c r="M45" s="1017"/>
      <c r="N45" s="1017">
        <v>8687</v>
      </c>
      <c r="O45" s="1017"/>
      <c r="P45" s="1017">
        <v>180704.08915000001</v>
      </c>
      <c r="Q45" s="1017"/>
      <c r="R45" s="1017">
        <v>150431</v>
      </c>
      <c r="S45" s="1017"/>
      <c r="T45" s="1017">
        <v>3132270.7527100001</v>
      </c>
    </row>
    <row r="46" spans="1:20" s="24" customFormat="1" ht="15" customHeight="1">
      <c r="A46" s="181" t="s">
        <v>995</v>
      </c>
      <c r="B46" s="1016">
        <v>30400</v>
      </c>
      <c r="C46" s="1016" t="s">
        <v>996</v>
      </c>
      <c r="D46" s="1016">
        <v>60800</v>
      </c>
      <c r="F46" s="1017">
        <v>112540</v>
      </c>
      <c r="G46" s="1017"/>
      <c r="H46" s="1017">
        <v>5034571.55944</v>
      </c>
      <c r="I46" s="1017"/>
      <c r="J46" s="1017">
        <v>260</v>
      </c>
      <c r="K46" s="1017"/>
      <c r="L46" s="1017">
        <v>11176.25099</v>
      </c>
      <c r="M46" s="1017"/>
      <c r="N46" s="1017">
        <v>1448</v>
      </c>
      <c r="O46" s="1017"/>
      <c r="P46" s="1017">
        <v>63184.308830000002</v>
      </c>
      <c r="Q46" s="1017"/>
      <c r="R46" s="1017">
        <v>114248</v>
      </c>
      <c r="S46" s="1017"/>
      <c r="T46" s="1017">
        <v>5108932.1192600001</v>
      </c>
    </row>
    <row r="47" spans="1:20" s="24" customFormat="1" ht="15" customHeight="1">
      <c r="A47" s="181" t="s">
        <v>995</v>
      </c>
      <c r="B47" s="1016">
        <v>60800</v>
      </c>
      <c r="C47" s="1016" t="s">
        <v>996</v>
      </c>
      <c r="D47" s="1016">
        <v>121600</v>
      </c>
      <c r="F47" s="1017">
        <v>98095</v>
      </c>
      <c r="G47" s="1017"/>
      <c r="H47" s="1017">
        <v>8787372.4785099998</v>
      </c>
      <c r="I47" s="1017"/>
      <c r="J47" s="1017">
        <v>183</v>
      </c>
      <c r="K47" s="1017"/>
      <c r="L47" s="1017">
        <v>15971.598410000001</v>
      </c>
      <c r="M47" s="1017"/>
      <c r="N47" s="1017">
        <v>1260</v>
      </c>
      <c r="O47" s="1017"/>
      <c r="P47" s="1017">
        <v>110224.19620999999</v>
      </c>
      <c r="Q47" s="1017"/>
      <c r="R47" s="1017">
        <v>99538</v>
      </c>
      <c r="S47" s="1017"/>
      <c r="T47" s="1017">
        <v>8913568.2731299996</v>
      </c>
    </row>
    <row r="48" spans="1:20" s="24" customFormat="1" ht="15" customHeight="1">
      <c r="A48" s="181" t="s">
        <v>995</v>
      </c>
      <c r="B48" s="1016">
        <v>121600</v>
      </c>
      <c r="C48" s="1016" t="s">
        <v>996</v>
      </c>
      <c r="D48" s="1016">
        <v>243200</v>
      </c>
      <c r="F48" s="1017">
        <v>53589</v>
      </c>
      <c r="G48" s="1017"/>
      <c r="H48" s="1017">
        <v>9093139.0003600009</v>
      </c>
      <c r="I48" s="1017"/>
      <c r="J48" s="1017">
        <v>159</v>
      </c>
      <c r="K48" s="1017"/>
      <c r="L48" s="1017">
        <v>27523.238969999999</v>
      </c>
      <c r="M48" s="1017"/>
      <c r="N48" s="1017">
        <v>1062</v>
      </c>
      <c r="O48" s="1017"/>
      <c r="P48" s="1017">
        <v>186387.39374</v>
      </c>
      <c r="Q48" s="1017"/>
      <c r="R48" s="1017">
        <v>54810</v>
      </c>
      <c r="S48" s="1017"/>
      <c r="T48" s="1017">
        <v>9307049.6330699995</v>
      </c>
    </row>
    <row r="49" spans="1:20" s="24" customFormat="1" ht="15" customHeight="1">
      <c r="A49" s="181" t="s">
        <v>995</v>
      </c>
      <c r="B49" s="1016">
        <v>243200</v>
      </c>
      <c r="C49" s="1016" t="s">
        <v>996</v>
      </c>
      <c r="D49" s="1016">
        <v>486400</v>
      </c>
      <c r="F49" s="1017">
        <v>25842</v>
      </c>
      <c r="G49" s="1017"/>
      <c r="H49" s="1017">
        <v>8674208.6877299994</v>
      </c>
      <c r="I49" s="1017"/>
      <c r="J49" s="1017">
        <v>137</v>
      </c>
      <c r="K49" s="1017"/>
      <c r="L49" s="1017">
        <v>47955.379049999996</v>
      </c>
      <c r="M49" s="1017"/>
      <c r="N49" s="1017">
        <v>1055</v>
      </c>
      <c r="O49" s="1017"/>
      <c r="P49" s="1017">
        <v>366773.56795999996</v>
      </c>
      <c r="Q49" s="1017"/>
      <c r="R49" s="1017">
        <v>27034</v>
      </c>
      <c r="S49" s="1017"/>
      <c r="T49" s="1017">
        <v>9088937.6347400006</v>
      </c>
    </row>
    <row r="50" spans="1:20" s="24" customFormat="1" ht="15" customHeight="1">
      <c r="A50" s="181" t="s">
        <v>995</v>
      </c>
      <c r="B50" s="1016">
        <v>486400</v>
      </c>
      <c r="C50" s="1016" t="s">
        <v>996</v>
      </c>
      <c r="D50" s="1016">
        <v>729600</v>
      </c>
      <c r="F50" s="1017">
        <v>7488</v>
      </c>
      <c r="G50" s="1017"/>
      <c r="H50" s="1017">
        <v>4355795.5822200002</v>
      </c>
      <c r="I50" s="1017"/>
      <c r="J50" s="1017">
        <v>59</v>
      </c>
      <c r="K50" s="1017"/>
      <c r="L50" s="1017">
        <v>34724.763920000005</v>
      </c>
      <c r="M50" s="1017"/>
      <c r="N50" s="1017">
        <v>560</v>
      </c>
      <c r="O50" s="1017"/>
      <c r="P50" s="1017">
        <v>329691.00717</v>
      </c>
      <c r="Q50" s="1017"/>
      <c r="R50" s="1017">
        <v>8107</v>
      </c>
      <c r="S50" s="1017"/>
      <c r="T50" s="1017">
        <v>4720211.3533100002</v>
      </c>
    </row>
    <row r="51" spans="1:20" s="24" customFormat="1" ht="15" customHeight="1">
      <c r="A51" s="181" t="s">
        <v>995</v>
      </c>
      <c r="B51" s="1016">
        <v>729600</v>
      </c>
      <c r="C51" s="1016" t="s">
        <v>996</v>
      </c>
      <c r="D51" s="1016">
        <v>972800</v>
      </c>
      <c r="F51" s="1017">
        <v>3184</v>
      </c>
      <c r="G51" s="1017"/>
      <c r="H51" s="1017">
        <v>2632631.9523100001</v>
      </c>
      <c r="I51" s="1017"/>
      <c r="J51" s="1017">
        <v>42</v>
      </c>
      <c r="K51" s="1017"/>
      <c r="L51" s="1017">
        <v>34747.012439999999</v>
      </c>
      <c r="M51" s="1017"/>
      <c r="N51" s="1017">
        <v>488</v>
      </c>
      <c r="O51" s="1017"/>
      <c r="P51" s="1017">
        <v>404648.98587999999</v>
      </c>
      <c r="Q51" s="1017"/>
      <c r="R51" s="1017">
        <v>3714</v>
      </c>
      <c r="S51" s="1017"/>
      <c r="T51" s="1017">
        <v>3072027.9506300003</v>
      </c>
    </row>
    <row r="52" spans="1:20" s="24" customFormat="1" ht="15" customHeight="1">
      <c r="A52" s="181" t="s">
        <v>995</v>
      </c>
      <c r="B52" s="1016">
        <v>972800</v>
      </c>
      <c r="C52" s="1016" t="s">
        <v>996</v>
      </c>
      <c r="D52" s="1016">
        <v>1216000</v>
      </c>
      <c r="F52" s="1017">
        <v>1817</v>
      </c>
      <c r="G52" s="1017"/>
      <c r="H52" s="1017">
        <v>1962148.9450899998</v>
      </c>
      <c r="I52" s="1017"/>
      <c r="J52" s="1017">
        <v>40</v>
      </c>
      <c r="K52" s="1017"/>
      <c r="L52" s="1017">
        <v>43408.113530000002</v>
      </c>
      <c r="M52" s="1017"/>
      <c r="N52" s="1017">
        <v>358</v>
      </c>
      <c r="O52" s="1017"/>
      <c r="P52" s="1017">
        <v>384982.86605000001</v>
      </c>
      <c r="Q52" s="1017"/>
      <c r="R52" s="1017">
        <v>2215</v>
      </c>
      <c r="S52" s="1017"/>
      <c r="T52" s="1017">
        <v>2390539.9246700001</v>
      </c>
    </row>
    <row r="53" spans="1:20" s="24" customFormat="1" ht="15" customHeight="1">
      <c r="A53" s="181" t="s">
        <v>995</v>
      </c>
      <c r="B53" s="1016">
        <v>1216000</v>
      </c>
      <c r="C53" s="1016" t="s">
        <v>996</v>
      </c>
      <c r="D53" s="1016">
        <v>1824000</v>
      </c>
      <c r="F53" s="1017">
        <v>1661</v>
      </c>
      <c r="G53" s="1017"/>
      <c r="H53" s="1017">
        <v>2425044.9275599997</v>
      </c>
      <c r="I53" s="1017"/>
      <c r="J53" s="1017">
        <v>64</v>
      </c>
      <c r="K53" s="1017"/>
      <c r="L53" s="1017">
        <v>95329.540680000006</v>
      </c>
      <c r="M53" s="1017"/>
      <c r="N53" s="1017">
        <v>416</v>
      </c>
      <c r="O53" s="1017"/>
      <c r="P53" s="1017">
        <v>617597.85135000001</v>
      </c>
      <c r="Q53" s="1017"/>
      <c r="R53" s="1017">
        <v>2141</v>
      </c>
      <c r="S53" s="1017"/>
      <c r="T53" s="1017">
        <v>3137972.31959</v>
      </c>
    </row>
    <row r="54" spans="1:20" s="24" customFormat="1" ht="15" customHeight="1">
      <c r="A54" s="181" t="s">
        <v>995</v>
      </c>
      <c r="B54" s="1016">
        <v>1824000</v>
      </c>
      <c r="C54" s="1016" t="s">
        <v>996</v>
      </c>
      <c r="D54" s="1016">
        <v>2432000</v>
      </c>
      <c r="F54" s="1017">
        <v>723</v>
      </c>
      <c r="G54" s="1017"/>
      <c r="H54" s="1017">
        <v>1498156.7229300002</v>
      </c>
      <c r="I54" s="1017"/>
      <c r="J54" s="1017">
        <v>38</v>
      </c>
      <c r="K54" s="1017"/>
      <c r="L54" s="1017">
        <v>80231.104420000003</v>
      </c>
      <c r="M54" s="1017"/>
      <c r="N54" s="1017">
        <v>364</v>
      </c>
      <c r="O54" s="1017"/>
      <c r="P54" s="1017">
        <v>750872.20866999996</v>
      </c>
      <c r="Q54" s="1017"/>
      <c r="R54" s="1017">
        <v>1125</v>
      </c>
      <c r="S54" s="1017"/>
      <c r="T54" s="1017">
        <v>2329260.03602</v>
      </c>
    </row>
    <row r="55" spans="1:20" s="24" customFormat="1" ht="15" customHeight="1">
      <c r="A55" s="181" t="s">
        <v>995</v>
      </c>
      <c r="B55" s="1016">
        <v>2432000</v>
      </c>
      <c r="C55" s="1016" t="s">
        <v>996</v>
      </c>
      <c r="D55" s="1016">
        <v>6080000</v>
      </c>
      <c r="F55" s="1017">
        <v>857</v>
      </c>
      <c r="G55" s="1017"/>
      <c r="H55" s="1017">
        <v>3050384.52929</v>
      </c>
      <c r="I55" s="1017"/>
      <c r="J55" s="1017">
        <v>96</v>
      </c>
      <c r="K55" s="1017"/>
      <c r="L55" s="1017">
        <v>380869.61726999999</v>
      </c>
      <c r="M55" s="1017"/>
      <c r="N55" s="1017">
        <v>863</v>
      </c>
      <c r="O55" s="1017"/>
      <c r="P55" s="1017">
        <v>3388350.7933700001</v>
      </c>
      <c r="Q55" s="1017"/>
      <c r="R55" s="1017">
        <v>1816</v>
      </c>
      <c r="S55" s="1017"/>
      <c r="T55" s="1017">
        <v>6819604.9399300003</v>
      </c>
    </row>
    <row r="56" spans="1:20" s="24" customFormat="1" ht="15" customHeight="1">
      <c r="A56" s="181" t="s">
        <v>995</v>
      </c>
      <c r="B56" s="1016">
        <v>6080000</v>
      </c>
      <c r="C56" s="1016" t="s">
        <v>996</v>
      </c>
      <c r="D56" s="1016">
        <v>12160000</v>
      </c>
      <c r="F56" s="1017">
        <v>148</v>
      </c>
      <c r="G56" s="1017"/>
      <c r="H56" s="1017">
        <v>1278939.6720100001</v>
      </c>
      <c r="I56" s="1017"/>
      <c r="J56" s="1017">
        <v>66</v>
      </c>
      <c r="K56" s="1017"/>
      <c r="L56" s="1017">
        <v>553598.49732000008</v>
      </c>
      <c r="M56" s="1017"/>
      <c r="N56" s="1017">
        <v>471</v>
      </c>
      <c r="O56" s="1017"/>
      <c r="P56" s="1017">
        <v>4125473.9400300002</v>
      </c>
      <c r="Q56" s="1017"/>
      <c r="R56" s="1017">
        <v>685</v>
      </c>
      <c r="S56" s="1017"/>
      <c r="T56" s="1017">
        <v>5958012.1093600001</v>
      </c>
    </row>
    <row r="57" spans="1:20" s="24" customFormat="1" ht="15" customHeight="1">
      <c r="A57" s="181" t="s">
        <v>995</v>
      </c>
      <c r="B57" s="1016">
        <v>12160000</v>
      </c>
      <c r="C57" s="1016" t="s">
        <v>996</v>
      </c>
      <c r="D57" s="615" t="s">
        <v>997</v>
      </c>
      <c r="F57" s="1017">
        <v>69</v>
      </c>
      <c r="G57" s="1017"/>
      <c r="H57" s="1017">
        <v>1676493.2044800001</v>
      </c>
      <c r="I57" s="1017"/>
      <c r="J57" s="1017">
        <v>93</v>
      </c>
      <c r="K57" s="1017"/>
      <c r="L57" s="1017">
        <v>5985283.0793999992</v>
      </c>
      <c r="M57" s="1017"/>
      <c r="N57" s="1017">
        <v>806</v>
      </c>
      <c r="O57" s="1017"/>
      <c r="P57" s="1017">
        <v>52535614.92396</v>
      </c>
      <c r="Q57" s="1017"/>
      <c r="R57" s="1017">
        <v>968</v>
      </c>
      <c r="S57" s="1017"/>
      <c r="T57" s="1017">
        <v>60197391.207839996</v>
      </c>
    </row>
    <row r="58" spans="1:20" s="24" customFormat="1" ht="9.75" customHeight="1">
      <c r="A58" s="181"/>
      <c r="B58" s="1015"/>
      <c r="C58" s="1015"/>
      <c r="D58" s="1016"/>
      <c r="F58" s="1017"/>
      <c r="G58" s="1017"/>
      <c r="H58" s="1017"/>
      <c r="I58" s="1017"/>
      <c r="J58" s="1017"/>
      <c r="K58" s="1017"/>
      <c r="L58" s="1017"/>
      <c r="M58" s="1017"/>
      <c r="N58" s="1017"/>
      <c r="O58" s="1017"/>
      <c r="P58" s="1017"/>
      <c r="Q58" s="1017"/>
      <c r="R58" s="1017"/>
      <c r="S58" s="1017"/>
      <c r="T58" s="1017"/>
    </row>
    <row r="59" spans="1:20" s="18" customFormat="1" ht="20.100000000000001" customHeight="1">
      <c r="A59" s="1012" t="s">
        <v>486</v>
      </c>
      <c r="B59" s="24"/>
      <c r="C59" s="181"/>
      <c r="D59" s="1013"/>
      <c r="E59" s="24"/>
      <c r="F59" s="1014">
        <v>5138474</v>
      </c>
      <c r="G59" s="1014"/>
      <c r="H59" s="1014">
        <v>6047380.6322100004</v>
      </c>
      <c r="I59" s="1014"/>
      <c r="J59" s="1014" t="s">
        <v>158</v>
      </c>
      <c r="K59" s="1014"/>
      <c r="L59" s="1014" t="s">
        <v>158</v>
      </c>
      <c r="M59" s="1014"/>
      <c r="N59" s="1014" t="s">
        <v>158</v>
      </c>
      <c r="O59" s="1014"/>
      <c r="P59" s="1014" t="s">
        <v>158</v>
      </c>
      <c r="Q59" s="1014"/>
      <c r="R59" s="1014">
        <v>5138474</v>
      </c>
      <c r="S59" s="1014"/>
      <c r="T59" s="1014">
        <v>6047380.6322100004</v>
      </c>
    </row>
    <row r="60" spans="1:20" s="24" customFormat="1" ht="15" customHeight="1">
      <c r="A60" s="181"/>
      <c r="B60" s="1015" t="s">
        <v>994</v>
      </c>
      <c r="C60" s="1015"/>
      <c r="D60" s="1016">
        <v>12160</v>
      </c>
      <c r="F60" s="1017">
        <v>5040405</v>
      </c>
      <c r="G60" s="1017"/>
      <c r="H60" s="1017">
        <v>1394238.8151399996</v>
      </c>
      <c r="I60" s="1017"/>
      <c r="J60" s="1017" t="s">
        <v>158</v>
      </c>
      <c r="K60" s="1017"/>
      <c r="L60" s="1017" t="s">
        <v>158</v>
      </c>
      <c r="M60" s="1017"/>
      <c r="N60" s="1017" t="s">
        <v>158</v>
      </c>
      <c r="O60" s="1017"/>
      <c r="P60" s="1017" t="s">
        <v>158</v>
      </c>
      <c r="Q60" s="1017"/>
      <c r="R60" s="1017">
        <v>5040405</v>
      </c>
      <c r="S60" s="1017"/>
      <c r="T60" s="1017">
        <v>1394238.8151399996</v>
      </c>
    </row>
    <row r="61" spans="1:20" s="24" customFormat="1" ht="15" customHeight="1">
      <c r="A61" s="181" t="s">
        <v>995</v>
      </c>
      <c r="B61" s="1016">
        <v>12160</v>
      </c>
      <c r="C61" s="1016" t="s">
        <v>996</v>
      </c>
      <c r="D61" s="1016">
        <v>30400</v>
      </c>
      <c r="F61" s="1017">
        <v>55304</v>
      </c>
      <c r="G61" s="1017"/>
      <c r="H61" s="1017">
        <v>1057519.2507200001</v>
      </c>
      <c r="I61" s="1017"/>
      <c r="J61" s="1017" t="s">
        <v>158</v>
      </c>
      <c r="K61" s="1017"/>
      <c r="L61" s="1017" t="s">
        <v>158</v>
      </c>
      <c r="M61" s="1017"/>
      <c r="N61" s="1017" t="s">
        <v>158</v>
      </c>
      <c r="O61" s="1017"/>
      <c r="P61" s="1017" t="s">
        <v>158</v>
      </c>
      <c r="Q61" s="1017"/>
      <c r="R61" s="1017">
        <v>55304</v>
      </c>
      <c r="S61" s="1017"/>
      <c r="T61" s="1017">
        <v>1057519.2507200001</v>
      </c>
    </row>
    <row r="62" spans="1:20" s="24" customFormat="1" ht="15" customHeight="1">
      <c r="A62" s="181" t="s">
        <v>995</v>
      </c>
      <c r="B62" s="1016">
        <v>30400</v>
      </c>
      <c r="C62" s="1016" t="s">
        <v>996</v>
      </c>
      <c r="D62" s="1016">
        <v>60800</v>
      </c>
      <c r="F62" s="1017">
        <v>23450</v>
      </c>
      <c r="G62" s="1017"/>
      <c r="H62" s="1017">
        <v>994803.19403999997</v>
      </c>
      <c r="I62" s="1017"/>
      <c r="J62" s="1017" t="s">
        <v>158</v>
      </c>
      <c r="K62" s="1017"/>
      <c r="L62" s="1017" t="s">
        <v>158</v>
      </c>
      <c r="M62" s="1017"/>
      <c r="N62" s="1017" t="s">
        <v>158</v>
      </c>
      <c r="O62" s="1017"/>
      <c r="P62" s="1017" t="s">
        <v>158</v>
      </c>
      <c r="Q62" s="1017"/>
      <c r="R62" s="1017">
        <v>23450</v>
      </c>
      <c r="S62" s="1017"/>
      <c r="T62" s="1017">
        <v>994803.19403999997</v>
      </c>
    </row>
    <row r="63" spans="1:20" s="24" customFormat="1" ht="15" customHeight="1">
      <c r="A63" s="181" t="s">
        <v>995</v>
      </c>
      <c r="B63" s="1016">
        <v>60800</v>
      </c>
      <c r="C63" s="1016" t="s">
        <v>996</v>
      </c>
      <c r="D63" s="1016">
        <v>121600</v>
      </c>
      <c r="F63" s="1017">
        <v>12311</v>
      </c>
      <c r="G63" s="1017"/>
      <c r="H63" s="1017">
        <v>1038159.6624800001</v>
      </c>
      <c r="I63" s="1017"/>
      <c r="J63" s="1017" t="s">
        <v>158</v>
      </c>
      <c r="K63" s="1017"/>
      <c r="L63" s="1017" t="s">
        <v>158</v>
      </c>
      <c r="M63" s="1017"/>
      <c r="N63" s="1017" t="s">
        <v>158</v>
      </c>
      <c r="O63" s="1017"/>
      <c r="P63" s="1017" t="s">
        <v>158</v>
      </c>
      <c r="Q63" s="1017"/>
      <c r="R63" s="1017">
        <v>12311</v>
      </c>
      <c r="S63" s="1017"/>
      <c r="T63" s="1017">
        <v>1038159.6624800001</v>
      </c>
    </row>
    <row r="64" spans="1:20" s="24" customFormat="1" ht="15" customHeight="1">
      <c r="A64" s="181" t="s">
        <v>995</v>
      </c>
      <c r="B64" s="1016">
        <v>121600</v>
      </c>
      <c r="C64" s="1016" t="s">
        <v>996</v>
      </c>
      <c r="D64" s="1016">
        <v>243200</v>
      </c>
      <c r="F64" s="1017">
        <v>5190</v>
      </c>
      <c r="G64" s="1017"/>
      <c r="H64" s="1017">
        <v>857310.34990000003</v>
      </c>
      <c r="I64" s="1017"/>
      <c r="J64" s="1017" t="s">
        <v>158</v>
      </c>
      <c r="K64" s="1017"/>
      <c r="L64" s="1017" t="s">
        <v>158</v>
      </c>
      <c r="M64" s="1017"/>
      <c r="N64" s="1017" t="s">
        <v>158</v>
      </c>
      <c r="O64" s="1017"/>
      <c r="P64" s="1017" t="s">
        <v>158</v>
      </c>
      <c r="Q64" s="1017"/>
      <c r="R64" s="1017">
        <v>5190</v>
      </c>
      <c r="S64" s="1017"/>
      <c r="T64" s="1017">
        <v>857310.34990000003</v>
      </c>
    </row>
    <row r="65" spans="1:20" s="24" customFormat="1" ht="15" customHeight="1">
      <c r="A65" s="181" t="s">
        <v>995</v>
      </c>
      <c r="B65" s="1016">
        <v>243200</v>
      </c>
      <c r="C65" s="1016" t="s">
        <v>996</v>
      </c>
      <c r="D65" s="1016">
        <v>486400</v>
      </c>
      <c r="F65" s="1017">
        <v>1501</v>
      </c>
      <c r="G65" s="1017"/>
      <c r="H65" s="1017">
        <v>484721.32105000003</v>
      </c>
      <c r="I65" s="1017"/>
      <c r="J65" s="1017" t="s">
        <v>158</v>
      </c>
      <c r="K65" s="1017"/>
      <c r="L65" s="1017" t="s">
        <v>158</v>
      </c>
      <c r="M65" s="1017"/>
      <c r="N65" s="1017" t="s">
        <v>158</v>
      </c>
      <c r="O65" s="1017"/>
      <c r="P65" s="1017" t="s">
        <v>158</v>
      </c>
      <c r="Q65" s="1017"/>
      <c r="R65" s="1017">
        <v>1501</v>
      </c>
      <c r="S65" s="1017"/>
      <c r="T65" s="1017">
        <v>484721.32105000003</v>
      </c>
    </row>
    <row r="66" spans="1:20" s="24" customFormat="1" ht="15" customHeight="1">
      <c r="A66" s="181" t="s">
        <v>995</v>
      </c>
      <c r="B66" s="1016">
        <v>486400</v>
      </c>
      <c r="C66" s="1016" t="s">
        <v>996</v>
      </c>
      <c r="D66" s="1016">
        <v>729600</v>
      </c>
      <c r="F66" s="1017">
        <v>228</v>
      </c>
      <c r="G66" s="1017"/>
      <c r="H66" s="1017">
        <v>132063.89454000001</v>
      </c>
      <c r="I66" s="1017"/>
      <c r="J66" s="1017" t="s">
        <v>158</v>
      </c>
      <c r="K66" s="1017"/>
      <c r="L66" s="1017" t="s">
        <v>158</v>
      </c>
      <c r="M66" s="1017"/>
      <c r="N66" s="1017" t="s">
        <v>158</v>
      </c>
      <c r="O66" s="1017"/>
      <c r="P66" s="1017" t="s">
        <v>158</v>
      </c>
      <c r="Q66" s="1017"/>
      <c r="R66" s="1017">
        <v>228</v>
      </c>
      <c r="S66" s="1017"/>
      <c r="T66" s="1017">
        <v>132063.89454000001</v>
      </c>
    </row>
    <row r="67" spans="1:20" s="24" customFormat="1" ht="15" customHeight="1">
      <c r="A67" s="181" t="s">
        <v>995</v>
      </c>
      <c r="B67" s="1016">
        <v>729600</v>
      </c>
      <c r="C67" s="1016" t="s">
        <v>996</v>
      </c>
      <c r="D67" s="1016">
        <v>972800</v>
      </c>
      <c r="F67" s="1017">
        <v>51</v>
      </c>
      <c r="G67" s="1017"/>
      <c r="H67" s="1017">
        <v>42524.878149999997</v>
      </c>
      <c r="I67" s="1017"/>
      <c r="J67" s="1017" t="s">
        <v>158</v>
      </c>
      <c r="K67" s="1017"/>
      <c r="L67" s="1017" t="s">
        <v>158</v>
      </c>
      <c r="M67" s="1017"/>
      <c r="N67" s="1017" t="s">
        <v>158</v>
      </c>
      <c r="O67" s="1017"/>
      <c r="P67" s="1017" t="s">
        <v>158</v>
      </c>
      <c r="Q67" s="1017"/>
      <c r="R67" s="1017">
        <v>51</v>
      </c>
      <c r="S67" s="1017"/>
      <c r="T67" s="1017">
        <v>42524.878149999997</v>
      </c>
    </row>
    <row r="68" spans="1:20" s="24" customFormat="1" ht="15" customHeight="1">
      <c r="A68" s="181" t="s">
        <v>995</v>
      </c>
      <c r="B68" s="1016">
        <v>972800</v>
      </c>
      <c r="C68" s="1016" t="s">
        <v>996</v>
      </c>
      <c r="D68" s="1016">
        <v>1216000</v>
      </c>
      <c r="F68" s="1017">
        <v>14</v>
      </c>
      <c r="G68" s="1017"/>
      <c r="H68" s="1017">
        <v>15464.34851</v>
      </c>
      <c r="I68" s="1017"/>
      <c r="J68" s="1017" t="s">
        <v>158</v>
      </c>
      <c r="K68" s="1017"/>
      <c r="L68" s="1017" t="s">
        <v>158</v>
      </c>
      <c r="M68" s="1017"/>
      <c r="N68" s="1017" t="s">
        <v>158</v>
      </c>
      <c r="O68" s="1017"/>
      <c r="P68" s="1017" t="s">
        <v>158</v>
      </c>
      <c r="Q68" s="1017"/>
      <c r="R68" s="1017">
        <v>14</v>
      </c>
      <c r="S68" s="1017"/>
      <c r="T68" s="1017">
        <v>15464.34851</v>
      </c>
    </row>
    <row r="69" spans="1:20" s="24" customFormat="1" ht="15" customHeight="1">
      <c r="A69" s="181" t="s">
        <v>995</v>
      </c>
      <c r="B69" s="1016">
        <v>1216000</v>
      </c>
      <c r="C69" s="1016" t="s">
        <v>996</v>
      </c>
      <c r="D69" s="1016">
        <v>1824000</v>
      </c>
      <c r="F69" s="1017">
        <v>17</v>
      </c>
      <c r="G69" s="1017"/>
      <c r="H69" s="1017">
        <v>23857.325780000003</v>
      </c>
      <c r="I69" s="1017"/>
      <c r="J69" s="1017" t="s">
        <v>158</v>
      </c>
      <c r="K69" s="1017"/>
      <c r="L69" s="1017" t="s">
        <v>158</v>
      </c>
      <c r="M69" s="1017"/>
      <c r="N69" s="1017" t="s">
        <v>158</v>
      </c>
      <c r="O69" s="1017"/>
      <c r="P69" s="1017" t="s">
        <v>158</v>
      </c>
      <c r="Q69" s="1017"/>
      <c r="R69" s="1017">
        <v>17</v>
      </c>
      <c r="S69" s="1017"/>
      <c r="T69" s="1017">
        <v>23857.325780000003</v>
      </c>
    </row>
    <row r="70" spans="1:20" s="24" customFormat="1" ht="15" customHeight="1">
      <c r="A70" s="181" t="s">
        <v>995</v>
      </c>
      <c r="B70" s="1016">
        <v>1824000</v>
      </c>
      <c r="C70" s="1016" t="s">
        <v>996</v>
      </c>
      <c r="D70" s="1016">
        <v>2432000</v>
      </c>
      <c r="F70" s="1017">
        <v>3</v>
      </c>
      <c r="G70" s="1017"/>
      <c r="H70" s="1017">
        <v>6717.5919000000004</v>
      </c>
      <c r="I70" s="1017"/>
      <c r="J70" s="1017" t="s">
        <v>158</v>
      </c>
      <c r="K70" s="1017"/>
      <c r="L70" s="1017" t="s">
        <v>158</v>
      </c>
      <c r="M70" s="1017"/>
      <c r="N70" s="1017" t="s">
        <v>158</v>
      </c>
      <c r="O70" s="1017"/>
      <c r="P70" s="1017" t="s">
        <v>158</v>
      </c>
      <c r="Q70" s="1017"/>
      <c r="R70" s="1017">
        <v>3</v>
      </c>
      <c r="S70" s="1017"/>
      <c r="T70" s="1017">
        <v>6717.5919000000004</v>
      </c>
    </row>
    <row r="71" spans="1:20" s="24" customFormat="1" ht="15" customHeight="1">
      <c r="A71" s="181" t="s">
        <v>995</v>
      </c>
      <c r="B71" s="1016">
        <v>2432000</v>
      </c>
      <c r="C71" s="1016" t="s">
        <v>996</v>
      </c>
      <c r="D71" s="1016">
        <v>6080000</v>
      </c>
      <c r="F71" s="1017" t="s">
        <v>158</v>
      </c>
      <c r="G71" s="1017"/>
      <c r="H71" s="1017" t="s">
        <v>158</v>
      </c>
      <c r="I71" s="1017"/>
      <c r="J71" s="1017" t="s">
        <v>158</v>
      </c>
      <c r="K71" s="1017"/>
      <c r="L71" s="1017" t="s">
        <v>158</v>
      </c>
      <c r="M71" s="1017"/>
      <c r="N71" s="1017" t="s">
        <v>158</v>
      </c>
      <c r="O71" s="1017"/>
      <c r="P71" s="1017" t="s">
        <v>158</v>
      </c>
      <c r="Q71" s="1017"/>
      <c r="R71" s="1017" t="s">
        <v>158</v>
      </c>
      <c r="S71" s="1017"/>
      <c r="T71" s="1017" t="s">
        <v>158</v>
      </c>
    </row>
    <row r="72" spans="1:20" s="24" customFormat="1" ht="15" customHeight="1">
      <c r="A72" s="181" t="s">
        <v>995</v>
      </c>
      <c r="B72" s="1016">
        <v>6080000</v>
      </c>
      <c r="C72" s="1016" t="s">
        <v>996</v>
      </c>
      <c r="D72" s="1016">
        <v>12160000</v>
      </c>
      <c r="F72" s="1017" t="s">
        <v>158</v>
      </c>
      <c r="G72" s="1017"/>
      <c r="H72" s="1017" t="s">
        <v>158</v>
      </c>
      <c r="I72" s="1017"/>
      <c r="J72" s="1017" t="s">
        <v>158</v>
      </c>
      <c r="K72" s="1017"/>
      <c r="L72" s="1017" t="s">
        <v>158</v>
      </c>
      <c r="M72" s="1017"/>
      <c r="N72" s="1017" t="s">
        <v>158</v>
      </c>
      <c r="O72" s="1017"/>
      <c r="P72" s="1017" t="s">
        <v>158</v>
      </c>
      <c r="Q72" s="1017"/>
      <c r="R72" s="1017" t="s">
        <v>158</v>
      </c>
      <c r="S72" s="1017"/>
      <c r="T72" s="1017" t="s">
        <v>158</v>
      </c>
    </row>
    <row r="73" spans="1:20" s="24" customFormat="1" ht="15" customHeight="1">
      <c r="A73" s="181" t="s">
        <v>995</v>
      </c>
      <c r="B73" s="1016">
        <v>12160000</v>
      </c>
      <c r="C73" s="1016" t="s">
        <v>996</v>
      </c>
      <c r="D73" s="615" t="s">
        <v>997</v>
      </c>
      <c r="F73" s="1017" t="s">
        <v>158</v>
      </c>
      <c r="G73" s="1017"/>
      <c r="H73" s="1017" t="s">
        <v>158</v>
      </c>
      <c r="I73" s="1017"/>
      <c r="J73" s="1017" t="s">
        <v>158</v>
      </c>
      <c r="K73" s="1017"/>
      <c r="L73" s="1017" t="s">
        <v>158</v>
      </c>
      <c r="M73" s="1017"/>
      <c r="N73" s="1017" t="s">
        <v>158</v>
      </c>
      <c r="O73" s="1017"/>
      <c r="P73" s="1017" t="s">
        <v>158</v>
      </c>
      <c r="Q73" s="1017"/>
      <c r="R73" s="1017" t="s">
        <v>158</v>
      </c>
      <c r="S73" s="1017"/>
      <c r="T73" s="1017" t="s">
        <v>158</v>
      </c>
    </row>
    <row r="74" spans="1:20" s="24" customFormat="1" ht="9.75" customHeight="1">
      <c r="A74" s="181"/>
      <c r="B74" s="1015"/>
      <c r="C74" s="1015"/>
      <c r="D74" s="1016"/>
      <c r="F74" s="1017"/>
      <c r="G74" s="1017"/>
      <c r="H74" s="1017"/>
      <c r="I74" s="1017"/>
      <c r="J74" s="1017"/>
      <c r="K74" s="1017"/>
      <c r="L74" s="1017"/>
      <c r="M74" s="1017"/>
      <c r="N74" s="1017"/>
      <c r="O74" s="1017"/>
      <c r="P74" s="1017"/>
      <c r="Q74" s="1017"/>
      <c r="R74" s="1017"/>
      <c r="S74" s="1017"/>
      <c r="T74" s="1017"/>
    </row>
    <row r="75" spans="1:20" s="18" customFormat="1" ht="10.199999999999999">
      <c r="A75" s="1012" t="s">
        <v>154</v>
      </c>
      <c r="B75" s="24"/>
      <c r="C75" s="181"/>
      <c r="D75" s="1013"/>
      <c r="E75" s="24"/>
      <c r="F75" s="1014">
        <v>42883819</v>
      </c>
      <c r="G75" s="1014"/>
      <c r="H75" s="1014">
        <v>178612871.28505999</v>
      </c>
      <c r="I75" s="1014"/>
      <c r="J75" s="1014">
        <v>34996</v>
      </c>
      <c r="K75" s="1014"/>
      <c r="L75" s="1014">
        <v>17664648.96886</v>
      </c>
      <c r="M75" s="1014"/>
      <c r="N75" s="1014">
        <v>876302</v>
      </c>
      <c r="O75" s="1014"/>
      <c r="P75" s="1014">
        <v>178858753.33545002</v>
      </c>
      <c r="Q75" s="1014"/>
      <c r="R75" s="1014">
        <v>43795117</v>
      </c>
      <c r="S75" s="1014"/>
      <c r="T75" s="1014">
        <v>375136273.58937001</v>
      </c>
    </row>
    <row r="76" spans="1:20" s="24" customFormat="1" ht="15" customHeight="1">
      <c r="A76" s="181"/>
      <c r="B76" s="1015" t="s">
        <v>994</v>
      </c>
      <c r="C76" s="1015"/>
      <c r="D76" s="1016">
        <v>12160</v>
      </c>
      <c r="E76" s="191"/>
      <c r="F76" s="1017">
        <v>40835818</v>
      </c>
      <c r="G76" s="1017"/>
      <c r="H76" s="1017">
        <v>23158699.013479948</v>
      </c>
      <c r="I76" s="1017"/>
      <c r="J76" s="1017">
        <v>22463</v>
      </c>
      <c r="K76" s="1017"/>
      <c r="L76" s="1017">
        <v>42796.820270001888</v>
      </c>
      <c r="M76" s="1017"/>
      <c r="N76" s="1017">
        <v>646907</v>
      </c>
      <c r="O76" s="1017"/>
      <c r="P76" s="1017">
        <v>972115.02838000655</v>
      </c>
      <c r="Q76" s="1017"/>
      <c r="R76" s="1017">
        <v>41505188</v>
      </c>
      <c r="S76" s="1017"/>
      <c r="T76" s="1017">
        <v>24173610.862130046</v>
      </c>
    </row>
    <row r="77" spans="1:20" s="24" customFormat="1" ht="15" customHeight="1">
      <c r="A77" s="181" t="s">
        <v>995</v>
      </c>
      <c r="B77" s="1016">
        <v>12160</v>
      </c>
      <c r="C77" s="1016" t="s">
        <v>996</v>
      </c>
      <c r="D77" s="1016">
        <v>30400</v>
      </c>
      <c r="E77" s="191"/>
      <c r="F77" s="1017">
        <v>997620</v>
      </c>
      <c r="G77" s="1017"/>
      <c r="H77" s="1017">
        <v>19362152.811859999</v>
      </c>
      <c r="I77" s="1017"/>
      <c r="J77" s="1017">
        <v>3555</v>
      </c>
      <c r="K77" s="1017"/>
      <c r="L77" s="1017">
        <v>71581.369510000004</v>
      </c>
      <c r="M77" s="1017"/>
      <c r="N77" s="1017">
        <v>74086</v>
      </c>
      <c r="O77" s="1017"/>
      <c r="P77" s="1017">
        <v>1478012.11702</v>
      </c>
      <c r="Q77" s="1017"/>
      <c r="R77" s="1017">
        <v>1075261</v>
      </c>
      <c r="S77" s="1017"/>
      <c r="T77" s="1017">
        <v>20911746.298390001</v>
      </c>
    </row>
    <row r="78" spans="1:20" s="24" customFormat="1" ht="15" customHeight="1">
      <c r="A78" s="181" t="s">
        <v>995</v>
      </c>
      <c r="B78" s="1016">
        <v>30400</v>
      </c>
      <c r="C78" s="1016" t="s">
        <v>996</v>
      </c>
      <c r="D78" s="1016">
        <v>60800</v>
      </c>
      <c r="E78" s="191"/>
      <c r="F78" s="1017">
        <v>489701</v>
      </c>
      <c r="G78" s="1017"/>
      <c r="H78" s="1017">
        <v>21028087.4157</v>
      </c>
      <c r="I78" s="1017"/>
      <c r="J78" s="1017">
        <v>2458</v>
      </c>
      <c r="K78" s="1017"/>
      <c r="L78" s="1017">
        <v>106867.82845999999</v>
      </c>
      <c r="M78" s="1017"/>
      <c r="N78" s="1017">
        <v>45001</v>
      </c>
      <c r="O78" s="1017"/>
      <c r="P78" s="1017">
        <v>1959901.9297</v>
      </c>
      <c r="Q78" s="1017"/>
      <c r="R78" s="1017">
        <v>537160</v>
      </c>
      <c r="S78" s="1017"/>
      <c r="T78" s="1017">
        <v>23094857.173860002</v>
      </c>
    </row>
    <row r="79" spans="1:20" s="24" customFormat="1" ht="15" customHeight="1">
      <c r="A79" s="181" t="s">
        <v>995</v>
      </c>
      <c r="B79" s="1016">
        <v>60800</v>
      </c>
      <c r="C79" s="1016" t="s">
        <v>996</v>
      </c>
      <c r="D79" s="1016">
        <v>121600</v>
      </c>
      <c r="E79" s="191"/>
      <c r="F79" s="1017">
        <v>305134</v>
      </c>
      <c r="G79" s="1017"/>
      <c r="H79" s="1017">
        <v>26227121.92935</v>
      </c>
      <c r="I79" s="1017"/>
      <c r="J79" s="1017">
        <v>2000</v>
      </c>
      <c r="K79" s="1017"/>
      <c r="L79" s="1017">
        <v>173814.26155000002</v>
      </c>
      <c r="M79" s="1017"/>
      <c r="N79" s="1017">
        <v>36956</v>
      </c>
      <c r="O79" s="1017"/>
      <c r="P79" s="1017">
        <v>3204263.2123699998</v>
      </c>
      <c r="Q79" s="1017"/>
      <c r="R79" s="1017">
        <v>344090</v>
      </c>
      <c r="S79" s="1017"/>
      <c r="T79" s="1017">
        <v>29605199.403269999</v>
      </c>
    </row>
    <row r="80" spans="1:20" s="24" customFormat="1" ht="15" customHeight="1">
      <c r="A80" s="181" t="s">
        <v>995</v>
      </c>
      <c r="B80" s="1016">
        <v>121600</v>
      </c>
      <c r="C80" s="1016" t="s">
        <v>996</v>
      </c>
      <c r="D80" s="1016">
        <v>243200</v>
      </c>
      <c r="E80" s="191"/>
      <c r="F80" s="1017">
        <v>152575</v>
      </c>
      <c r="G80" s="1017"/>
      <c r="H80" s="1017">
        <v>25609346.719140001</v>
      </c>
      <c r="I80" s="1017"/>
      <c r="J80" s="1017">
        <v>1449</v>
      </c>
      <c r="K80" s="1017"/>
      <c r="L80" s="1017">
        <v>249245.02009999999</v>
      </c>
      <c r="M80" s="1017"/>
      <c r="N80" s="1017">
        <v>27291</v>
      </c>
      <c r="O80" s="1017"/>
      <c r="P80" s="1017">
        <v>4695581.5858999994</v>
      </c>
      <c r="Q80" s="1017"/>
      <c r="R80" s="1017">
        <v>181315</v>
      </c>
      <c r="S80" s="1017"/>
      <c r="T80" s="1017">
        <v>30554173.325139999</v>
      </c>
    </row>
    <row r="81" spans="1:20" s="24" customFormat="1" ht="15" customHeight="1">
      <c r="A81" s="181" t="s">
        <v>995</v>
      </c>
      <c r="B81" s="1016">
        <v>243200</v>
      </c>
      <c r="C81" s="1016" t="s">
        <v>996</v>
      </c>
      <c r="D81" s="1016">
        <v>486400</v>
      </c>
      <c r="E81" s="191"/>
      <c r="F81" s="1017">
        <v>66357</v>
      </c>
      <c r="G81" s="1017"/>
      <c r="H81" s="1017">
        <v>22144714.924800001</v>
      </c>
      <c r="I81" s="1017"/>
      <c r="J81" s="1017">
        <v>1064</v>
      </c>
      <c r="K81" s="1017"/>
      <c r="L81" s="1017">
        <v>365240.90451999998</v>
      </c>
      <c r="M81" s="1017"/>
      <c r="N81" s="1017">
        <v>18425</v>
      </c>
      <c r="O81" s="1017"/>
      <c r="P81" s="1017">
        <v>6314461.4021300003</v>
      </c>
      <c r="Q81" s="1017"/>
      <c r="R81" s="1017">
        <v>85846</v>
      </c>
      <c r="S81" s="1017"/>
      <c r="T81" s="1017">
        <v>28824417.231449999</v>
      </c>
    </row>
    <row r="82" spans="1:20" s="24" customFormat="1" ht="15" customHeight="1">
      <c r="A82" s="181" t="s">
        <v>995</v>
      </c>
      <c r="B82" s="1016">
        <v>486400</v>
      </c>
      <c r="C82" s="1016" t="s">
        <v>996</v>
      </c>
      <c r="D82" s="1016">
        <v>729600</v>
      </c>
      <c r="E82" s="191"/>
      <c r="F82" s="1017">
        <v>18078</v>
      </c>
      <c r="G82" s="1017"/>
      <c r="H82" s="1017">
        <v>10595450.42166</v>
      </c>
      <c r="I82" s="1017"/>
      <c r="J82" s="1017">
        <v>447</v>
      </c>
      <c r="K82" s="1017"/>
      <c r="L82" s="1017">
        <v>268033.67676</v>
      </c>
      <c r="M82" s="1017"/>
      <c r="N82" s="1017">
        <v>7382</v>
      </c>
      <c r="O82" s="1017"/>
      <c r="P82" s="1017">
        <v>4372780.4856499992</v>
      </c>
      <c r="Q82" s="1017"/>
      <c r="R82" s="1017">
        <v>25907</v>
      </c>
      <c r="S82" s="1017"/>
      <c r="T82" s="1017">
        <v>15236264.584069999</v>
      </c>
    </row>
    <row r="83" spans="1:20" s="24" customFormat="1" ht="15" customHeight="1">
      <c r="A83" s="181" t="s">
        <v>995</v>
      </c>
      <c r="B83" s="1016">
        <v>729600</v>
      </c>
      <c r="C83" s="1016" t="s">
        <v>996</v>
      </c>
      <c r="D83" s="1016">
        <v>972800</v>
      </c>
      <c r="E83" s="191"/>
      <c r="F83" s="1017">
        <v>7417</v>
      </c>
      <c r="G83" s="1017"/>
      <c r="H83" s="1017">
        <v>6185386.8420600006</v>
      </c>
      <c r="I83" s="1017"/>
      <c r="J83" s="1017">
        <v>279</v>
      </c>
      <c r="K83" s="1017"/>
      <c r="L83" s="1017">
        <v>234994.45335</v>
      </c>
      <c r="M83" s="1017"/>
      <c r="N83" s="1017">
        <v>4050</v>
      </c>
      <c r="O83" s="1017"/>
      <c r="P83" s="1017">
        <v>3407186.27098</v>
      </c>
      <c r="Q83" s="1017"/>
      <c r="R83" s="1017">
        <v>11746</v>
      </c>
      <c r="S83" s="1017"/>
      <c r="T83" s="1017">
        <v>9827567.5663900003</v>
      </c>
    </row>
    <row r="84" spans="1:20" s="24" customFormat="1" ht="15" customHeight="1">
      <c r="A84" s="181" t="s">
        <v>995</v>
      </c>
      <c r="B84" s="1016">
        <v>972800</v>
      </c>
      <c r="C84" s="1016" t="s">
        <v>996</v>
      </c>
      <c r="D84" s="1016">
        <v>1216000</v>
      </c>
      <c r="E84" s="191"/>
      <c r="F84" s="1017">
        <v>3749</v>
      </c>
      <c r="G84" s="1017"/>
      <c r="H84" s="1017">
        <v>4057727.2940500001</v>
      </c>
      <c r="I84" s="1017"/>
      <c r="J84" s="1017">
        <v>197</v>
      </c>
      <c r="K84" s="1017"/>
      <c r="L84" s="1017">
        <v>215658.76936999999</v>
      </c>
      <c r="M84" s="1017"/>
      <c r="N84" s="1017">
        <v>2766</v>
      </c>
      <c r="O84" s="1017"/>
      <c r="P84" s="1017">
        <v>3004759.6291300002</v>
      </c>
      <c r="Q84" s="1017"/>
      <c r="R84" s="1017">
        <v>6712</v>
      </c>
      <c r="S84" s="1017"/>
      <c r="T84" s="1017">
        <v>7278145.6925499998</v>
      </c>
    </row>
    <row r="85" spans="1:20" s="24" customFormat="1" ht="15" customHeight="1">
      <c r="A85" s="181" t="s">
        <v>995</v>
      </c>
      <c r="B85" s="1016">
        <v>1216000</v>
      </c>
      <c r="C85" s="1016" t="s">
        <v>996</v>
      </c>
      <c r="D85" s="1016">
        <v>1824000</v>
      </c>
      <c r="E85" s="191"/>
      <c r="F85" s="1017">
        <v>3860</v>
      </c>
      <c r="G85" s="1017"/>
      <c r="H85" s="1017">
        <v>5638512.4495900003</v>
      </c>
      <c r="I85" s="1017"/>
      <c r="J85" s="1017">
        <v>274</v>
      </c>
      <c r="K85" s="1017"/>
      <c r="L85" s="1017">
        <v>409413.97568000003</v>
      </c>
      <c r="M85" s="1017"/>
      <c r="N85" s="1017">
        <v>3596</v>
      </c>
      <c r="O85" s="1017"/>
      <c r="P85" s="1017">
        <v>5326854.3830000004</v>
      </c>
      <c r="Q85" s="1017"/>
      <c r="R85" s="1017">
        <v>7730</v>
      </c>
      <c r="S85" s="1017"/>
      <c r="T85" s="1017">
        <v>11374780.80827</v>
      </c>
    </row>
    <row r="86" spans="1:20" s="24" customFormat="1" ht="15" customHeight="1">
      <c r="A86" s="181" t="s">
        <v>995</v>
      </c>
      <c r="B86" s="1016">
        <v>1824000</v>
      </c>
      <c r="C86" s="1016" t="s">
        <v>996</v>
      </c>
      <c r="D86" s="1016">
        <v>2432000</v>
      </c>
      <c r="E86" s="191"/>
      <c r="F86" s="1017">
        <v>1441</v>
      </c>
      <c r="G86" s="1017"/>
      <c r="H86" s="1017">
        <v>3006499.7572499998</v>
      </c>
      <c r="I86" s="1017"/>
      <c r="J86" s="1017">
        <v>166</v>
      </c>
      <c r="K86" s="1017"/>
      <c r="L86" s="1017">
        <v>350083.04170999996</v>
      </c>
      <c r="M86" s="1017"/>
      <c r="N86" s="1017">
        <v>2182</v>
      </c>
      <c r="O86" s="1017"/>
      <c r="P86" s="1017">
        <v>4579606.2883400004</v>
      </c>
      <c r="Q86" s="1017"/>
      <c r="R86" s="1017">
        <v>3789</v>
      </c>
      <c r="S86" s="1017"/>
      <c r="T86" s="1017">
        <v>7936189.0872999998</v>
      </c>
    </row>
    <row r="87" spans="1:20" s="24" customFormat="1" ht="15" customHeight="1">
      <c r="A87" s="181" t="s">
        <v>995</v>
      </c>
      <c r="B87" s="1016">
        <v>2432000</v>
      </c>
      <c r="C87" s="1016" t="s">
        <v>996</v>
      </c>
      <c r="D87" s="1016">
        <v>6080000</v>
      </c>
      <c r="E87" s="191"/>
      <c r="F87" s="1017">
        <v>1678</v>
      </c>
      <c r="G87" s="1017"/>
      <c r="H87" s="1017">
        <v>5916129.5245900005</v>
      </c>
      <c r="I87" s="1017"/>
      <c r="J87" s="1017">
        <v>317</v>
      </c>
      <c r="K87" s="1017"/>
      <c r="L87" s="1017">
        <v>1254658.5338299999</v>
      </c>
      <c r="M87" s="1017"/>
      <c r="N87" s="1017">
        <v>4050</v>
      </c>
      <c r="O87" s="1017"/>
      <c r="P87" s="1017">
        <v>15251965.478049999</v>
      </c>
      <c r="Q87" s="1017"/>
      <c r="R87" s="1017">
        <v>6045</v>
      </c>
      <c r="S87" s="1017"/>
      <c r="T87" s="1017">
        <v>22422753.53647</v>
      </c>
    </row>
    <row r="88" spans="1:20" s="24" customFormat="1" ht="15" customHeight="1">
      <c r="A88" s="181" t="s">
        <v>995</v>
      </c>
      <c r="B88" s="1016">
        <v>6080000</v>
      </c>
      <c r="C88" s="1016" t="s">
        <v>996</v>
      </c>
      <c r="D88" s="1016">
        <v>12160000</v>
      </c>
      <c r="E88" s="191"/>
      <c r="F88" s="1017">
        <v>257</v>
      </c>
      <c r="G88" s="1017"/>
      <c r="H88" s="1017">
        <v>2115749.4546400001</v>
      </c>
      <c r="I88" s="1017"/>
      <c r="J88" s="1017">
        <v>150</v>
      </c>
      <c r="K88" s="1017"/>
      <c r="L88" s="1017">
        <v>1282827.13943</v>
      </c>
      <c r="M88" s="1017"/>
      <c r="N88" s="1017">
        <v>1637</v>
      </c>
      <c r="O88" s="1017"/>
      <c r="P88" s="1017">
        <v>14036678.32539</v>
      </c>
      <c r="Q88" s="1017"/>
      <c r="R88" s="1017">
        <v>2044</v>
      </c>
      <c r="S88" s="1017"/>
      <c r="T88" s="1017">
        <v>17435254.919459999</v>
      </c>
    </row>
    <row r="89" spans="1:20" s="24" customFormat="1" ht="15" customHeight="1">
      <c r="A89" s="181" t="s">
        <v>995</v>
      </c>
      <c r="B89" s="1016">
        <v>12160000</v>
      </c>
      <c r="C89" s="1016" t="s">
        <v>996</v>
      </c>
      <c r="D89" s="615" t="s">
        <v>997</v>
      </c>
      <c r="E89" s="191"/>
      <c r="F89" s="1017">
        <v>134</v>
      </c>
      <c r="G89" s="1017"/>
      <c r="H89" s="1017">
        <v>3567292.72689</v>
      </c>
      <c r="I89" s="1017"/>
      <c r="J89" s="1017">
        <v>177</v>
      </c>
      <c r="K89" s="1017"/>
      <c r="L89" s="1017">
        <v>12639433.174319999</v>
      </c>
      <c r="M89" s="1017"/>
      <c r="N89" s="1017">
        <v>1973</v>
      </c>
      <c r="O89" s="1017"/>
      <c r="P89" s="1017">
        <v>110254587.19941001</v>
      </c>
      <c r="Q89" s="1017"/>
      <c r="R89" s="1017">
        <v>2284</v>
      </c>
      <c r="S89" s="1017"/>
      <c r="T89" s="1017">
        <v>126461313.10062</v>
      </c>
    </row>
    <row r="90" spans="1:20" s="35" customFormat="1" ht="10.8" thickBot="1">
      <c r="A90" s="1019"/>
      <c r="B90" s="18"/>
      <c r="C90" s="18"/>
      <c r="D90" s="18"/>
      <c r="E90" s="18"/>
      <c r="F90" s="1017"/>
      <c r="G90" s="1017"/>
      <c r="H90" s="1017"/>
      <c r="I90" s="1017"/>
      <c r="J90" s="1017"/>
      <c r="K90" s="1017"/>
      <c r="L90" s="1017"/>
      <c r="M90" s="1017"/>
      <c r="N90" s="1017"/>
      <c r="O90" s="1017"/>
      <c r="P90" s="1017"/>
      <c r="Q90" s="1017"/>
      <c r="R90" s="1017"/>
      <c r="S90" s="1017"/>
      <c r="T90" s="1017"/>
    </row>
    <row r="91" spans="1:20" s="35" customFormat="1" ht="10.199999999999999">
      <c r="A91" s="1020" t="s">
        <v>998</v>
      </c>
      <c r="B91" s="1021"/>
      <c r="C91" s="1021"/>
      <c r="D91" s="1021"/>
      <c r="E91" s="1021"/>
      <c r="F91" s="1021"/>
      <c r="G91" s="1021"/>
      <c r="H91" s="1021"/>
      <c r="I91" s="1021"/>
      <c r="J91" s="1021"/>
      <c r="K91" s="1021"/>
      <c r="L91" s="1021"/>
      <c r="M91" s="1021"/>
      <c r="N91" s="1021"/>
      <c r="O91" s="1021"/>
      <c r="P91" s="1021"/>
      <c r="Q91" s="1021"/>
      <c r="R91" s="1021"/>
      <c r="S91" s="1021"/>
      <c r="T91" s="1021"/>
    </row>
    <row r="92" spans="1:20" ht="22.2" customHeight="1">
      <c r="A92" s="908" t="s">
        <v>49</v>
      </c>
      <c r="B92" s="909"/>
      <c r="C92" s="909"/>
      <c r="D92" s="909"/>
      <c r="E92" s="909"/>
      <c r="F92" s="909"/>
      <c r="G92" s="909"/>
      <c r="H92" s="909"/>
      <c r="I92" s="909"/>
      <c r="J92" s="909"/>
      <c r="K92" s="909"/>
      <c r="L92" s="909"/>
      <c r="M92" s="909"/>
      <c r="N92" s="909"/>
      <c r="O92" s="909"/>
      <c r="P92" s="909"/>
      <c r="Q92" s="909"/>
      <c r="R92" s="909"/>
      <c r="S92" s="909"/>
      <c r="T92" s="909"/>
    </row>
    <row r="93" spans="1:20" ht="13.8" customHeight="1">
      <c r="A93" s="1022"/>
      <c r="B93" s="1023"/>
      <c r="C93" s="1023"/>
      <c r="D93" s="1023"/>
      <c r="E93" s="1023"/>
      <c r="F93" s="1023"/>
      <c r="G93" s="1023"/>
      <c r="H93" s="1023"/>
      <c r="I93" s="1023"/>
      <c r="J93" s="1023"/>
      <c r="K93" s="1023"/>
      <c r="L93" s="1023"/>
      <c r="M93" s="1023"/>
      <c r="N93" s="1023"/>
      <c r="O93" s="1023"/>
      <c r="P93" s="1023"/>
      <c r="Q93" s="1023"/>
      <c r="R93" s="1023"/>
      <c r="S93" s="1023"/>
      <c r="T93" s="1023"/>
    </row>
    <row r="94" spans="1:20" ht="13.8">
      <c r="A94" s="1024"/>
      <c r="B94" s="1024"/>
      <c r="C94" s="1024"/>
      <c r="D94" s="1024"/>
      <c r="E94" s="1024"/>
      <c r="F94" s="1025"/>
      <c r="G94" s="1024"/>
      <c r="H94" s="1025"/>
      <c r="I94" s="1024"/>
      <c r="J94" s="1025"/>
      <c r="K94" s="1024"/>
      <c r="L94" s="1025"/>
      <c r="M94" s="1024"/>
      <c r="N94" s="1025"/>
      <c r="O94" s="1024"/>
      <c r="P94" s="1025"/>
      <c r="Q94" s="1024"/>
      <c r="R94" s="1025"/>
      <c r="S94" s="1024"/>
      <c r="T94" s="1025"/>
    </row>
    <row r="95" spans="1:20" ht="13.8">
      <c r="A95" s="1024"/>
      <c r="B95" s="1024"/>
      <c r="C95" s="1024"/>
      <c r="D95" s="1024"/>
      <c r="E95" s="1024"/>
      <c r="F95" s="1025"/>
      <c r="G95" s="1024"/>
      <c r="H95" s="1024"/>
      <c r="I95" s="1024"/>
      <c r="J95" s="1024"/>
      <c r="K95" s="1024"/>
      <c r="L95" s="1024"/>
      <c r="M95" s="1024"/>
      <c r="N95" s="1024"/>
      <c r="O95" s="1024"/>
      <c r="P95" s="1024"/>
      <c r="Q95" s="1024"/>
      <c r="R95" s="1024"/>
      <c r="S95" s="1024"/>
      <c r="T95" s="1024"/>
    </row>
    <row r="96" spans="1:20" ht="13.8">
      <c r="A96" s="1024"/>
      <c r="B96" s="1024"/>
      <c r="C96" s="1024"/>
      <c r="D96" s="1024"/>
      <c r="E96" s="1024"/>
      <c r="F96" s="1025"/>
      <c r="G96" s="1024"/>
      <c r="H96" s="1024"/>
      <c r="I96" s="1024"/>
      <c r="J96" s="1024"/>
      <c r="K96" s="1024"/>
      <c r="L96" s="1024"/>
      <c r="M96" s="1024"/>
      <c r="N96" s="1024"/>
      <c r="O96" s="1024"/>
      <c r="P96" s="1024"/>
      <c r="Q96" s="1024"/>
      <c r="R96" s="1024"/>
      <c r="S96" s="1024"/>
      <c r="T96" s="1024"/>
    </row>
    <row r="97" spans="1:20" ht="13.8">
      <c r="A97" s="1024"/>
      <c r="B97" s="1024"/>
      <c r="C97" s="1024"/>
      <c r="D97" s="1024"/>
      <c r="E97" s="1024"/>
      <c r="F97" s="1025"/>
      <c r="G97" s="1024"/>
      <c r="H97" s="1024"/>
      <c r="I97" s="1024"/>
      <c r="J97" s="1024"/>
      <c r="K97" s="1024"/>
      <c r="L97" s="1024"/>
      <c r="M97" s="1024"/>
      <c r="N97" s="1024"/>
      <c r="O97" s="1024"/>
      <c r="P97" s="1024"/>
      <c r="Q97" s="1024"/>
      <c r="R97" s="1024"/>
      <c r="S97" s="1024"/>
      <c r="T97" s="1024"/>
    </row>
    <row r="98" spans="1:20" ht="13.8">
      <c r="A98" s="1024"/>
      <c r="B98" s="1024"/>
      <c r="C98" s="1024"/>
      <c r="D98" s="1024"/>
      <c r="E98" s="1024"/>
      <c r="F98" s="1025"/>
      <c r="G98" s="1024"/>
      <c r="H98" s="1024"/>
      <c r="I98" s="1024"/>
      <c r="J98" s="1024"/>
      <c r="K98" s="1024"/>
      <c r="L98" s="1024"/>
      <c r="M98" s="1024"/>
      <c r="N98" s="1024"/>
      <c r="O98" s="1024"/>
      <c r="P98" s="1024"/>
      <c r="Q98" s="1024"/>
      <c r="R98" s="1024"/>
      <c r="S98" s="1024"/>
      <c r="T98" s="1024"/>
    </row>
    <row r="99" spans="1:20" ht="13.8">
      <c r="A99" s="1024"/>
      <c r="B99" s="1024"/>
      <c r="C99" s="1024"/>
      <c r="D99" s="1024"/>
      <c r="E99" s="1024"/>
      <c r="F99" s="1025"/>
      <c r="G99" s="1024"/>
      <c r="H99" s="1024"/>
      <c r="I99" s="1024"/>
      <c r="J99" s="1024"/>
      <c r="K99" s="1024"/>
      <c r="L99" s="1024"/>
      <c r="M99" s="1024"/>
      <c r="N99" s="1024"/>
      <c r="O99" s="1024"/>
      <c r="P99" s="1024"/>
      <c r="Q99" s="1024"/>
      <c r="R99" s="1024"/>
      <c r="S99" s="1024"/>
      <c r="T99" s="1024"/>
    </row>
    <row r="100" spans="1:20" ht="13.8">
      <c r="A100" s="1024"/>
      <c r="B100" s="1024"/>
      <c r="C100" s="1024"/>
      <c r="D100" s="1024"/>
      <c r="E100" s="1024"/>
      <c r="F100" s="1025"/>
      <c r="G100" s="1024"/>
      <c r="H100" s="1024"/>
      <c r="I100" s="1024"/>
      <c r="J100" s="1024"/>
      <c r="K100" s="1024"/>
      <c r="L100" s="1024"/>
      <c r="M100" s="1024"/>
      <c r="N100" s="1024"/>
      <c r="O100" s="1024"/>
      <c r="P100" s="1024"/>
      <c r="Q100" s="1024"/>
      <c r="R100" s="1024"/>
      <c r="S100" s="1024"/>
      <c r="T100" s="1024"/>
    </row>
    <row r="101" spans="1:20" ht="13.8">
      <c r="A101" s="1024"/>
      <c r="B101" s="1024"/>
      <c r="C101" s="1024"/>
      <c r="D101" s="1024"/>
      <c r="E101" s="1024"/>
      <c r="F101" s="1025"/>
      <c r="G101" s="1024"/>
      <c r="H101" s="1024"/>
      <c r="I101" s="1024"/>
      <c r="J101" s="1024"/>
      <c r="K101" s="1024"/>
      <c r="L101" s="1024"/>
      <c r="M101" s="1024"/>
      <c r="N101" s="1024"/>
      <c r="O101" s="1024"/>
      <c r="P101" s="1024"/>
      <c r="Q101" s="1024"/>
      <c r="R101" s="1024"/>
      <c r="S101" s="1024"/>
      <c r="T101" s="1024"/>
    </row>
    <row r="102" spans="1:20" ht="13.8">
      <c r="A102" s="1024"/>
      <c r="B102" s="1024"/>
      <c r="C102" s="1024"/>
      <c r="D102" s="1024"/>
      <c r="E102" s="1024"/>
      <c r="F102" s="1025"/>
      <c r="G102" s="1024"/>
      <c r="H102" s="1024"/>
      <c r="I102" s="1024"/>
      <c r="J102" s="1024"/>
      <c r="K102" s="1024"/>
      <c r="L102" s="1024"/>
      <c r="M102" s="1024"/>
      <c r="N102" s="1024"/>
      <c r="O102" s="1024"/>
      <c r="P102" s="1024"/>
      <c r="Q102" s="1024"/>
      <c r="R102" s="1024"/>
      <c r="S102" s="1024"/>
      <c r="T102" s="1024"/>
    </row>
    <row r="103" spans="1:20" ht="13.8">
      <c r="A103" s="1024"/>
      <c r="B103" s="1024"/>
      <c r="C103" s="1024"/>
      <c r="D103" s="1024"/>
      <c r="E103" s="1024"/>
      <c r="F103" s="1025"/>
      <c r="G103" s="1024"/>
      <c r="H103" s="1024"/>
      <c r="I103" s="1024"/>
      <c r="J103" s="1024"/>
      <c r="K103" s="1024"/>
      <c r="L103" s="1024"/>
      <c r="M103" s="1024"/>
      <c r="N103" s="1024"/>
      <c r="O103" s="1024"/>
      <c r="P103" s="1024"/>
      <c r="Q103" s="1024"/>
      <c r="R103" s="1024"/>
      <c r="S103" s="1024"/>
      <c r="T103" s="1024"/>
    </row>
    <row r="104" spans="1:20" ht="13.8">
      <c r="A104" s="1024"/>
      <c r="B104" s="1024"/>
      <c r="C104" s="1024"/>
      <c r="D104" s="1024"/>
      <c r="E104" s="1024"/>
      <c r="F104" s="1025"/>
      <c r="G104" s="1024"/>
      <c r="H104" s="1024"/>
      <c r="I104" s="1024"/>
      <c r="J104" s="1024"/>
      <c r="K104" s="1024"/>
      <c r="L104" s="1024"/>
      <c r="M104" s="1024"/>
      <c r="N104" s="1024"/>
      <c r="O104" s="1024"/>
      <c r="P104" s="1024"/>
      <c r="Q104" s="1024"/>
      <c r="R104" s="1024"/>
      <c r="S104" s="1024"/>
      <c r="T104" s="1024"/>
    </row>
    <row r="105" spans="1:20" ht="13.8">
      <c r="A105" s="1024"/>
      <c r="B105" s="1024"/>
      <c r="C105" s="1024"/>
      <c r="D105" s="1024"/>
      <c r="E105" s="1024"/>
      <c r="F105" s="1025"/>
      <c r="G105" s="1024"/>
      <c r="H105" s="1024"/>
      <c r="I105" s="1024"/>
      <c r="J105" s="1024"/>
      <c r="K105" s="1024"/>
      <c r="L105" s="1024"/>
      <c r="M105" s="1024"/>
      <c r="N105" s="1024"/>
      <c r="O105" s="1024"/>
      <c r="P105" s="1024"/>
      <c r="Q105" s="1024"/>
      <c r="R105" s="1024"/>
      <c r="S105" s="1024"/>
      <c r="T105" s="1024"/>
    </row>
    <row r="106" spans="1:20" ht="13.8">
      <c r="A106" s="1024"/>
      <c r="B106" s="1024"/>
      <c r="C106" s="1024"/>
      <c r="D106" s="1024"/>
      <c r="E106" s="1024"/>
      <c r="F106" s="1025"/>
      <c r="G106" s="1024"/>
      <c r="H106" s="1024"/>
      <c r="I106" s="1024"/>
      <c r="J106" s="1024"/>
      <c r="K106" s="1024"/>
      <c r="L106" s="1024"/>
      <c r="M106" s="1024"/>
      <c r="N106" s="1024"/>
      <c r="O106" s="1024"/>
      <c r="P106" s="1024"/>
      <c r="Q106" s="1024"/>
      <c r="R106" s="1024"/>
      <c r="S106" s="1024"/>
      <c r="T106" s="1024"/>
    </row>
    <row r="107" spans="1:20" ht="13.8">
      <c r="A107" s="1024"/>
      <c r="B107" s="1024"/>
      <c r="C107" s="1024"/>
      <c r="D107" s="1024"/>
      <c r="E107" s="1024"/>
      <c r="F107" s="1024"/>
      <c r="G107" s="1024"/>
      <c r="H107" s="1024"/>
      <c r="I107" s="1024"/>
      <c r="J107" s="1024"/>
      <c r="K107" s="1024"/>
      <c r="L107" s="1024"/>
      <c r="M107" s="1024"/>
      <c r="N107" s="1024"/>
      <c r="O107" s="1024"/>
      <c r="P107" s="1024"/>
      <c r="Q107" s="1024"/>
      <c r="R107" s="1024"/>
      <c r="S107" s="1024"/>
      <c r="T107" s="1024"/>
    </row>
  </sheetData>
  <mergeCells count="21">
    <mergeCell ref="A92:T92"/>
    <mergeCell ref="A93:T93"/>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cfRule type="cellIs" dxfId="1" priority="1" stopIfTrue="1" operator="equal">
      <formula>0</formula>
    </cfRule>
  </conditionalFormatting>
  <conditionalFormatting sqref="B87 D44:D58 B79 B82 B89 B85 D76:D89 B55 B47 B50 B57 B53 B71 B63 B66 B73 B69 B39 B31 B34 B41 B37 D60:D74 D28:D41 D12:D25">
    <cfRule type="cellIs" dxfId="0" priority="2" stopIfTrue="1" operator="equal">
      <formula>0</formula>
    </cfRule>
  </conditionalFormatting>
  <hyperlinks>
    <hyperlink ref="A1" location="Índice!A1" display="Volver al Índice" xr:uid="{B078CEC9-0F26-40D5-9446-3428096679E1}"/>
  </hyperlinks>
  <printOptions horizontalCentered="1" verticalCentered="1"/>
  <pageMargins left="1.299212598425197" right="1.1023622047244095" top="1.2204724409448819" bottom="0.78740157480314965" header="0" footer="0"/>
  <pageSetup paperSize="9" scale="5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E69C-6603-42D1-A7CE-CB82992CA0E0}">
  <dimension ref="A1:AA31"/>
  <sheetViews>
    <sheetView showGridLines="0" zoomScaleNormal="75" workbookViewId="0"/>
  </sheetViews>
  <sheetFormatPr baseColWidth="10" defaultColWidth="11.44140625" defaultRowHeight="13.2"/>
  <cols>
    <col min="1" max="1" width="35.44140625" style="7" customWidth="1"/>
    <col min="2" max="2" width="9.88671875" style="7" bestFit="1" customWidth="1"/>
    <col min="3" max="3" width="9.44140625" style="7" customWidth="1"/>
    <col min="4" max="4" width="0.88671875" style="7" customWidth="1"/>
    <col min="5" max="5" width="4.44140625" style="7" customWidth="1"/>
    <col min="6" max="6" width="9.44140625" style="7" customWidth="1"/>
    <col min="7" max="7" width="0.88671875" style="7" customWidth="1"/>
    <col min="8" max="8" width="4.44140625" style="7" customWidth="1"/>
    <col min="9" max="9" width="9.44140625" style="7" customWidth="1"/>
    <col min="10" max="10" width="0.88671875" style="7" customWidth="1"/>
    <col min="11" max="11" width="4.44140625" style="7" customWidth="1"/>
    <col min="12" max="12" width="9.44140625" style="7" customWidth="1"/>
    <col min="13" max="13" width="0.88671875" style="7" customWidth="1"/>
    <col min="14" max="14" width="5.44140625" style="7" bestFit="1" customWidth="1"/>
    <col min="15" max="15" width="9.44140625" style="7" customWidth="1"/>
    <col min="16" max="16" width="0.88671875" style="7" customWidth="1"/>
    <col min="17" max="17" width="4.44140625" style="7" customWidth="1"/>
    <col min="18" max="18" width="9.44140625" style="7" customWidth="1"/>
    <col min="19" max="19" width="0.88671875" style="7" customWidth="1"/>
    <col min="20" max="20" width="4.44140625" style="7" customWidth="1"/>
    <col min="21" max="21" width="9.44140625" style="7" customWidth="1"/>
    <col min="22" max="22" width="0.88671875" style="7" customWidth="1"/>
    <col min="23" max="23" width="5.44140625" style="7" bestFit="1" customWidth="1"/>
    <col min="24" max="24" width="9.44140625" style="7" customWidth="1"/>
    <col min="25" max="26" width="12" style="7" bestFit="1" customWidth="1"/>
    <col min="27" max="256" width="11.44140625" style="7"/>
    <col min="257" max="257" width="35.44140625" style="7" customWidth="1"/>
    <col min="258" max="258" width="9.88671875" style="7" bestFit="1" customWidth="1"/>
    <col min="259" max="259" width="9.44140625" style="7" customWidth="1"/>
    <col min="260" max="260" width="0.88671875" style="7" customWidth="1"/>
    <col min="261" max="261" width="4.44140625" style="7" customWidth="1"/>
    <col min="262" max="262" width="9.44140625" style="7" customWidth="1"/>
    <col min="263" max="263" width="0.88671875" style="7" customWidth="1"/>
    <col min="264" max="264" width="4.44140625" style="7" customWidth="1"/>
    <col min="265" max="265" width="9.44140625" style="7" customWidth="1"/>
    <col min="266" max="266" width="0.88671875" style="7" customWidth="1"/>
    <col min="267" max="267" width="4.44140625" style="7" customWidth="1"/>
    <col min="268" max="268" width="9.44140625" style="7" customWidth="1"/>
    <col min="269" max="269" width="0.88671875" style="7" customWidth="1"/>
    <col min="270" max="270" width="5.44140625" style="7" bestFit="1" customWidth="1"/>
    <col min="271" max="271" width="9.44140625" style="7" customWidth="1"/>
    <col min="272" max="272" width="0.88671875" style="7" customWidth="1"/>
    <col min="273" max="273" width="4.44140625" style="7" customWidth="1"/>
    <col min="274" max="274" width="9.44140625" style="7" customWidth="1"/>
    <col min="275" max="275" width="0.88671875" style="7" customWidth="1"/>
    <col min="276" max="276" width="4.44140625" style="7" customWidth="1"/>
    <col min="277" max="277" width="9.44140625" style="7" customWidth="1"/>
    <col min="278" max="278" width="0.88671875" style="7" customWidth="1"/>
    <col min="279" max="279" width="5.44140625" style="7" bestFit="1" customWidth="1"/>
    <col min="280" max="280" width="9.44140625" style="7" customWidth="1"/>
    <col min="281" max="282" width="12" style="7" bestFit="1" customWidth="1"/>
    <col min="283" max="512" width="11.44140625" style="7"/>
    <col min="513" max="513" width="35.44140625" style="7" customWidth="1"/>
    <col min="514" max="514" width="9.88671875" style="7" bestFit="1" customWidth="1"/>
    <col min="515" max="515" width="9.44140625" style="7" customWidth="1"/>
    <col min="516" max="516" width="0.88671875" style="7" customWidth="1"/>
    <col min="517" max="517" width="4.44140625" style="7" customWidth="1"/>
    <col min="518" max="518" width="9.44140625" style="7" customWidth="1"/>
    <col min="519" max="519" width="0.88671875" style="7" customWidth="1"/>
    <col min="520" max="520" width="4.44140625" style="7" customWidth="1"/>
    <col min="521" max="521" width="9.44140625" style="7" customWidth="1"/>
    <col min="522" max="522" width="0.88671875" style="7" customWidth="1"/>
    <col min="523" max="523" width="4.44140625" style="7" customWidth="1"/>
    <col min="524" max="524" width="9.44140625" style="7" customWidth="1"/>
    <col min="525" max="525" width="0.88671875" style="7" customWidth="1"/>
    <col min="526" max="526" width="5.44140625" style="7" bestFit="1" customWidth="1"/>
    <col min="527" max="527" width="9.44140625" style="7" customWidth="1"/>
    <col min="528" max="528" width="0.88671875" style="7" customWidth="1"/>
    <col min="529" max="529" width="4.44140625" style="7" customWidth="1"/>
    <col min="530" max="530" width="9.44140625" style="7" customWidth="1"/>
    <col min="531" max="531" width="0.88671875" style="7" customWidth="1"/>
    <col min="532" max="532" width="4.44140625" style="7" customWidth="1"/>
    <col min="533" max="533" width="9.44140625" style="7" customWidth="1"/>
    <col min="534" max="534" width="0.88671875" style="7" customWidth="1"/>
    <col min="535" max="535" width="5.44140625" style="7" bestFit="1" customWidth="1"/>
    <col min="536" max="536" width="9.44140625" style="7" customWidth="1"/>
    <col min="537" max="538" width="12" style="7" bestFit="1" customWidth="1"/>
    <col min="539" max="768" width="11.44140625" style="7"/>
    <col min="769" max="769" width="35.44140625" style="7" customWidth="1"/>
    <col min="770" max="770" width="9.88671875" style="7" bestFit="1" customWidth="1"/>
    <col min="771" max="771" width="9.44140625" style="7" customWidth="1"/>
    <col min="772" max="772" width="0.88671875" style="7" customWidth="1"/>
    <col min="773" max="773" width="4.44140625" style="7" customWidth="1"/>
    <col min="774" max="774" width="9.44140625" style="7" customWidth="1"/>
    <col min="775" max="775" width="0.88671875" style="7" customWidth="1"/>
    <col min="776" max="776" width="4.44140625" style="7" customWidth="1"/>
    <col min="777" max="777" width="9.44140625" style="7" customWidth="1"/>
    <col min="778" max="778" width="0.88671875" style="7" customWidth="1"/>
    <col min="779" max="779" width="4.44140625" style="7" customWidth="1"/>
    <col min="780" max="780" width="9.44140625" style="7" customWidth="1"/>
    <col min="781" max="781" width="0.88671875" style="7" customWidth="1"/>
    <col min="782" max="782" width="5.44140625" style="7" bestFit="1" customWidth="1"/>
    <col min="783" max="783" width="9.44140625" style="7" customWidth="1"/>
    <col min="784" max="784" width="0.88671875" style="7" customWidth="1"/>
    <col min="785" max="785" width="4.44140625" style="7" customWidth="1"/>
    <col min="786" max="786" width="9.44140625" style="7" customWidth="1"/>
    <col min="787" max="787" width="0.88671875" style="7" customWidth="1"/>
    <col min="788" max="788" width="4.44140625" style="7" customWidth="1"/>
    <col min="789" max="789" width="9.44140625" style="7" customWidth="1"/>
    <col min="790" max="790" width="0.88671875" style="7" customWidth="1"/>
    <col min="791" max="791" width="5.44140625" style="7" bestFit="1" customWidth="1"/>
    <col min="792" max="792" width="9.44140625" style="7" customWidth="1"/>
    <col min="793" max="794" width="12" style="7" bestFit="1" customWidth="1"/>
    <col min="795" max="1024" width="11.44140625" style="7"/>
    <col min="1025" max="1025" width="35.44140625" style="7" customWidth="1"/>
    <col min="1026" max="1026" width="9.88671875" style="7" bestFit="1" customWidth="1"/>
    <col min="1027" max="1027" width="9.44140625" style="7" customWidth="1"/>
    <col min="1028" max="1028" width="0.88671875" style="7" customWidth="1"/>
    <col min="1029" max="1029" width="4.44140625" style="7" customWidth="1"/>
    <col min="1030" max="1030" width="9.44140625" style="7" customWidth="1"/>
    <col min="1031" max="1031" width="0.88671875" style="7" customWidth="1"/>
    <col min="1032" max="1032" width="4.44140625" style="7" customWidth="1"/>
    <col min="1033" max="1033" width="9.44140625" style="7" customWidth="1"/>
    <col min="1034" max="1034" width="0.88671875" style="7" customWidth="1"/>
    <col min="1035" max="1035" width="4.44140625" style="7" customWidth="1"/>
    <col min="1036" max="1036" width="9.44140625" style="7" customWidth="1"/>
    <col min="1037" max="1037" width="0.88671875" style="7" customWidth="1"/>
    <col min="1038" max="1038" width="5.44140625" style="7" bestFit="1" customWidth="1"/>
    <col min="1039" max="1039" width="9.44140625" style="7" customWidth="1"/>
    <col min="1040" max="1040" width="0.88671875" style="7" customWidth="1"/>
    <col min="1041" max="1041" width="4.44140625" style="7" customWidth="1"/>
    <col min="1042" max="1042" width="9.44140625" style="7" customWidth="1"/>
    <col min="1043" max="1043" width="0.88671875" style="7" customWidth="1"/>
    <col min="1044" max="1044" width="4.44140625" style="7" customWidth="1"/>
    <col min="1045" max="1045" width="9.44140625" style="7" customWidth="1"/>
    <col min="1046" max="1046" width="0.88671875" style="7" customWidth="1"/>
    <col min="1047" max="1047" width="5.44140625" style="7" bestFit="1" customWidth="1"/>
    <col min="1048" max="1048" width="9.44140625" style="7" customWidth="1"/>
    <col min="1049" max="1050" width="12" style="7" bestFit="1" customWidth="1"/>
    <col min="1051" max="1280" width="11.44140625" style="7"/>
    <col min="1281" max="1281" width="35.44140625" style="7" customWidth="1"/>
    <col min="1282" max="1282" width="9.88671875" style="7" bestFit="1" customWidth="1"/>
    <col min="1283" max="1283" width="9.44140625" style="7" customWidth="1"/>
    <col min="1284" max="1284" width="0.88671875" style="7" customWidth="1"/>
    <col min="1285" max="1285" width="4.44140625" style="7" customWidth="1"/>
    <col min="1286" max="1286" width="9.44140625" style="7" customWidth="1"/>
    <col min="1287" max="1287" width="0.88671875" style="7" customWidth="1"/>
    <col min="1288" max="1288" width="4.44140625" style="7" customWidth="1"/>
    <col min="1289" max="1289" width="9.44140625" style="7" customWidth="1"/>
    <col min="1290" max="1290" width="0.88671875" style="7" customWidth="1"/>
    <col min="1291" max="1291" width="4.44140625" style="7" customWidth="1"/>
    <col min="1292" max="1292" width="9.44140625" style="7" customWidth="1"/>
    <col min="1293" max="1293" width="0.88671875" style="7" customWidth="1"/>
    <col min="1294" max="1294" width="5.44140625" style="7" bestFit="1" customWidth="1"/>
    <col min="1295" max="1295" width="9.44140625" style="7" customWidth="1"/>
    <col min="1296" max="1296" width="0.88671875" style="7" customWidth="1"/>
    <col min="1297" max="1297" width="4.44140625" style="7" customWidth="1"/>
    <col min="1298" max="1298" width="9.44140625" style="7" customWidth="1"/>
    <col min="1299" max="1299" width="0.88671875" style="7" customWidth="1"/>
    <col min="1300" max="1300" width="4.44140625" style="7" customWidth="1"/>
    <col min="1301" max="1301" width="9.44140625" style="7" customWidth="1"/>
    <col min="1302" max="1302" width="0.88671875" style="7" customWidth="1"/>
    <col min="1303" max="1303" width="5.44140625" style="7" bestFit="1" customWidth="1"/>
    <col min="1304" max="1304" width="9.44140625" style="7" customWidth="1"/>
    <col min="1305" max="1306" width="12" style="7" bestFit="1" customWidth="1"/>
    <col min="1307" max="1536" width="11.44140625" style="7"/>
    <col min="1537" max="1537" width="35.44140625" style="7" customWidth="1"/>
    <col min="1538" max="1538" width="9.88671875" style="7" bestFit="1" customWidth="1"/>
    <col min="1539" max="1539" width="9.44140625" style="7" customWidth="1"/>
    <col min="1540" max="1540" width="0.88671875" style="7" customWidth="1"/>
    <col min="1541" max="1541" width="4.44140625" style="7" customWidth="1"/>
    <col min="1542" max="1542" width="9.44140625" style="7" customWidth="1"/>
    <col min="1543" max="1543" width="0.88671875" style="7" customWidth="1"/>
    <col min="1544" max="1544" width="4.44140625" style="7" customWidth="1"/>
    <col min="1545" max="1545" width="9.44140625" style="7" customWidth="1"/>
    <col min="1546" max="1546" width="0.88671875" style="7" customWidth="1"/>
    <col min="1547" max="1547" width="4.44140625" style="7" customWidth="1"/>
    <col min="1548" max="1548" width="9.44140625" style="7" customWidth="1"/>
    <col min="1549" max="1549" width="0.88671875" style="7" customWidth="1"/>
    <col min="1550" max="1550" width="5.44140625" style="7" bestFit="1" customWidth="1"/>
    <col min="1551" max="1551" width="9.44140625" style="7" customWidth="1"/>
    <col min="1552" max="1552" width="0.88671875" style="7" customWidth="1"/>
    <col min="1553" max="1553" width="4.44140625" style="7" customWidth="1"/>
    <col min="1554" max="1554" width="9.44140625" style="7" customWidth="1"/>
    <col min="1555" max="1555" width="0.88671875" style="7" customWidth="1"/>
    <col min="1556" max="1556" width="4.44140625" style="7" customWidth="1"/>
    <col min="1557" max="1557" width="9.44140625" style="7" customWidth="1"/>
    <col min="1558" max="1558" width="0.88671875" style="7" customWidth="1"/>
    <col min="1559" max="1559" width="5.44140625" style="7" bestFit="1" customWidth="1"/>
    <col min="1560" max="1560" width="9.44140625" style="7" customWidth="1"/>
    <col min="1561" max="1562" width="12" style="7" bestFit="1" customWidth="1"/>
    <col min="1563" max="1792" width="11.44140625" style="7"/>
    <col min="1793" max="1793" width="35.44140625" style="7" customWidth="1"/>
    <col min="1794" max="1794" width="9.88671875" style="7" bestFit="1" customWidth="1"/>
    <col min="1795" max="1795" width="9.44140625" style="7" customWidth="1"/>
    <col min="1796" max="1796" width="0.88671875" style="7" customWidth="1"/>
    <col min="1797" max="1797" width="4.44140625" style="7" customWidth="1"/>
    <col min="1798" max="1798" width="9.44140625" style="7" customWidth="1"/>
    <col min="1799" max="1799" width="0.88671875" style="7" customWidth="1"/>
    <col min="1800" max="1800" width="4.44140625" style="7" customWidth="1"/>
    <col min="1801" max="1801" width="9.44140625" style="7" customWidth="1"/>
    <col min="1802" max="1802" width="0.88671875" style="7" customWidth="1"/>
    <col min="1803" max="1803" width="4.44140625" style="7" customWidth="1"/>
    <col min="1804" max="1804" width="9.44140625" style="7" customWidth="1"/>
    <col min="1805" max="1805" width="0.88671875" style="7" customWidth="1"/>
    <col min="1806" max="1806" width="5.44140625" style="7" bestFit="1" customWidth="1"/>
    <col min="1807" max="1807" width="9.44140625" style="7" customWidth="1"/>
    <col min="1808" max="1808" width="0.88671875" style="7" customWidth="1"/>
    <col min="1809" max="1809" width="4.44140625" style="7" customWidth="1"/>
    <col min="1810" max="1810" width="9.44140625" style="7" customWidth="1"/>
    <col min="1811" max="1811" width="0.88671875" style="7" customWidth="1"/>
    <col min="1812" max="1812" width="4.44140625" style="7" customWidth="1"/>
    <col min="1813" max="1813" width="9.44140625" style="7" customWidth="1"/>
    <col min="1814" max="1814" width="0.88671875" style="7" customWidth="1"/>
    <col min="1815" max="1815" width="5.44140625" style="7" bestFit="1" customWidth="1"/>
    <col min="1816" max="1816" width="9.44140625" style="7" customWidth="1"/>
    <col min="1817" max="1818" width="12" style="7" bestFit="1" customWidth="1"/>
    <col min="1819" max="2048" width="11.44140625" style="7"/>
    <col min="2049" max="2049" width="35.44140625" style="7" customWidth="1"/>
    <col min="2050" max="2050" width="9.88671875" style="7" bestFit="1" customWidth="1"/>
    <col min="2051" max="2051" width="9.44140625" style="7" customWidth="1"/>
    <col min="2052" max="2052" width="0.88671875" style="7" customWidth="1"/>
    <col min="2053" max="2053" width="4.44140625" style="7" customWidth="1"/>
    <col min="2054" max="2054" width="9.44140625" style="7" customWidth="1"/>
    <col min="2055" max="2055" width="0.88671875" style="7" customWidth="1"/>
    <col min="2056" max="2056" width="4.44140625" style="7" customWidth="1"/>
    <col min="2057" max="2057" width="9.44140625" style="7" customWidth="1"/>
    <col min="2058" max="2058" width="0.88671875" style="7" customWidth="1"/>
    <col min="2059" max="2059" width="4.44140625" style="7" customWidth="1"/>
    <col min="2060" max="2060" width="9.44140625" style="7" customWidth="1"/>
    <col min="2061" max="2061" width="0.88671875" style="7" customWidth="1"/>
    <col min="2062" max="2062" width="5.44140625" style="7" bestFit="1" customWidth="1"/>
    <col min="2063" max="2063" width="9.44140625" style="7" customWidth="1"/>
    <col min="2064" max="2064" width="0.88671875" style="7" customWidth="1"/>
    <col min="2065" max="2065" width="4.44140625" style="7" customWidth="1"/>
    <col min="2066" max="2066" width="9.44140625" style="7" customWidth="1"/>
    <col min="2067" max="2067" width="0.88671875" style="7" customWidth="1"/>
    <col min="2068" max="2068" width="4.44140625" style="7" customWidth="1"/>
    <col min="2069" max="2069" width="9.44140625" style="7" customWidth="1"/>
    <col min="2070" max="2070" width="0.88671875" style="7" customWidth="1"/>
    <col min="2071" max="2071" width="5.44140625" style="7" bestFit="1" customWidth="1"/>
    <col min="2072" max="2072" width="9.44140625" style="7" customWidth="1"/>
    <col min="2073" max="2074" width="12" style="7" bestFit="1" customWidth="1"/>
    <col min="2075" max="2304" width="11.44140625" style="7"/>
    <col min="2305" max="2305" width="35.44140625" style="7" customWidth="1"/>
    <col min="2306" max="2306" width="9.88671875" style="7" bestFit="1" customWidth="1"/>
    <col min="2307" max="2307" width="9.44140625" style="7" customWidth="1"/>
    <col min="2308" max="2308" width="0.88671875" style="7" customWidth="1"/>
    <col min="2309" max="2309" width="4.44140625" style="7" customWidth="1"/>
    <col min="2310" max="2310" width="9.44140625" style="7" customWidth="1"/>
    <col min="2311" max="2311" width="0.88671875" style="7" customWidth="1"/>
    <col min="2312" max="2312" width="4.44140625" style="7" customWidth="1"/>
    <col min="2313" max="2313" width="9.44140625" style="7" customWidth="1"/>
    <col min="2314" max="2314" width="0.88671875" style="7" customWidth="1"/>
    <col min="2315" max="2315" width="4.44140625" style="7" customWidth="1"/>
    <col min="2316" max="2316" width="9.44140625" style="7" customWidth="1"/>
    <col min="2317" max="2317" width="0.88671875" style="7" customWidth="1"/>
    <col min="2318" max="2318" width="5.44140625" style="7" bestFit="1" customWidth="1"/>
    <col min="2319" max="2319" width="9.44140625" style="7" customWidth="1"/>
    <col min="2320" max="2320" width="0.88671875" style="7" customWidth="1"/>
    <col min="2321" max="2321" width="4.44140625" style="7" customWidth="1"/>
    <col min="2322" max="2322" width="9.44140625" style="7" customWidth="1"/>
    <col min="2323" max="2323" width="0.88671875" style="7" customWidth="1"/>
    <col min="2324" max="2324" width="4.44140625" style="7" customWidth="1"/>
    <col min="2325" max="2325" width="9.44140625" style="7" customWidth="1"/>
    <col min="2326" max="2326" width="0.88671875" style="7" customWidth="1"/>
    <col min="2327" max="2327" width="5.44140625" style="7" bestFit="1" customWidth="1"/>
    <col min="2328" max="2328" width="9.44140625" style="7" customWidth="1"/>
    <col min="2329" max="2330" width="12" style="7" bestFit="1" customWidth="1"/>
    <col min="2331" max="2560" width="11.44140625" style="7"/>
    <col min="2561" max="2561" width="35.44140625" style="7" customWidth="1"/>
    <col min="2562" max="2562" width="9.88671875" style="7" bestFit="1" customWidth="1"/>
    <col min="2563" max="2563" width="9.44140625" style="7" customWidth="1"/>
    <col min="2564" max="2564" width="0.88671875" style="7" customWidth="1"/>
    <col min="2565" max="2565" width="4.44140625" style="7" customWidth="1"/>
    <col min="2566" max="2566" width="9.44140625" style="7" customWidth="1"/>
    <col min="2567" max="2567" width="0.88671875" style="7" customWidth="1"/>
    <col min="2568" max="2568" width="4.44140625" style="7" customWidth="1"/>
    <col min="2569" max="2569" width="9.44140625" style="7" customWidth="1"/>
    <col min="2570" max="2570" width="0.88671875" style="7" customWidth="1"/>
    <col min="2571" max="2571" width="4.44140625" style="7" customWidth="1"/>
    <col min="2572" max="2572" width="9.44140625" style="7" customWidth="1"/>
    <col min="2573" max="2573" width="0.88671875" style="7" customWidth="1"/>
    <col min="2574" max="2574" width="5.44140625" style="7" bestFit="1" customWidth="1"/>
    <col min="2575" max="2575" width="9.44140625" style="7" customWidth="1"/>
    <col min="2576" max="2576" width="0.88671875" style="7" customWidth="1"/>
    <col min="2577" max="2577" width="4.44140625" style="7" customWidth="1"/>
    <col min="2578" max="2578" width="9.44140625" style="7" customWidth="1"/>
    <col min="2579" max="2579" width="0.88671875" style="7" customWidth="1"/>
    <col min="2580" max="2580" width="4.44140625" style="7" customWidth="1"/>
    <col min="2581" max="2581" width="9.44140625" style="7" customWidth="1"/>
    <col min="2582" max="2582" width="0.88671875" style="7" customWidth="1"/>
    <col min="2583" max="2583" width="5.44140625" style="7" bestFit="1" customWidth="1"/>
    <col min="2584" max="2584" width="9.44140625" style="7" customWidth="1"/>
    <col min="2585" max="2586" width="12" style="7" bestFit="1" customWidth="1"/>
    <col min="2587" max="2816" width="11.44140625" style="7"/>
    <col min="2817" max="2817" width="35.44140625" style="7" customWidth="1"/>
    <col min="2818" max="2818" width="9.88671875" style="7" bestFit="1" customWidth="1"/>
    <col min="2819" max="2819" width="9.44140625" style="7" customWidth="1"/>
    <col min="2820" max="2820" width="0.88671875" style="7" customWidth="1"/>
    <col min="2821" max="2821" width="4.44140625" style="7" customWidth="1"/>
    <col min="2822" max="2822" width="9.44140625" style="7" customWidth="1"/>
    <col min="2823" max="2823" width="0.88671875" style="7" customWidth="1"/>
    <col min="2824" max="2824" width="4.44140625" style="7" customWidth="1"/>
    <col min="2825" max="2825" width="9.44140625" style="7" customWidth="1"/>
    <col min="2826" max="2826" width="0.88671875" style="7" customWidth="1"/>
    <col min="2827" max="2827" width="4.44140625" style="7" customWidth="1"/>
    <col min="2828" max="2828" width="9.44140625" style="7" customWidth="1"/>
    <col min="2829" max="2829" width="0.88671875" style="7" customWidth="1"/>
    <col min="2830" max="2830" width="5.44140625" style="7" bestFit="1" customWidth="1"/>
    <col min="2831" max="2831" width="9.44140625" style="7" customWidth="1"/>
    <col min="2832" max="2832" width="0.88671875" style="7" customWidth="1"/>
    <col min="2833" max="2833" width="4.44140625" style="7" customWidth="1"/>
    <col min="2834" max="2834" width="9.44140625" style="7" customWidth="1"/>
    <col min="2835" max="2835" width="0.88671875" style="7" customWidth="1"/>
    <col min="2836" max="2836" width="4.44140625" style="7" customWidth="1"/>
    <col min="2837" max="2837" width="9.44140625" style="7" customWidth="1"/>
    <col min="2838" max="2838" width="0.88671875" style="7" customWidth="1"/>
    <col min="2839" max="2839" width="5.44140625" style="7" bestFit="1" customWidth="1"/>
    <col min="2840" max="2840" width="9.44140625" style="7" customWidth="1"/>
    <col min="2841" max="2842" width="12" style="7" bestFit="1" customWidth="1"/>
    <col min="2843" max="3072" width="11.44140625" style="7"/>
    <col min="3073" max="3073" width="35.44140625" style="7" customWidth="1"/>
    <col min="3074" max="3074" width="9.88671875" style="7" bestFit="1" customWidth="1"/>
    <col min="3075" max="3075" width="9.44140625" style="7" customWidth="1"/>
    <col min="3076" max="3076" width="0.88671875" style="7" customWidth="1"/>
    <col min="3077" max="3077" width="4.44140625" style="7" customWidth="1"/>
    <col min="3078" max="3078" width="9.44140625" style="7" customWidth="1"/>
    <col min="3079" max="3079" width="0.88671875" style="7" customWidth="1"/>
    <col min="3080" max="3080" width="4.44140625" style="7" customWidth="1"/>
    <col min="3081" max="3081" width="9.44140625" style="7" customWidth="1"/>
    <col min="3082" max="3082" width="0.88671875" style="7" customWidth="1"/>
    <col min="3083" max="3083" width="4.44140625" style="7" customWidth="1"/>
    <col min="3084" max="3084" width="9.44140625" style="7" customWidth="1"/>
    <col min="3085" max="3085" width="0.88671875" style="7" customWidth="1"/>
    <col min="3086" max="3086" width="5.44140625" style="7" bestFit="1" customWidth="1"/>
    <col min="3087" max="3087" width="9.44140625" style="7" customWidth="1"/>
    <col min="3088" max="3088" width="0.88671875" style="7" customWidth="1"/>
    <col min="3089" max="3089" width="4.44140625" style="7" customWidth="1"/>
    <col min="3090" max="3090" width="9.44140625" style="7" customWidth="1"/>
    <col min="3091" max="3091" width="0.88671875" style="7" customWidth="1"/>
    <col min="3092" max="3092" width="4.44140625" style="7" customWidth="1"/>
    <col min="3093" max="3093" width="9.44140625" style="7" customWidth="1"/>
    <col min="3094" max="3094" width="0.88671875" style="7" customWidth="1"/>
    <col min="3095" max="3095" width="5.44140625" style="7" bestFit="1" customWidth="1"/>
    <col min="3096" max="3096" width="9.44140625" style="7" customWidth="1"/>
    <col min="3097" max="3098" width="12" style="7" bestFit="1" customWidth="1"/>
    <col min="3099" max="3328" width="11.44140625" style="7"/>
    <col min="3329" max="3329" width="35.44140625" style="7" customWidth="1"/>
    <col min="3330" max="3330" width="9.88671875" style="7" bestFit="1" customWidth="1"/>
    <col min="3331" max="3331" width="9.44140625" style="7" customWidth="1"/>
    <col min="3332" max="3332" width="0.88671875" style="7" customWidth="1"/>
    <col min="3333" max="3333" width="4.44140625" style="7" customWidth="1"/>
    <col min="3334" max="3334" width="9.44140625" style="7" customWidth="1"/>
    <col min="3335" max="3335" width="0.88671875" style="7" customWidth="1"/>
    <col min="3336" max="3336" width="4.44140625" style="7" customWidth="1"/>
    <col min="3337" max="3337" width="9.44140625" style="7" customWidth="1"/>
    <col min="3338" max="3338" width="0.88671875" style="7" customWidth="1"/>
    <col min="3339" max="3339" width="4.44140625" style="7" customWidth="1"/>
    <col min="3340" max="3340" width="9.44140625" style="7" customWidth="1"/>
    <col min="3341" max="3341" width="0.88671875" style="7" customWidth="1"/>
    <col min="3342" max="3342" width="5.44140625" style="7" bestFit="1" customWidth="1"/>
    <col min="3343" max="3343" width="9.44140625" style="7" customWidth="1"/>
    <col min="3344" max="3344" width="0.88671875" style="7" customWidth="1"/>
    <col min="3345" max="3345" width="4.44140625" style="7" customWidth="1"/>
    <col min="3346" max="3346" width="9.44140625" style="7" customWidth="1"/>
    <col min="3347" max="3347" width="0.88671875" style="7" customWidth="1"/>
    <col min="3348" max="3348" width="4.44140625" style="7" customWidth="1"/>
    <col min="3349" max="3349" width="9.44140625" style="7" customWidth="1"/>
    <col min="3350" max="3350" width="0.88671875" style="7" customWidth="1"/>
    <col min="3351" max="3351" width="5.44140625" style="7" bestFit="1" customWidth="1"/>
    <col min="3352" max="3352" width="9.44140625" style="7" customWidth="1"/>
    <col min="3353" max="3354" width="12" style="7" bestFit="1" customWidth="1"/>
    <col min="3355" max="3584" width="11.44140625" style="7"/>
    <col min="3585" max="3585" width="35.44140625" style="7" customWidth="1"/>
    <col min="3586" max="3586" width="9.88671875" style="7" bestFit="1" customWidth="1"/>
    <col min="3587" max="3587" width="9.44140625" style="7" customWidth="1"/>
    <col min="3588" max="3588" width="0.88671875" style="7" customWidth="1"/>
    <col min="3589" max="3589" width="4.44140625" style="7" customWidth="1"/>
    <col min="3590" max="3590" width="9.44140625" style="7" customWidth="1"/>
    <col min="3591" max="3591" width="0.88671875" style="7" customWidth="1"/>
    <col min="3592" max="3592" width="4.44140625" style="7" customWidth="1"/>
    <col min="3593" max="3593" width="9.44140625" style="7" customWidth="1"/>
    <col min="3594" max="3594" width="0.88671875" style="7" customWidth="1"/>
    <col min="3595" max="3595" width="4.44140625" style="7" customWidth="1"/>
    <col min="3596" max="3596" width="9.44140625" style="7" customWidth="1"/>
    <col min="3597" max="3597" width="0.88671875" style="7" customWidth="1"/>
    <col min="3598" max="3598" width="5.44140625" style="7" bestFit="1" customWidth="1"/>
    <col min="3599" max="3599" width="9.44140625" style="7" customWidth="1"/>
    <col min="3600" max="3600" width="0.88671875" style="7" customWidth="1"/>
    <col min="3601" max="3601" width="4.44140625" style="7" customWidth="1"/>
    <col min="3602" max="3602" width="9.44140625" style="7" customWidth="1"/>
    <col min="3603" max="3603" width="0.88671875" style="7" customWidth="1"/>
    <col min="3604" max="3604" width="4.44140625" style="7" customWidth="1"/>
    <col min="3605" max="3605" width="9.44140625" style="7" customWidth="1"/>
    <col min="3606" max="3606" width="0.88671875" style="7" customWidth="1"/>
    <col min="3607" max="3607" width="5.44140625" style="7" bestFit="1" customWidth="1"/>
    <col min="3608" max="3608" width="9.44140625" style="7" customWidth="1"/>
    <col min="3609" max="3610" width="12" style="7" bestFit="1" customWidth="1"/>
    <col min="3611" max="3840" width="11.44140625" style="7"/>
    <col min="3841" max="3841" width="35.44140625" style="7" customWidth="1"/>
    <col min="3842" max="3842" width="9.88671875" style="7" bestFit="1" customWidth="1"/>
    <col min="3843" max="3843" width="9.44140625" style="7" customWidth="1"/>
    <col min="3844" max="3844" width="0.88671875" style="7" customWidth="1"/>
    <col min="3845" max="3845" width="4.44140625" style="7" customWidth="1"/>
    <col min="3846" max="3846" width="9.44140625" style="7" customWidth="1"/>
    <col min="3847" max="3847" width="0.88671875" style="7" customWidth="1"/>
    <col min="3848" max="3848" width="4.44140625" style="7" customWidth="1"/>
    <col min="3849" max="3849" width="9.44140625" style="7" customWidth="1"/>
    <col min="3850" max="3850" width="0.88671875" style="7" customWidth="1"/>
    <col min="3851" max="3851" width="4.44140625" style="7" customWidth="1"/>
    <col min="3852" max="3852" width="9.44140625" style="7" customWidth="1"/>
    <col min="3853" max="3853" width="0.88671875" style="7" customWidth="1"/>
    <col min="3854" max="3854" width="5.44140625" style="7" bestFit="1" customWidth="1"/>
    <col min="3855" max="3855" width="9.44140625" style="7" customWidth="1"/>
    <col min="3856" max="3856" width="0.88671875" style="7" customWidth="1"/>
    <col min="3857" max="3857" width="4.44140625" style="7" customWidth="1"/>
    <col min="3858" max="3858" width="9.44140625" style="7" customWidth="1"/>
    <col min="3859" max="3859" width="0.88671875" style="7" customWidth="1"/>
    <col min="3860" max="3860" width="4.44140625" style="7" customWidth="1"/>
    <col min="3861" max="3861" width="9.44140625" style="7" customWidth="1"/>
    <col min="3862" max="3862" width="0.88671875" style="7" customWidth="1"/>
    <col min="3863" max="3863" width="5.44140625" style="7" bestFit="1" customWidth="1"/>
    <col min="3864" max="3864" width="9.44140625" style="7" customWidth="1"/>
    <col min="3865" max="3866" width="12" style="7" bestFit="1" customWidth="1"/>
    <col min="3867" max="4096" width="11.44140625" style="7"/>
    <col min="4097" max="4097" width="35.44140625" style="7" customWidth="1"/>
    <col min="4098" max="4098" width="9.88671875" style="7" bestFit="1" customWidth="1"/>
    <col min="4099" max="4099" width="9.44140625" style="7" customWidth="1"/>
    <col min="4100" max="4100" width="0.88671875" style="7" customWidth="1"/>
    <col min="4101" max="4101" width="4.44140625" style="7" customWidth="1"/>
    <col min="4102" max="4102" width="9.44140625" style="7" customWidth="1"/>
    <col min="4103" max="4103" width="0.88671875" style="7" customWidth="1"/>
    <col min="4104" max="4104" width="4.44140625" style="7" customWidth="1"/>
    <col min="4105" max="4105" width="9.44140625" style="7" customWidth="1"/>
    <col min="4106" max="4106" width="0.88671875" style="7" customWidth="1"/>
    <col min="4107" max="4107" width="4.44140625" style="7" customWidth="1"/>
    <col min="4108" max="4108" width="9.44140625" style="7" customWidth="1"/>
    <col min="4109" max="4109" width="0.88671875" style="7" customWidth="1"/>
    <col min="4110" max="4110" width="5.44140625" style="7" bestFit="1" customWidth="1"/>
    <col min="4111" max="4111" width="9.44140625" style="7" customWidth="1"/>
    <col min="4112" max="4112" width="0.88671875" style="7" customWidth="1"/>
    <col min="4113" max="4113" width="4.44140625" style="7" customWidth="1"/>
    <col min="4114" max="4114" width="9.44140625" style="7" customWidth="1"/>
    <col min="4115" max="4115" width="0.88671875" style="7" customWidth="1"/>
    <col min="4116" max="4116" width="4.44140625" style="7" customWidth="1"/>
    <col min="4117" max="4117" width="9.44140625" style="7" customWidth="1"/>
    <col min="4118" max="4118" width="0.88671875" style="7" customWidth="1"/>
    <col min="4119" max="4119" width="5.44140625" style="7" bestFit="1" customWidth="1"/>
    <col min="4120" max="4120" width="9.44140625" style="7" customWidth="1"/>
    <col min="4121" max="4122" width="12" style="7" bestFit="1" customWidth="1"/>
    <col min="4123" max="4352" width="11.44140625" style="7"/>
    <col min="4353" max="4353" width="35.44140625" style="7" customWidth="1"/>
    <col min="4354" max="4354" width="9.88671875" style="7" bestFit="1" customWidth="1"/>
    <col min="4355" max="4355" width="9.44140625" style="7" customWidth="1"/>
    <col min="4356" max="4356" width="0.88671875" style="7" customWidth="1"/>
    <col min="4357" max="4357" width="4.44140625" style="7" customWidth="1"/>
    <col min="4358" max="4358" width="9.44140625" style="7" customWidth="1"/>
    <col min="4359" max="4359" width="0.88671875" style="7" customWidth="1"/>
    <col min="4360" max="4360" width="4.44140625" style="7" customWidth="1"/>
    <col min="4361" max="4361" width="9.44140625" style="7" customWidth="1"/>
    <col min="4362" max="4362" width="0.88671875" style="7" customWidth="1"/>
    <col min="4363" max="4363" width="4.44140625" style="7" customWidth="1"/>
    <col min="4364" max="4364" width="9.44140625" style="7" customWidth="1"/>
    <col min="4365" max="4365" width="0.88671875" style="7" customWidth="1"/>
    <col min="4366" max="4366" width="5.44140625" style="7" bestFit="1" customWidth="1"/>
    <col min="4367" max="4367" width="9.44140625" style="7" customWidth="1"/>
    <col min="4368" max="4368" width="0.88671875" style="7" customWidth="1"/>
    <col min="4369" max="4369" width="4.44140625" style="7" customWidth="1"/>
    <col min="4370" max="4370" width="9.44140625" style="7" customWidth="1"/>
    <col min="4371" max="4371" width="0.88671875" style="7" customWidth="1"/>
    <col min="4372" max="4372" width="4.44140625" style="7" customWidth="1"/>
    <col min="4373" max="4373" width="9.44140625" style="7" customWidth="1"/>
    <col min="4374" max="4374" width="0.88671875" style="7" customWidth="1"/>
    <col min="4375" max="4375" width="5.44140625" style="7" bestFit="1" customWidth="1"/>
    <col min="4376" max="4376" width="9.44140625" style="7" customWidth="1"/>
    <col min="4377" max="4378" width="12" style="7" bestFit="1" customWidth="1"/>
    <col min="4379" max="4608" width="11.44140625" style="7"/>
    <col min="4609" max="4609" width="35.44140625" style="7" customWidth="1"/>
    <col min="4610" max="4610" width="9.88671875" style="7" bestFit="1" customWidth="1"/>
    <col min="4611" max="4611" width="9.44140625" style="7" customWidth="1"/>
    <col min="4612" max="4612" width="0.88671875" style="7" customWidth="1"/>
    <col min="4613" max="4613" width="4.44140625" style="7" customWidth="1"/>
    <col min="4614" max="4614" width="9.44140625" style="7" customWidth="1"/>
    <col min="4615" max="4615" width="0.88671875" style="7" customWidth="1"/>
    <col min="4616" max="4616" width="4.44140625" style="7" customWidth="1"/>
    <col min="4617" max="4617" width="9.44140625" style="7" customWidth="1"/>
    <col min="4618" max="4618" width="0.88671875" style="7" customWidth="1"/>
    <col min="4619" max="4619" width="4.44140625" style="7" customWidth="1"/>
    <col min="4620" max="4620" width="9.44140625" style="7" customWidth="1"/>
    <col min="4621" max="4621" width="0.88671875" style="7" customWidth="1"/>
    <col min="4622" max="4622" width="5.44140625" style="7" bestFit="1" customWidth="1"/>
    <col min="4623" max="4623" width="9.44140625" style="7" customWidth="1"/>
    <col min="4624" max="4624" width="0.88671875" style="7" customWidth="1"/>
    <col min="4625" max="4625" width="4.44140625" style="7" customWidth="1"/>
    <col min="4626" max="4626" width="9.44140625" style="7" customWidth="1"/>
    <col min="4627" max="4627" width="0.88671875" style="7" customWidth="1"/>
    <col min="4628" max="4628" width="4.44140625" style="7" customWidth="1"/>
    <col min="4629" max="4629" width="9.44140625" style="7" customWidth="1"/>
    <col min="4630" max="4630" width="0.88671875" style="7" customWidth="1"/>
    <col min="4631" max="4631" width="5.44140625" style="7" bestFit="1" customWidth="1"/>
    <col min="4632" max="4632" width="9.44140625" style="7" customWidth="1"/>
    <col min="4633" max="4634" width="12" style="7" bestFit="1" customWidth="1"/>
    <col min="4635" max="4864" width="11.44140625" style="7"/>
    <col min="4865" max="4865" width="35.44140625" style="7" customWidth="1"/>
    <col min="4866" max="4866" width="9.88671875" style="7" bestFit="1" customWidth="1"/>
    <col min="4867" max="4867" width="9.44140625" style="7" customWidth="1"/>
    <col min="4868" max="4868" width="0.88671875" style="7" customWidth="1"/>
    <col min="4869" max="4869" width="4.44140625" style="7" customWidth="1"/>
    <col min="4870" max="4870" width="9.44140625" style="7" customWidth="1"/>
    <col min="4871" max="4871" width="0.88671875" style="7" customWidth="1"/>
    <col min="4872" max="4872" width="4.44140625" style="7" customWidth="1"/>
    <col min="4873" max="4873" width="9.44140625" style="7" customWidth="1"/>
    <col min="4874" max="4874" width="0.88671875" style="7" customWidth="1"/>
    <col min="4875" max="4875" width="4.44140625" style="7" customWidth="1"/>
    <col min="4876" max="4876" width="9.44140625" style="7" customWidth="1"/>
    <col min="4877" max="4877" width="0.88671875" style="7" customWidth="1"/>
    <col min="4878" max="4878" width="5.44140625" style="7" bestFit="1" customWidth="1"/>
    <col min="4879" max="4879" width="9.44140625" style="7" customWidth="1"/>
    <col min="4880" max="4880" width="0.88671875" style="7" customWidth="1"/>
    <col min="4881" max="4881" width="4.44140625" style="7" customWidth="1"/>
    <col min="4882" max="4882" width="9.44140625" style="7" customWidth="1"/>
    <col min="4883" max="4883" width="0.88671875" style="7" customWidth="1"/>
    <col min="4884" max="4884" width="4.44140625" style="7" customWidth="1"/>
    <col min="4885" max="4885" width="9.44140625" style="7" customWidth="1"/>
    <col min="4886" max="4886" width="0.88671875" style="7" customWidth="1"/>
    <col min="4887" max="4887" width="5.44140625" style="7" bestFit="1" customWidth="1"/>
    <col min="4888" max="4888" width="9.44140625" style="7" customWidth="1"/>
    <col min="4889" max="4890" width="12" style="7" bestFit="1" customWidth="1"/>
    <col min="4891" max="5120" width="11.44140625" style="7"/>
    <col min="5121" max="5121" width="35.44140625" style="7" customWidth="1"/>
    <col min="5122" max="5122" width="9.88671875" style="7" bestFit="1" customWidth="1"/>
    <col min="5123" max="5123" width="9.44140625" style="7" customWidth="1"/>
    <col min="5124" max="5124" width="0.88671875" style="7" customWidth="1"/>
    <col min="5125" max="5125" width="4.44140625" style="7" customWidth="1"/>
    <col min="5126" max="5126" width="9.44140625" style="7" customWidth="1"/>
    <col min="5127" max="5127" width="0.88671875" style="7" customWidth="1"/>
    <col min="5128" max="5128" width="4.44140625" style="7" customWidth="1"/>
    <col min="5129" max="5129" width="9.44140625" style="7" customWidth="1"/>
    <col min="5130" max="5130" width="0.88671875" style="7" customWidth="1"/>
    <col min="5131" max="5131" width="4.44140625" style="7" customWidth="1"/>
    <col min="5132" max="5132" width="9.44140625" style="7" customWidth="1"/>
    <col min="5133" max="5133" width="0.88671875" style="7" customWidth="1"/>
    <col min="5134" max="5134" width="5.44140625" style="7" bestFit="1" customWidth="1"/>
    <col min="5135" max="5135" width="9.44140625" style="7" customWidth="1"/>
    <col min="5136" max="5136" width="0.88671875" style="7" customWidth="1"/>
    <col min="5137" max="5137" width="4.44140625" style="7" customWidth="1"/>
    <col min="5138" max="5138" width="9.44140625" style="7" customWidth="1"/>
    <col min="5139" max="5139" width="0.88671875" style="7" customWidth="1"/>
    <col min="5140" max="5140" width="4.44140625" style="7" customWidth="1"/>
    <col min="5141" max="5141" width="9.44140625" style="7" customWidth="1"/>
    <col min="5142" max="5142" width="0.88671875" style="7" customWidth="1"/>
    <col min="5143" max="5143" width="5.44140625" style="7" bestFit="1" customWidth="1"/>
    <col min="5144" max="5144" width="9.44140625" style="7" customWidth="1"/>
    <col min="5145" max="5146" width="12" style="7" bestFit="1" customWidth="1"/>
    <col min="5147" max="5376" width="11.44140625" style="7"/>
    <col min="5377" max="5377" width="35.44140625" style="7" customWidth="1"/>
    <col min="5378" max="5378" width="9.88671875" style="7" bestFit="1" customWidth="1"/>
    <col min="5379" max="5379" width="9.44140625" style="7" customWidth="1"/>
    <col min="5380" max="5380" width="0.88671875" style="7" customWidth="1"/>
    <col min="5381" max="5381" width="4.44140625" style="7" customWidth="1"/>
    <col min="5382" max="5382" width="9.44140625" style="7" customWidth="1"/>
    <col min="5383" max="5383" width="0.88671875" style="7" customWidth="1"/>
    <col min="5384" max="5384" width="4.44140625" style="7" customWidth="1"/>
    <col min="5385" max="5385" width="9.44140625" style="7" customWidth="1"/>
    <col min="5386" max="5386" width="0.88671875" style="7" customWidth="1"/>
    <col min="5387" max="5387" width="4.44140625" style="7" customWidth="1"/>
    <col min="5388" max="5388" width="9.44140625" style="7" customWidth="1"/>
    <col min="5389" max="5389" width="0.88671875" style="7" customWidth="1"/>
    <col min="5390" max="5390" width="5.44140625" style="7" bestFit="1" customWidth="1"/>
    <col min="5391" max="5391" width="9.44140625" style="7" customWidth="1"/>
    <col min="5392" max="5392" width="0.88671875" style="7" customWidth="1"/>
    <col min="5393" max="5393" width="4.44140625" style="7" customWidth="1"/>
    <col min="5394" max="5394" width="9.44140625" style="7" customWidth="1"/>
    <col min="5395" max="5395" width="0.88671875" style="7" customWidth="1"/>
    <col min="5396" max="5396" width="4.44140625" style="7" customWidth="1"/>
    <col min="5397" max="5397" width="9.44140625" style="7" customWidth="1"/>
    <col min="5398" max="5398" width="0.88671875" style="7" customWidth="1"/>
    <col min="5399" max="5399" width="5.44140625" style="7" bestFit="1" customWidth="1"/>
    <col min="5400" max="5400" width="9.44140625" style="7" customWidth="1"/>
    <col min="5401" max="5402" width="12" style="7" bestFit="1" customWidth="1"/>
    <col min="5403" max="5632" width="11.44140625" style="7"/>
    <col min="5633" max="5633" width="35.44140625" style="7" customWidth="1"/>
    <col min="5634" max="5634" width="9.88671875" style="7" bestFit="1" customWidth="1"/>
    <col min="5635" max="5635" width="9.44140625" style="7" customWidth="1"/>
    <col min="5636" max="5636" width="0.88671875" style="7" customWidth="1"/>
    <col min="5637" max="5637" width="4.44140625" style="7" customWidth="1"/>
    <col min="5638" max="5638" width="9.44140625" style="7" customWidth="1"/>
    <col min="5639" max="5639" width="0.88671875" style="7" customWidth="1"/>
    <col min="5640" max="5640" width="4.44140625" style="7" customWidth="1"/>
    <col min="5641" max="5641" width="9.44140625" style="7" customWidth="1"/>
    <col min="5642" max="5642" width="0.88671875" style="7" customWidth="1"/>
    <col min="5643" max="5643" width="4.44140625" style="7" customWidth="1"/>
    <col min="5644" max="5644" width="9.44140625" style="7" customWidth="1"/>
    <col min="5645" max="5645" width="0.88671875" style="7" customWidth="1"/>
    <col min="5646" max="5646" width="5.44140625" style="7" bestFit="1" customWidth="1"/>
    <col min="5647" max="5647" width="9.44140625" style="7" customWidth="1"/>
    <col min="5648" max="5648" width="0.88671875" style="7" customWidth="1"/>
    <col min="5649" max="5649" width="4.44140625" style="7" customWidth="1"/>
    <col min="5650" max="5650" width="9.44140625" style="7" customWidth="1"/>
    <col min="5651" max="5651" width="0.88671875" style="7" customWidth="1"/>
    <col min="5652" max="5652" width="4.44140625" style="7" customWidth="1"/>
    <col min="5653" max="5653" width="9.44140625" style="7" customWidth="1"/>
    <col min="5654" max="5654" width="0.88671875" style="7" customWidth="1"/>
    <col min="5655" max="5655" width="5.44140625" style="7" bestFit="1" customWidth="1"/>
    <col min="5656" max="5656" width="9.44140625" style="7" customWidth="1"/>
    <col min="5657" max="5658" width="12" style="7" bestFit="1" customWidth="1"/>
    <col min="5659" max="5888" width="11.44140625" style="7"/>
    <col min="5889" max="5889" width="35.44140625" style="7" customWidth="1"/>
    <col min="5890" max="5890" width="9.88671875" style="7" bestFit="1" customWidth="1"/>
    <col min="5891" max="5891" width="9.44140625" style="7" customWidth="1"/>
    <col min="5892" max="5892" width="0.88671875" style="7" customWidth="1"/>
    <col min="5893" max="5893" width="4.44140625" style="7" customWidth="1"/>
    <col min="5894" max="5894" width="9.44140625" style="7" customWidth="1"/>
    <col min="5895" max="5895" width="0.88671875" style="7" customWidth="1"/>
    <col min="5896" max="5896" width="4.44140625" style="7" customWidth="1"/>
    <col min="5897" max="5897" width="9.44140625" style="7" customWidth="1"/>
    <col min="5898" max="5898" width="0.88671875" style="7" customWidth="1"/>
    <col min="5899" max="5899" width="4.44140625" style="7" customWidth="1"/>
    <col min="5900" max="5900" width="9.44140625" style="7" customWidth="1"/>
    <col min="5901" max="5901" width="0.88671875" style="7" customWidth="1"/>
    <col min="5902" max="5902" width="5.44140625" style="7" bestFit="1" customWidth="1"/>
    <col min="5903" max="5903" width="9.44140625" style="7" customWidth="1"/>
    <col min="5904" max="5904" width="0.88671875" style="7" customWidth="1"/>
    <col min="5905" max="5905" width="4.44140625" style="7" customWidth="1"/>
    <col min="5906" max="5906" width="9.44140625" style="7" customWidth="1"/>
    <col min="5907" max="5907" width="0.88671875" style="7" customWidth="1"/>
    <col min="5908" max="5908" width="4.44140625" style="7" customWidth="1"/>
    <col min="5909" max="5909" width="9.44140625" style="7" customWidth="1"/>
    <col min="5910" max="5910" width="0.88671875" style="7" customWidth="1"/>
    <col min="5911" max="5911" width="5.44140625" style="7" bestFit="1" customWidth="1"/>
    <col min="5912" max="5912" width="9.44140625" style="7" customWidth="1"/>
    <col min="5913" max="5914" width="12" style="7" bestFit="1" customWidth="1"/>
    <col min="5915" max="6144" width="11.44140625" style="7"/>
    <col min="6145" max="6145" width="35.44140625" style="7" customWidth="1"/>
    <col min="6146" max="6146" width="9.88671875" style="7" bestFit="1" customWidth="1"/>
    <col min="6147" max="6147" width="9.44140625" style="7" customWidth="1"/>
    <col min="6148" max="6148" width="0.88671875" style="7" customWidth="1"/>
    <col min="6149" max="6149" width="4.44140625" style="7" customWidth="1"/>
    <col min="6150" max="6150" width="9.44140625" style="7" customWidth="1"/>
    <col min="6151" max="6151" width="0.88671875" style="7" customWidth="1"/>
    <col min="6152" max="6152" width="4.44140625" style="7" customWidth="1"/>
    <col min="6153" max="6153" width="9.44140625" style="7" customWidth="1"/>
    <col min="6154" max="6154" width="0.88671875" style="7" customWidth="1"/>
    <col min="6155" max="6155" width="4.44140625" style="7" customWidth="1"/>
    <col min="6156" max="6156" width="9.44140625" style="7" customWidth="1"/>
    <col min="6157" max="6157" width="0.88671875" style="7" customWidth="1"/>
    <col min="6158" max="6158" width="5.44140625" style="7" bestFit="1" customWidth="1"/>
    <col min="6159" max="6159" width="9.44140625" style="7" customWidth="1"/>
    <col min="6160" max="6160" width="0.88671875" style="7" customWidth="1"/>
    <col min="6161" max="6161" width="4.44140625" style="7" customWidth="1"/>
    <col min="6162" max="6162" width="9.44140625" style="7" customWidth="1"/>
    <col min="6163" max="6163" width="0.88671875" style="7" customWidth="1"/>
    <col min="6164" max="6164" width="4.44140625" style="7" customWidth="1"/>
    <col min="6165" max="6165" width="9.44140625" style="7" customWidth="1"/>
    <col min="6166" max="6166" width="0.88671875" style="7" customWidth="1"/>
    <col min="6167" max="6167" width="5.44140625" style="7" bestFit="1" customWidth="1"/>
    <col min="6168" max="6168" width="9.44140625" style="7" customWidth="1"/>
    <col min="6169" max="6170" width="12" style="7" bestFit="1" customWidth="1"/>
    <col min="6171" max="6400" width="11.44140625" style="7"/>
    <col min="6401" max="6401" width="35.44140625" style="7" customWidth="1"/>
    <col min="6402" max="6402" width="9.88671875" style="7" bestFit="1" customWidth="1"/>
    <col min="6403" max="6403" width="9.44140625" style="7" customWidth="1"/>
    <col min="6404" max="6404" width="0.88671875" style="7" customWidth="1"/>
    <col min="6405" max="6405" width="4.44140625" style="7" customWidth="1"/>
    <col min="6406" max="6406" width="9.44140625" style="7" customWidth="1"/>
    <col min="6407" max="6407" width="0.88671875" style="7" customWidth="1"/>
    <col min="6408" max="6408" width="4.44140625" style="7" customWidth="1"/>
    <col min="6409" max="6409" width="9.44140625" style="7" customWidth="1"/>
    <col min="6410" max="6410" width="0.88671875" style="7" customWidth="1"/>
    <col min="6411" max="6411" width="4.44140625" style="7" customWidth="1"/>
    <col min="6412" max="6412" width="9.44140625" style="7" customWidth="1"/>
    <col min="6413" max="6413" width="0.88671875" style="7" customWidth="1"/>
    <col min="6414" max="6414" width="5.44140625" style="7" bestFit="1" customWidth="1"/>
    <col min="6415" max="6415" width="9.44140625" style="7" customWidth="1"/>
    <col min="6416" max="6416" width="0.88671875" style="7" customWidth="1"/>
    <col min="6417" max="6417" width="4.44140625" style="7" customWidth="1"/>
    <col min="6418" max="6418" width="9.44140625" style="7" customWidth="1"/>
    <col min="6419" max="6419" width="0.88671875" style="7" customWidth="1"/>
    <col min="6420" max="6420" width="4.44140625" style="7" customWidth="1"/>
    <col min="6421" max="6421" width="9.44140625" style="7" customWidth="1"/>
    <col min="6422" max="6422" width="0.88671875" style="7" customWidth="1"/>
    <col min="6423" max="6423" width="5.44140625" style="7" bestFit="1" customWidth="1"/>
    <col min="6424" max="6424" width="9.44140625" style="7" customWidth="1"/>
    <col min="6425" max="6426" width="12" style="7" bestFit="1" customWidth="1"/>
    <col min="6427" max="6656" width="11.44140625" style="7"/>
    <col min="6657" max="6657" width="35.44140625" style="7" customWidth="1"/>
    <col min="6658" max="6658" width="9.88671875" style="7" bestFit="1" customWidth="1"/>
    <col min="6659" max="6659" width="9.44140625" style="7" customWidth="1"/>
    <col min="6660" max="6660" width="0.88671875" style="7" customWidth="1"/>
    <col min="6661" max="6661" width="4.44140625" style="7" customWidth="1"/>
    <col min="6662" max="6662" width="9.44140625" style="7" customWidth="1"/>
    <col min="6663" max="6663" width="0.88671875" style="7" customWidth="1"/>
    <col min="6664" max="6664" width="4.44140625" style="7" customWidth="1"/>
    <col min="6665" max="6665" width="9.44140625" style="7" customWidth="1"/>
    <col min="6666" max="6666" width="0.88671875" style="7" customWidth="1"/>
    <col min="6667" max="6667" width="4.44140625" style="7" customWidth="1"/>
    <col min="6668" max="6668" width="9.44140625" style="7" customWidth="1"/>
    <col min="6669" max="6669" width="0.88671875" style="7" customWidth="1"/>
    <col min="6670" max="6670" width="5.44140625" style="7" bestFit="1" customWidth="1"/>
    <col min="6671" max="6671" width="9.44140625" style="7" customWidth="1"/>
    <col min="6672" max="6672" width="0.88671875" style="7" customWidth="1"/>
    <col min="6673" max="6673" width="4.44140625" style="7" customWidth="1"/>
    <col min="6674" max="6674" width="9.44140625" style="7" customWidth="1"/>
    <col min="6675" max="6675" width="0.88671875" style="7" customWidth="1"/>
    <col min="6676" max="6676" width="4.44140625" style="7" customWidth="1"/>
    <col min="6677" max="6677" width="9.44140625" style="7" customWidth="1"/>
    <col min="6678" max="6678" width="0.88671875" style="7" customWidth="1"/>
    <col min="6679" max="6679" width="5.44140625" style="7" bestFit="1" customWidth="1"/>
    <col min="6680" max="6680" width="9.44140625" style="7" customWidth="1"/>
    <col min="6681" max="6682" width="12" style="7" bestFit="1" customWidth="1"/>
    <col min="6683" max="6912" width="11.44140625" style="7"/>
    <col min="6913" max="6913" width="35.44140625" style="7" customWidth="1"/>
    <col min="6914" max="6914" width="9.88671875" style="7" bestFit="1" customWidth="1"/>
    <col min="6915" max="6915" width="9.44140625" style="7" customWidth="1"/>
    <col min="6916" max="6916" width="0.88671875" style="7" customWidth="1"/>
    <col min="6917" max="6917" width="4.44140625" style="7" customWidth="1"/>
    <col min="6918" max="6918" width="9.44140625" style="7" customWidth="1"/>
    <col min="6919" max="6919" width="0.88671875" style="7" customWidth="1"/>
    <col min="6920" max="6920" width="4.44140625" style="7" customWidth="1"/>
    <col min="6921" max="6921" width="9.44140625" style="7" customWidth="1"/>
    <col min="6922" max="6922" width="0.88671875" style="7" customWidth="1"/>
    <col min="6923" max="6923" width="4.44140625" style="7" customWidth="1"/>
    <col min="6924" max="6924" width="9.44140625" style="7" customWidth="1"/>
    <col min="6925" max="6925" width="0.88671875" style="7" customWidth="1"/>
    <col min="6926" max="6926" width="5.44140625" style="7" bestFit="1" customWidth="1"/>
    <col min="6927" max="6927" width="9.44140625" style="7" customWidth="1"/>
    <col min="6928" max="6928" width="0.88671875" style="7" customWidth="1"/>
    <col min="6929" max="6929" width="4.44140625" style="7" customWidth="1"/>
    <col min="6930" max="6930" width="9.44140625" style="7" customWidth="1"/>
    <col min="6931" max="6931" width="0.88671875" style="7" customWidth="1"/>
    <col min="6932" max="6932" width="4.44140625" style="7" customWidth="1"/>
    <col min="6933" max="6933" width="9.44140625" style="7" customWidth="1"/>
    <col min="6934" max="6934" width="0.88671875" style="7" customWidth="1"/>
    <col min="6935" max="6935" width="5.44140625" style="7" bestFit="1" customWidth="1"/>
    <col min="6936" max="6936" width="9.44140625" style="7" customWidth="1"/>
    <col min="6937" max="6938" width="12" style="7" bestFit="1" customWidth="1"/>
    <col min="6939" max="7168" width="11.44140625" style="7"/>
    <col min="7169" max="7169" width="35.44140625" style="7" customWidth="1"/>
    <col min="7170" max="7170" width="9.88671875" style="7" bestFit="1" customWidth="1"/>
    <col min="7171" max="7171" width="9.44140625" style="7" customWidth="1"/>
    <col min="7172" max="7172" width="0.88671875" style="7" customWidth="1"/>
    <col min="7173" max="7173" width="4.44140625" style="7" customWidth="1"/>
    <col min="7174" max="7174" width="9.44140625" style="7" customWidth="1"/>
    <col min="7175" max="7175" width="0.88671875" style="7" customWidth="1"/>
    <col min="7176" max="7176" width="4.44140625" style="7" customWidth="1"/>
    <col min="7177" max="7177" width="9.44140625" style="7" customWidth="1"/>
    <col min="7178" max="7178" width="0.88671875" style="7" customWidth="1"/>
    <col min="7179" max="7179" width="4.44140625" style="7" customWidth="1"/>
    <col min="7180" max="7180" width="9.44140625" style="7" customWidth="1"/>
    <col min="7181" max="7181" width="0.88671875" style="7" customWidth="1"/>
    <col min="7182" max="7182" width="5.44140625" style="7" bestFit="1" customWidth="1"/>
    <col min="7183" max="7183" width="9.44140625" style="7" customWidth="1"/>
    <col min="7184" max="7184" width="0.88671875" style="7" customWidth="1"/>
    <col min="7185" max="7185" width="4.44140625" style="7" customWidth="1"/>
    <col min="7186" max="7186" width="9.44140625" style="7" customWidth="1"/>
    <col min="7187" max="7187" width="0.88671875" style="7" customWidth="1"/>
    <col min="7188" max="7188" width="4.44140625" style="7" customWidth="1"/>
    <col min="7189" max="7189" width="9.44140625" style="7" customWidth="1"/>
    <col min="7190" max="7190" width="0.88671875" style="7" customWidth="1"/>
    <col min="7191" max="7191" width="5.44140625" style="7" bestFit="1" customWidth="1"/>
    <col min="7192" max="7192" width="9.44140625" style="7" customWidth="1"/>
    <col min="7193" max="7194" width="12" style="7" bestFit="1" customWidth="1"/>
    <col min="7195" max="7424" width="11.44140625" style="7"/>
    <col min="7425" max="7425" width="35.44140625" style="7" customWidth="1"/>
    <col min="7426" max="7426" width="9.88671875" style="7" bestFit="1" customWidth="1"/>
    <col min="7427" max="7427" width="9.44140625" style="7" customWidth="1"/>
    <col min="7428" max="7428" width="0.88671875" style="7" customWidth="1"/>
    <col min="7429" max="7429" width="4.44140625" style="7" customWidth="1"/>
    <col min="7430" max="7430" width="9.44140625" style="7" customWidth="1"/>
    <col min="7431" max="7431" width="0.88671875" style="7" customWidth="1"/>
    <col min="7432" max="7432" width="4.44140625" style="7" customWidth="1"/>
    <col min="7433" max="7433" width="9.44140625" style="7" customWidth="1"/>
    <col min="7434" max="7434" width="0.88671875" style="7" customWidth="1"/>
    <col min="7435" max="7435" width="4.44140625" style="7" customWidth="1"/>
    <col min="7436" max="7436" width="9.44140625" style="7" customWidth="1"/>
    <col min="7437" max="7437" width="0.88671875" style="7" customWidth="1"/>
    <col min="7438" max="7438" width="5.44140625" style="7" bestFit="1" customWidth="1"/>
    <col min="7439" max="7439" width="9.44140625" style="7" customWidth="1"/>
    <col min="7440" max="7440" width="0.88671875" style="7" customWidth="1"/>
    <col min="7441" max="7441" width="4.44140625" style="7" customWidth="1"/>
    <col min="7442" max="7442" width="9.44140625" style="7" customWidth="1"/>
    <col min="7443" max="7443" width="0.88671875" style="7" customWidth="1"/>
    <col min="7444" max="7444" width="4.44140625" style="7" customWidth="1"/>
    <col min="7445" max="7445" width="9.44140625" style="7" customWidth="1"/>
    <col min="7446" max="7446" width="0.88671875" style="7" customWidth="1"/>
    <col min="7447" max="7447" width="5.44140625" style="7" bestFit="1" customWidth="1"/>
    <col min="7448" max="7448" width="9.44140625" style="7" customWidth="1"/>
    <col min="7449" max="7450" width="12" style="7" bestFit="1" customWidth="1"/>
    <col min="7451" max="7680" width="11.44140625" style="7"/>
    <col min="7681" max="7681" width="35.44140625" style="7" customWidth="1"/>
    <col min="7682" max="7682" width="9.88671875" style="7" bestFit="1" customWidth="1"/>
    <col min="7683" max="7683" width="9.44140625" style="7" customWidth="1"/>
    <col min="7684" max="7684" width="0.88671875" style="7" customWidth="1"/>
    <col min="7685" max="7685" width="4.44140625" style="7" customWidth="1"/>
    <col min="7686" max="7686" width="9.44140625" style="7" customWidth="1"/>
    <col min="7687" max="7687" width="0.88671875" style="7" customWidth="1"/>
    <col min="7688" max="7688" width="4.44140625" style="7" customWidth="1"/>
    <col min="7689" max="7689" width="9.44140625" style="7" customWidth="1"/>
    <col min="7690" max="7690" width="0.88671875" style="7" customWidth="1"/>
    <col min="7691" max="7691" width="4.44140625" style="7" customWidth="1"/>
    <col min="7692" max="7692" width="9.44140625" style="7" customWidth="1"/>
    <col min="7693" max="7693" width="0.88671875" style="7" customWidth="1"/>
    <col min="7694" max="7694" width="5.44140625" style="7" bestFit="1" customWidth="1"/>
    <col min="7695" max="7695" width="9.44140625" style="7" customWidth="1"/>
    <col min="7696" max="7696" width="0.88671875" style="7" customWidth="1"/>
    <col min="7697" max="7697" width="4.44140625" style="7" customWidth="1"/>
    <col min="7698" max="7698" width="9.44140625" style="7" customWidth="1"/>
    <col min="7699" max="7699" width="0.88671875" style="7" customWidth="1"/>
    <col min="7700" max="7700" width="4.44140625" style="7" customWidth="1"/>
    <col min="7701" max="7701" width="9.44140625" style="7" customWidth="1"/>
    <col min="7702" max="7702" width="0.88671875" style="7" customWidth="1"/>
    <col min="7703" max="7703" width="5.44140625" style="7" bestFit="1" customWidth="1"/>
    <col min="7704" max="7704" width="9.44140625" style="7" customWidth="1"/>
    <col min="7705" max="7706" width="12" style="7" bestFit="1" customWidth="1"/>
    <col min="7707" max="7936" width="11.44140625" style="7"/>
    <col min="7937" max="7937" width="35.44140625" style="7" customWidth="1"/>
    <col min="7938" max="7938" width="9.88671875" style="7" bestFit="1" customWidth="1"/>
    <col min="7939" max="7939" width="9.44140625" style="7" customWidth="1"/>
    <col min="7940" max="7940" width="0.88671875" style="7" customWidth="1"/>
    <col min="7941" max="7941" width="4.44140625" style="7" customWidth="1"/>
    <col min="7942" max="7942" width="9.44140625" style="7" customWidth="1"/>
    <col min="7943" max="7943" width="0.88671875" style="7" customWidth="1"/>
    <col min="7944" max="7944" width="4.44140625" style="7" customWidth="1"/>
    <col min="7945" max="7945" width="9.44140625" style="7" customWidth="1"/>
    <col min="7946" max="7946" width="0.88671875" style="7" customWidth="1"/>
    <col min="7947" max="7947" width="4.44140625" style="7" customWidth="1"/>
    <col min="7948" max="7948" width="9.44140625" style="7" customWidth="1"/>
    <col min="7949" max="7949" width="0.88671875" style="7" customWidth="1"/>
    <col min="7950" max="7950" width="5.44140625" style="7" bestFit="1" customWidth="1"/>
    <col min="7951" max="7951" width="9.44140625" style="7" customWidth="1"/>
    <col min="7952" max="7952" width="0.88671875" style="7" customWidth="1"/>
    <col min="7953" max="7953" width="4.44140625" style="7" customWidth="1"/>
    <col min="7954" max="7954" width="9.44140625" style="7" customWidth="1"/>
    <col min="7955" max="7955" width="0.88671875" style="7" customWidth="1"/>
    <col min="7956" max="7956" width="4.44140625" style="7" customWidth="1"/>
    <col min="7957" max="7957" width="9.44140625" style="7" customWidth="1"/>
    <col min="7958" max="7958" width="0.88671875" style="7" customWidth="1"/>
    <col min="7959" max="7959" width="5.44140625" style="7" bestFit="1" customWidth="1"/>
    <col min="7960" max="7960" width="9.44140625" style="7" customWidth="1"/>
    <col min="7961" max="7962" width="12" style="7" bestFit="1" customWidth="1"/>
    <col min="7963" max="8192" width="11.44140625" style="7"/>
    <col min="8193" max="8193" width="35.44140625" style="7" customWidth="1"/>
    <col min="8194" max="8194" width="9.88671875" style="7" bestFit="1" customWidth="1"/>
    <col min="8195" max="8195" width="9.44140625" style="7" customWidth="1"/>
    <col min="8196" max="8196" width="0.88671875" style="7" customWidth="1"/>
    <col min="8197" max="8197" width="4.44140625" style="7" customWidth="1"/>
    <col min="8198" max="8198" width="9.44140625" style="7" customWidth="1"/>
    <col min="8199" max="8199" width="0.88671875" style="7" customWidth="1"/>
    <col min="8200" max="8200" width="4.44140625" style="7" customWidth="1"/>
    <col min="8201" max="8201" width="9.44140625" style="7" customWidth="1"/>
    <col min="8202" max="8202" width="0.88671875" style="7" customWidth="1"/>
    <col min="8203" max="8203" width="4.44140625" style="7" customWidth="1"/>
    <col min="8204" max="8204" width="9.44140625" style="7" customWidth="1"/>
    <col min="8205" max="8205" width="0.88671875" style="7" customWidth="1"/>
    <col min="8206" max="8206" width="5.44140625" style="7" bestFit="1" customWidth="1"/>
    <col min="8207" max="8207" width="9.44140625" style="7" customWidth="1"/>
    <col min="8208" max="8208" width="0.88671875" style="7" customWidth="1"/>
    <col min="8209" max="8209" width="4.44140625" style="7" customWidth="1"/>
    <col min="8210" max="8210" width="9.44140625" style="7" customWidth="1"/>
    <col min="8211" max="8211" width="0.88671875" style="7" customWidth="1"/>
    <col min="8212" max="8212" width="4.44140625" style="7" customWidth="1"/>
    <col min="8213" max="8213" width="9.44140625" style="7" customWidth="1"/>
    <col min="8214" max="8214" width="0.88671875" style="7" customWidth="1"/>
    <col min="8215" max="8215" width="5.44140625" style="7" bestFit="1" customWidth="1"/>
    <col min="8216" max="8216" width="9.44140625" style="7" customWidth="1"/>
    <col min="8217" max="8218" width="12" style="7" bestFit="1" customWidth="1"/>
    <col min="8219" max="8448" width="11.44140625" style="7"/>
    <col min="8449" max="8449" width="35.44140625" style="7" customWidth="1"/>
    <col min="8450" max="8450" width="9.88671875" style="7" bestFit="1" customWidth="1"/>
    <col min="8451" max="8451" width="9.44140625" style="7" customWidth="1"/>
    <col min="8452" max="8452" width="0.88671875" style="7" customWidth="1"/>
    <col min="8453" max="8453" width="4.44140625" style="7" customWidth="1"/>
    <col min="8454" max="8454" width="9.44140625" style="7" customWidth="1"/>
    <col min="8455" max="8455" width="0.88671875" style="7" customWidth="1"/>
    <col min="8456" max="8456" width="4.44140625" style="7" customWidth="1"/>
    <col min="8457" max="8457" width="9.44140625" style="7" customWidth="1"/>
    <col min="8458" max="8458" width="0.88671875" style="7" customWidth="1"/>
    <col min="8459" max="8459" width="4.44140625" style="7" customWidth="1"/>
    <col min="8460" max="8460" width="9.44140625" style="7" customWidth="1"/>
    <col min="8461" max="8461" width="0.88671875" style="7" customWidth="1"/>
    <col min="8462" max="8462" width="5.44140625" style="7" bestFit="1" customWidth="1"/>
    <col min="8463" max="8463" width="9.44140625" style="7" customWidth="1"/>
    <col min="8464" max="8464" width="0.88671875" style="7" customWidth="1"/>
    <col min="8465" max="8465" width="4.44140625" style="7" customWidth="1"/>
    <col min="8466" max="8466" width="9.44140625" style="7" customWidth="1"/>
    <col min="8467" max="8467" width="0.88671875" style="7" customWidth="1"/>
    <col min="8468" max="8468" width="4.44140625" style="7" customWidth="1"/>
    <col min="8469" max="8469" width="9.44140625" style="7" customWidth="1"/>
    <col min="8470" max="8470" width="0.88671875" style="7" customWidth="1"/>
    <col min="8471" max="8471" width="5.44140625" style="7" bestFit="1" customWidth="1"/>
    <col min="8472" max="8472" width="9.44140625" style="7" customWidth="1"/>
    <col min="8473" max="8474" width="12" style="7" bestFit="1" customWidth="1"/>
    <col min="8475" max="8704" width="11.44140625" style="7"/>
    <col min="8705" max="8705" width="35.44140625" style="7" customWidth="1"/>
    <col min="8706" max="8706" width="9.88671875" style="7" bestFit="1" customWidth="1"/>
    <col min="8707" max="8707" width="9.44140625" style="7" customWidth="1"/>
    <col min="8708" max="8708" width="0.88671875" style="7" customWidth="1"/>
    <col min="8709" max="8709" width="4.44140625" style="7" customWidth="1"/>
    <col min="8710" max="8710" width="9.44140625" style="7" customWidth="1"/>
    <col min="8711" max="8711" width="0.88671875" style="7" customWidth="1"/>
    <col min="8712" max="8712" width="4.44140625" style="7" customWidth="1"/>
    <col min="8713" max="8713" width="9.44140625" style="7" customWidth="1"/>
    <col min="8714" max="8714" width="0.88671875" style="7" customWidth="1"/>
    <col min="8715" max="8715" width="4.44140625" style="7" customWidth="1"/>
    <col min="8716" max="8716" width="9.44140625" style="7" customWidth="1"/>
    <col min="8717" max="8717" width="0.88671875" style="7" customWidth="1"/>
    <col min="8718" max="8718" width="5.44140625" style="7" bestFit="1" customWidth="1"/>
    <col min="8719" max="8719" width="9.44140625" style="7" customWidth="1"/>
    <col min="8720" max="8720" width="0.88671875" style="7" customWidth="1"/>
    <col min="8721" max="8721" width="4.44140625" style="7" customWidth="1"/>
    <col min="8722" max="8722" width="9.44140625" style="7" customWidth="1"/>
    <col min="8723" max="8723" width="0.88671875" style="7" customWidth="1"/>
    <col min="8724" max="8724" width="4.44140625" style="7" customWidth="1"/>
    <col min="8725" max="8725" width="9.44140625" style="7" customWidth="1"/>
    <col min="8726" max="8726" width="0.88671875" style="7" customWidth="1"/>
    <col min="8727" max="8727" width="5.44140625" style="7" bestFit="1" customWidth="1"/>
    <col min="8728" max="8728" width="9.44140625" style="7" customWidth="1"/>
    <col min="8729" max="8730" width="12" style="7" bestFit="1" customWidth="1"/>
    <col min="8731" max="8960" width="11.44140625" style="7"/>
    <col min="8961" max="8961" width="35.44140625" style="7" customWidth="1"/>
    <col min="8962" max="8962" width="9.88671875" style="7" bestFit="1" customWidth="1"/>
    <col min="8963" max="8963" width="9.44140625" style="7" customWidth="1"/>
    <col min="8964" max="8964" width="0.88671875" style="7" customWidth="1"/>
    <col min="8965" max="8965" width="4.44140625" style="7" customWidth="1"/>
    <col min="8966" max="8966" width="9.44140625" style="7" customWidth="1"/>
    <col min="8967" max="8967" width="0.88671875" style="7" customWidth="1"/>
    <col min="8968" max="8968" width="4.44140625" style="7" customWidth="1"/>
    <col min="8969" max="8969" width="9.44140625" style="7" customWidth="1"/>
    <col min="8970" max="8970" width="0.88671875" style="7" customWidth="1"/>
    <col min="8971" max="8971" width="4.44140625" style="7" customWidth="1"/>
    <col min="8972" max="8972" width="9.44140625" style="7" customWidth="1"/>
    <col min="8973" max="8973" width="0.88671875" style="7" customWidth="1"/>
    <col min="8974" max="8974" width="5.44140625" style="7" bestFit="1" customWidth="1"/>
    <col min="8975" max="8975" width="9.44140625" style="7" customWidth="1"/>
    <col min="8976" max="8976" width="0.88671875" style="7" customWidth="1"/>
    <col min="8977" max="8977" width="4.44140625" style="7" customWidth="1"/>
    <col min="8978" max="8978" width="9.44140625" style="7" customWidth="1"/>
    <col min="8979" max="8979" width="0.88671875" style="7" customWidth="1"/>
    <col min="8980" max="8980" width="4.44140625" style="7" customWidth="1"/>
    <col min="8981" max="8981" width="9.44140625" style="7" customWidth="1"/>
    <col min="8982" max="8982" width="0.88671875" style="7" customWidth="1"/>
    <col min="8983" max="8983" width="5.44140625" style="7" bestFit="1" customWidth="1"/>
    <col min="8984" max="8984" width="9.44140625" style="7" customWidth="1"/>
    <col min="8985" max="8986" width="12" style="7" bestFit="1" customWidth="1"/>
    <col min="8987" max="9216" width="11.44140625" style="7"/>
    <col min="9217" max="9217" width="35.44140625" style="7" customWidth="1"/>
    <col min="9218" max="9218" width="9.88671875" style="7" bestFit="1" customWidth="1"/>
    <col min="9219" max="9219" width="9.44140625" style="7" customWidth="1"/>
    <col min="9220" max="9220" width="0.88671875" style="7" customWidth="1"/>
    <col min="9221" max="9221" width="4.44140625" style="7" customWidth="1"/>
    <col min="9222" max="9222" width="9.44140625" style="7" customWidth="1"/>
    <col min="9223" max="9223" width="0.88671875" style="7" customWidth="1"/>
    <col min="9224" max="9224" width="4.44140625" style="7" customWidth="1"/>
    <col min="9225" max="9225" width="9.44140625" style="7" customWidth="1"/>
    <col min="9226" max="9226" width="0.88671875" style="7" customWidth="1"/>
    <col min="9227" max="9227" width="4.44140625" style="7" customWidth="1"/>
    <col min="9228" max="9228" width="9.44140625" style="7" customWidth="1"/>
    <col min="9229" max="9229" width="0.88671875" style="7" customWidth="1"/>
    <col min="9230" max="9230" width="5.44140625" style="7" bestFit="1" customWidth="1"/>
    <col min="9231" max="9231" width="9.44140625" style="7" customWidth="1"/>
    <col min="9232" max="9232" width="0.88671875" style="7" customWidth="1"/>
    <col min="9233" max="9233" width="4.44140625" style="7" customWidth="1"/>
    <col min="9234" max="9234" width="9.44140625" style="7" customWidth="1"/>
    <col min="9235" max="9235" width="0.88671875" style="7" customWidth="1"/>
    <col min="9236" max="9236" width="4.44140625" style="7" customWidth="1"/>
    <col min="9237" max="9237" width="9.44140625" style="7" customWidth="1"/>
    <col min="9238" max="9238" width="0.88671875" style="7" customWidth="1"/>
    <col min="9239" max="9239" width="5.44140625" style="7" bestFit="1" customWidth="1"/>
    <col min="9240" max="9240" width="9.44140625" style="7" customWidth="1"/>
    <col min="9241" max="9242" width="12" style="7" bestFit="1" customWidth="1"/>
    <col min="9243" max="9472" width="11.44140625" style="7"/>
    <col min="9473" max="9473" width="35.44140625" style="7" customWidth="1"/>
    <col min="9474" max="9474" width="9.88671875" style="7" bestFit="1" customWidth="1"/>
    <col min="9475" max="9475" width="9.44140625" style="7" customWidth="1"/>
    <col min="9476" max="9476" width="0.88671875" style="7" customWidth="1"/>
    <col min="9477" max="9477" width="4.44140625" style="7" customWidth="1"/>
    <col min="9478" max="9478" width="9.44140625" style="7" customWidth="1"/>
    <col min="9479" max="9479" width="0.88671875" style="7" customWidth="1"/>
    <col min="9480" max="9480" width="4.44140625" style="7" customWidth="1"/>
    <col min="9481" max="9481" width="9.44140625" style="7" customWidth="1"/>
    <col min="9482" max="9482" width="0.88671875" style="7" customWidth="1"/>
    <col min="9483" max="9483" width="4.44140625" style="7" customWidth="1"/>
    <col min="9484" max="9484" width="9.44140625" style="7" customWidth="1"/>
    <col min="9485" max="9485" width="0.88671875" style="7" customWidth="1"/>
    <col min="9486" max="9486" width="5.44140625" style="7" bestFit="1" customWidth="1"/>
    <col min="9487" max="9487" width="9.44140625" style="7" customWidth="1"/>
    <col min="9488" max="9488" width="0.88671875" style="7" customWidth="1"/>
    <col min="9489" max="9489" width="4.44140625" style="7" customWidth="1"/>
    <col min="9490" max="9490" width="9.44140625" style="7" customWidth="1"/>
    <col min="9491" max="9491" width="0.88671875" style="7" customWidth="1"/>
    <col min="9492" max="9492" width="4.44140625" style="7" customWidth="1"/>
    <col min="9493" max="9493" width="9.44140625" style="7" customWidth="1"/>
    <col min="9494" max="9494" width="0.88671875" style="7" customWidth="1"/>
    <col min="9495" max="9495" width="5.44140625" style="7" bestFit="1" customWidth="1"/>
    <col min="9496" max="9496" width="9.44140625" style="7" customWidth="1"/>
    <col min="9497" max="9498" width="12" style="7" bestFit="1" customWidth="1"/>
    <col min="9499" max="9728" width="11.44140625" style="7"/>
    <col min="9729" max="9729" width="35.44140625" style="7" customWidth="1"/>
    <col min="9730" max="9730" width="9.88671875" style="7" bestFit="1" customWidth="1"/>
    <col min="9731" max="9731" width="9.44140625" style="7" customWidth="1"/>
    <col min="9732" max="9732" width="0.88671875" style="7" customWidth="1"/>
    <col min="9733" max="9733" width="4.44140625" style="7" customWidth="1"/>
    <col min="9734" max="9734" width="9.44140625" style="7" customWidth="1"/>
    <col min="9735" max="9735" width="0.88671875" style="7" customWidth="1"/>
    <col min="9736" max="9736" width="4.44140625" style="7" customWidth="1"/>
    <col min="9737" max="9737" width="9.44140625" style="7" customWidth="1"/>
    <col min="9738" max="9738" width="0.88671875" style="7" customWidth="1"/>
    <col min="9739" max="9739" width="4.44140625" style="7" customWidth="1"/>
    <col min="9740" max="9740" width="9.44140625" style="7" customWidth="1"/>
    <col min="9741" max="9741" width="0.88671875" style="7" customWidth="1"/>
    <col min="9742" max="9742" width="5.44140625" style="7" bestFit="1" customWidth="1"/>
    <col min="9743" max="9743" width="9.44140625" style="7" customWidth="1"/>
    <col min="9744" max="9744" width="0.88671875" style="7" customWidth="1"/>
    <col min="9745" max="9745" width="4.44140625" style="7" customWidth="1"/>
    <col min="9746" max="9746" width="9.44140625" style="7" customWidth="1"/>
    <col min="9747" max="9747" width="0.88671875" style="7" customWidth="1"/>
    <col min="9748" max="9748" width="4.44140625" style="7" customWidth="1"/>
    <col min="9749" max="9749" width="9.44140625" style="7" customWidth="1"/>
    <col min="9750" max="9750" width="0.88671875" style="7" customWidth="1"/>
    <col min="9751" max="9751" width="5.44140625" style="7" bestFit="1" customWidth="1"/>
    <col min="9752" max="9752" width="9.44140625" style="7" customWidth="1"/>
    <col min="9753" max="9754" width="12" style="7" bestFit="1" customWidth="1"/>
    <col min="9755" max="9984" width="11.44140625" style="7"/>
    <col min="9985" max="9985" width="35.44140625" style="7" customWidth="1"/>
    <col min="9986" max="9986" width="9.88671875" style="7" bestFit="1" customWidth="1"/>
    <col min="9987" max="9987" width="9.44140625" style="7" customWidth="1"/>
    <col min="9988" max="9988" width="0.88671875" style="7" customWidth="1"/>
    <col min="9989" max="9989" width="4.44140625" style="7" customWidth="1"/>
    <col min="9990" max="9990" width="9.44140625" style="7" customWidth="1"/>
    <col min="9991" max="9991" width="0.88671875" style="7" customWidth="1"/>
    <col min="9992" max="9992" width="4.44140625" style="7" customWidth="1"/>
    <col min="9993" max="9993" width="9.44140625" style="7" customWidth="1"/>
    <col min="9994" max="9994" width="0.88671875" style="7" customWidth="1"/>
    <col min="9995" max="9995" width="4.44140625" style="7" customWidth="1"/>
    <col min="9996" max="9996" width="9.44140625" style="7" customWidth="1"/>
    <col min="9997" max="9997" width="0.88671875" style="7" customWidth="1"/>
    <col min="9998" max="9998" width="5.44140625" style="7" bestFit="1" customWidth="1"/>
    <col min="9999" max="9999" width="9.44140625" style="7" customWidth="1"/>
    <col min="10000" max="10000" width="0.88671875" style="7" customWidth="1"/>
    <col min="10001" max="10001" width="4.44140625" style="7" customWidth="1"/>
    <col min="10002" max="10002" width="9.44140625" style="7" customWidth="1"/>
    <col min="10003" max="10003" width="0.88671875" style="7" customWidth="1"/>
    <col min="10004" max="10004" width="4.44140625" style="7" customWidth="1"/>
    <col min="10005" max="10005" width="9.44140625" style="7" customWidth="1"/>
    <col min="10006" max="10006" width="0.88671875" style="7" customWidth="1"/>
    <col min="10007" max="10007" width="5.44140625" style="7" bestFit="1" customWidth="1"/>
    <col min="10008" max="10008" width="9.44140625" style="7" customWidth="1"/>
    <col min="10009" max="10010" width="12" style="7" bestFit="1" customWidth="1"/>
    <col min="10011" max="10240" width="11.44140625" style="7"/>
    <col min="10241" max="10241" width="35.44140625" style="7" customWidth="1"/>
    <col min="10242" max="10242" width="9.88671875" style="7" bestFit="1" customWidth="1"/>
    <col min="10243" max="10243" width="9.44140625" style="7" customWidth="1"/>
    <col min="10244" max="10244" width="0.88671875" style="7" customWidth="1"/>
    <col min="10245" max="10245" width="4.44140625" style="7" customWidth="1"/>
    <col min="10246" max="10246" width="9.44140625" style="7" customWidth="1"/>
    <col min="10247" max="10247" width="0.88671875" style="7" customWidth="1"/>
    <col min="10248" max="10248" width="4.44140625" style="7" customWidth="1"/>
    <col min="10249" max="10249" width="9.44140625" style="7" customWidth="1"/>
    <col min="10250" max="10250" width="0.88671875" style="7" customWidth="1"/>
    <col min="10251" max="10251" width="4.44140625" style="7" customWidth="1"/>
    <col min="10252" max="10252" width="9.44140625" style="7" customWidth="1"/>
    <col min="10253" max="10253" width="0.88671875" style="7" customWidth="1"/>
    <col min="10254" max="10254" width="5.44140625" style="7" bestFit="1" customWidth="1"/>
    <col min="10255" max="10255" width="9.44140625" style="7" customWidth="1"/>
    <col min="10256" max="10256" width="0.88671875" style="7" customWidth="1"/>
    <col min="10257" max="10257" width="4.44140625" style="7" customWidth="1"/>
    <col min="10258" max="10258" width="9.44140625" style="7" customWidth="1"/>
    <col min="10259" max="10259" width="0.88671875" style="7" customWidth="1"/>
    <col min="10260" max="10260" width="4.44140625" style="7" customWidth="1"/>
    <col min="10261" max="10261" width="9.44140625" style="7" customWidth="1"/>
    <col min="10262" max="10262" width="0.88671875" style="7" customWidth="1"/>
    <col min="10263" max="10263" width="5.44140625" style="7" bestFit="1" customWidth="1"/>
    <col min="10264" max="10264" width="9.44140625" style="7" customWidth="1"/>
    <col min="10265" max="10266" width="12" style="7" bestFit="1" customWidth="1"/>
    <col min="10267" max="10496" width="11.44140625" style="7"/>
    <col min="10497" max="10497" width="35.44140625" style="7" customWidth="1"/>
    <col min="10498" max="10498" width="9.88671875" style="7" bestFit="1" customWidth="1"/>
    <col min="10499" max="10499" width="9.44140625" style="7" customWidth="1"/>
    <col min="10500" max="10500" width="0.88671875" style="7" customWidth="1"/>
    <col min="10501" max="10501" width="4.44140625" style="7" customWidth="1"/>
    <col min="10502" max="10502" width="9.44140625" style="7" customWidth="1"/>
    <col min="10503" max="10503" width="0.88671875" style="7" customWidth="1"/>
    <col min="10504" max="10504" width="4.44140625" style="7" customWidth="1"/>
    <col min="10505" max="10505" width="9.44140625" style="7" customWidth="1"/>
    <col min="10506" max="10506" width="0.88671875" style="7" customWidth="1"/>
    <col min="10507" max="10507" width="4.44140625" style="7" customWidth="1"/>
    <col min="10508" max="10508" width="9.44140625" style="7" customWidth="1"/>
    <col min="10509" max="10509" width="0.88671875" style="7" customWidth="1"/>
    <col min="10510" max="10510" width="5.44140625" style="7" bestFit="1" customWidth="1"/>
    <col min="10511" max="10511" width="9.44140625" style="7" customWidth="1"/>
    <col min="10512" max="10512" width="0.88671875" style="7" customWidth="1"/>
    <col min="10513" max="10513" width="4.44140625" style="7" customWidth="1"/>
    <col min="10514" max="10514" width="9.44140625" style="7" customWidth="1"/>
    <col min="10515" max="10515" width="0.88671875" style="7" customWidth="1"/>
    <col min="10516" max="10516" width="4.44140625" style="7" customWidth="1"/>
    <col min="10517" max="10517" width="9.44140625" style="7" customWidth="1"/>
    <col min="10518" max="10518" width="0.88671875" style="7" customWidth="1"/>
    <col min="10519" max="10519" width="5.44140625" style="7" bestFit="1" customWidth="1"/>
    <col min="10520" max="10520" width="9.44140625" style="7" customWidth="1"/>
    <col min="10521" max="10522" width="12" style="7" bestFit="1" customWidth="1"/>
    <col min="10523" max="10752" width="11.44140625" style="7"/>
    <col min="10753" max="10753" width="35.44140625" style="7" customWidth="1"/>
    <col min="10754" max="10754" width="9.88671875" style="7" bestFit="1" customWidth="1"/>
    <col min="10755" max="10755" width="9.44140625" style="7" customWidth="1"/>
    <col min="10756" max="10756" width="0.88671875" style="7" customWidth="1"/>
    <col min="10757" max="10757" width="4.44140625" style="7" customWidth="1"/>
    <col min="10758" max="10758" width="9.44140625" style="7" customWidth="1"/>
    <col min="10759" max="10759" width="0.88671875" style="7" customWidth="1"/>
    <col min="10760" max="10760" width="4.44140625" style="7" customWidth="1"/>
    <col min="10761" max="10761" width="9.44140625" style="7" customWidth="1"/>
    <col min="10762" max="10762" width="0.88671875" style="7" customWidth="1"/>
    <col min="10763" max="10763" width="4.44140625" style="7" customWidth="1"/>
    <col min="10764" max="10764" width="9.44140625" style="7" customWidth="1"/>
    <col min="10765" max="10765" width="0.88671875" style="7" customWidth="1"/>
    <col min="10766" max="10766" width="5.44140625" style="7" bestFit="1" customWidth="1"/>
    <col min="10767" max="10767" width="9.44140625" style="7" customWidth="1"/>
    <col min="10768" max="10768" width="0.88671875" style="7" customWidth="1"/>
    <col min="10769" max="10769" width="4.44140625" style="7" customWidth="1"/>
    <col min="10770" max="10770" width="9.44140625" style="7" customWidth="1"/>
    <col min="10771" max="10771" width="0.88671875" style="7" customWidth="1"/>
    <col min="10772" max="10772" width="4.44140625" style="7" customWidth="1"/>
    <col min="10773" max="10773" width="9.44140625" style="7" customWidth="1"/>
    <col min="10774" max="10774" width="0.88671875" style="7" customWidth="1"/>
    <col min="10775" max="10775" width="5.44140625" style="7" bestFit="1" customWidth="1"/>
    <col min="10776" max="10776" width="9.44140625" style="7" customWidth="1"/>
    <col min="10777" max="10778" width="12" style="7" bestFit="1" customWidth="1"/>
    <col min="10779" max="11008" width="11.44140625" style="7"/>
    <col min="11009" max="11009" width="35.44140625" style="7" customWidth="1"/>
    <col min="11010" max="11010" width="9.88671875" style="7" bestFit="1" customWidth="1"/>
    <col min="11011" max="11011" width="9.44140625" style="7" customWidth="1"/>
    <col min="11012" max="11012" width="0.88671875" style="7" customWidth="1"/>
    <col min="11013" max="11013" width="4.44140625" style="7" customWidth="1"/>
    <col min="11014" max="11014" width="9.44140625" style="7" customWidth="1"/>
    <col min="11015" max="11015" width="0.88671875" style="7" customWidth="1"/>
    <col min="11016" max="11016" width="4.44140625" style="7" customWidth="1"/>
    <col min="11017" max="11017" width="9.44140625" style="7" customWidth="1"/>
    <col min="11018" max="11018" width="0.88671875" style="7" customWidth="1"/>
    <col min="11019" max="11019" width="4.44140625" style="7" customWidth="1"/>
    <col min="11020" max="11020" width="9.44140625" style="7" customWidth="1"/>
    <col min="11021" max="11021" width="0.88671875" style="7" customWidth="1"/>
    <col min="11022" max="11022" width="5.44140625" style="7" bestFit="1" customWidth="1"/>
    <col min="11023" max="11023" width="9.44140625" style="7" customWidth="1"/>
    <col min="11024" max="11024" width="0.88671875" style="7" customWidth="1"/>
    <col min="11025" max="11025" width="4.44140625" style="7" customWidth="1"/>
    <col min="11026" max="11026" width="9.44140625" style="7" customWidth="1"/>
    <col min="11027" max="11027" width="0.88671875" style="7" customWidth="1"/>
    <col min="11028" max="11028" width="4.44140625" style="7" customWidth="1"/>
    <col min="11029" max="11029" width="9.44140625" style="7" customWidth="1"/>
    <col min="11030" max="11030" width="0.88671875" style="7" customWidth="1"/>
    <col min="11031" max="11031" width="5.44140625" style="7" bestFit="1" customWidth="1"/>
    <col min="11032" max="11032" width="9.44140625" style="7" customWidth="1"/>
    <col min="11033" max="11034" width="12" style="7" bestFit="1" customWidth="1"/>
    <col min="11035" max="11264" width="11.44140625" style="7"/>
    <col min="11265" max="11265" width="35.44140625" style="7" customWidth="1"/>
    <col min="11266" max="11266" width="9.88671875" style="7" bestFit="1" customWidth="1"/>
    <col min="11267" max="11267" width="9.44140625" style="7" customWidth="1"/>
    <col min="11268" max="11268" width="0.88671875" style="7" customWidth="1"/>
    <col min="11269" max="11269" width="4.44140625" style="7" customWidth="1"/>
    <col min="11270" max="11270" width="9.44140625" style="7" customWidth="1"/>
    <col min="11271" max="11271" width="0.88671875" style="7" customWidth="1"/>
    <col min="11272" max="11272" width="4.44140625" style="7" customWidth="1"/>
    <col min="11273" max="11273" width="9.44140625" style="7" customWidth="1"/>
    <col min="11274" max="11274" width="0.88671875" style="7" customWidth="1"/>
    <col min="11275" max="11275" width="4.44140625" style="7" customWidth="1"/>
    <col min="11276" max="11276" width="9.44140625" style="7" customWidth="1"/>
    <col min="11277" max="11277" width="0.88671875" style="7" customWidth="1"/>
    <col min="11278" max="11278" width="5.44140625" style="7" bestFit="1" customWidth="1"/>
    <col min="11279" max="11279" width="9.44140625" style="7" customWidth="1"/>
    <col min="11280" max="11280" width="0.88671875" style="7" customWidth="1"/>
    <col min="11281" max="11281" width="4.44140625" style="7" customWidth="1"/>
    <col min="11282" max="11282" width="9.44140625" style="7" customWidth="1"/>
    <col min="11283" max="11283" width="0.88671875" style="7" customWidth="1"/>
    <col min="11284" max="11284" width="4.44140625" style="7" customWidth="1"/>
    <col min="11285" max="11285" width="9.44140625" style="7" customWidth="1"/>
    <col min="11286" max="11286" width="0.88671875" style="7" customWidth="1"/>
    <col min="11287" max="11287" width="5.44140625" style="7" bestFit="1" customWidth="1"/>
    <col min="11288" max="11288" width="9.44140625" style="7" customWidth="1"/>
    <col min="11289" max="11290" width="12" style="7" bestFit="1" customWidth="1"/>
    <col min="11291" max="11520" width="11.44140625" style="7"/>
    <col min="11521" max="11521" width="35.44140625" style="7" customWidth="1"/>
    <col min="11522" max="11522" width="9.88671875" style="7" bestFit="1" customWidth="1"/>
    <col min="11523" max="11523" width="9.44140625" style="7" customWidth="1"/>
    <col min="11524" max="11524" width="0.88671875" style="7" customWidth="1"/>
    <col min="11525" max="11525" width="4.44140625" style="7" customWidth="1"/>
    <col min="11526" max="11526" width="9.44140625" style="7" customWidth="1"/>
    <col min="11527" max="11527" width="0.88671875" style="7" customWidth="1"/>
    <col min="11528" max="11528" width="4.44140625" style="7" customWidth="1"/>
    <col min="11529" max="11529" width="9.44140625" style="7" customWidth="1"/>
    <col min="11530" max="11530" width="0.88671875" style="7" customWidth="1"/>
    <col min="11531" max="11531" width="4.44140625" style="7" customWidth="1"/>
    <col min="11532" max="11532" width="9.44140625" style="7" customWidth="1"/>
    <col min="11533" max="11533" width="0.88671875" style="7" customWidth="1"/>
    <col min="11534" max="11534" width="5.44140625" style="7" bestFit="1" customWidth="1"/>
    <col min="11535" max="11535" width="9.44140625" style="7" customWidth="1"/>
    <col min="11536" max="11536" width="0.88671875" style="7" customWidth="1"/>
    <col min="11537" max="11537" width="4.44140625" style="7" customWidth="1"/>
    <col min="11538" max="11538" width="9.44140625" style="7" customWidth="1"/>
    <col min="11539" max="11539" width="0.88671875" style="7" customWidth="1"/>
    <col min="11540" max="11540" width="4.44140625" style="7" customWidth="1"/>
    <col min="11541" max="11541" width="9.44140625" style="7" customWidth="1"/>
    <col min="11542" max="11542" width="0.88671875" style="7" customWidth="1"/>
    <col min="11543" max="11543" width="5.44140625" style="7" bestFit="1" customWidth="1"/>
    <col min="11544" max="11544" width="9.44140625" style="7" customWidth="1"/>
    <col min="11545" max="11546" width="12" style="7" bestFit="1" customWidth="1"/>
    <col min="11547" max="11776" width="11.44140625" style="7"/>
    <col min="11777" max="11777" width="35.44140625" style="7" customWidth="1"/>
    <col min="11778" max="11778" width="9.88671875" style="7" bestFit="1" customWidth="1"/>
    <col min="11779" max="11779" width="9.44140625" style="7" customWidth="1"/>
    <col min="11780" max="11780" width="0.88671875" style="7" customWidth="1"/>
    <col min="11781" max="11781" width="4.44140625" style="7" customWidth="1"/>
    <col min="11782" max="11782" width="9.44140625" style="7" customWidth="1"/>
    <col min="11783" max="11783" width="0.88671875" style="7" customWidth="1"/>
    <col min="11784" max="11784" width="4.44140625" style="7" customWidth="1"/>
    <col min="11785" max="11785" width="9.44140625" style="7" customWidth="1"/>
    <col min="11786" max="11786" width="0.88671875" style="7" customWidth="1"/>
    <col min="11787" max="11787" width="4.44140625" style="7" customWidth="1"/>
    <col min="11788" max="11788" width="9.44140625" style="7" customWidth="1"/>
    <col min="11789" max="11789" width="0.88671875" style="7" customWidth="1"/>
    <col min="11790" max="11790" width="5.44140625" style="7" bestFit="1" customWidth="1"/>
    <col min="11791" max="11791" width="9.44140625" style="7" customWidth="1"/>
    <col min="11792" max="11792" width="0.88671875" style="7" customWidth="1"/>
    <col min="11793" max="11793" width="4.44140625" style="7" customWidth="1"/>
    <col min="11794" max="11794" width="9.44140625" style="7" customWidth="1"/>
    <col min="11795" max="11795" width="0.88671875" style="7" customWidth="1"/>
    <col min="11796" max="11796" width="4.44140625" style="7" customWidth="1"/>
    <col min="11797" max="11797" width="9.44140625" style="7" customWidth="1"/>
    <col min="11798" max="11798" width="0.88671875" style="7" customWidth="1"/>
    <col min="11799" max="11799" width="5.44140625" style="7" bestFit="1" customWidth="1"/>
    <col min="11800" max="11800" width="9.44140625" style="7" customWidth="1"/>
    <col min="11801" max="11802" width="12" style="7" bestFit="1" customWidth="1"/>
    <col min="11803" max="12032" width="11.44140625" style="7"/>
    <col min="12033" max="12033" width="35.44140625" style="7" customWidth="1"/>
    <col min="12034" max="12034" width="9.88671875" style="7" bestFit="1" customWidth="1"/>
    <col min="12035" max="12035" width="9.44140625" style="7" customWidth="1"/>
    <col min="12036" max="12036" width="0.88671875" style="7" customWidth="1"/>
    <col min="12037" max="12037" width="4.44140625" style="7" customWidth="1"/>
    <col min="12038" max="12038" width="9.44140625" style="7" customWidth="1"/>
    <col min="12039" max="12039" width="0.88671875" style="7" customWidth="1"/>
    <col min="12040" max="12040" width="4.44140625" style="7" customWidth="1"/>
    <col min="12041" max="12041" width="9.44140625" style="7" customWidth="1"/>
    <col min="12042" max="12042" width="0.88671875" style="7" customWidth="1"/>
    <col min="12043" max="12043" width="4.44140625" style="7" customWidth="1"/>
    <col min="12044" max="12044" width="9.44140625" style="7" customWidth="1"/>
    <col min="12045" max="12045" width="0.88671875" style="7" customWidth="1"/>
    <col min="12046" max="12046" width="5.44140625" style="7" bestFit="1" customWidth="1"/>
    <col min="12047" max="12047" width="9.44140625" style="7" customWidth="1"/>
    <col min="12048" max="12048" width="0.88671875" style="7" customWidth="1"/>
    <col min="12049" max="12049" width="4.44140625" style="7" customWidth="1"/>
    <col min="12050" max="12050" width="9.44140625" style="7" customWidth="1"/>
    <col min="12051" max="12051" width="0.88671875" style="7" customWidth="1"/>
    <col min="12052" max="12052" width="4.44140625" style="7" customWidth="1"/>
    <col min="12053" max="12053" width="9.44140625" style="7" customWidth="1"/>
    <col min="12054" max="12054" width="0.88671875" style="7" customWidth="1"/>
    <col min="12055" max="12055" width="5.44140625" style="7" bestFit="1" customWidth="1"/>
    <col min="12056" max="12056" width="9.44140625" style="7" customWidth="1"/>
    <col min="12057" max="12058" width="12" style="7" bestFit="1" customWidth="1"/>
    <col min="12059" max="12288" width="11.44140625" style="7"/>
    <col min="12289" max="12289" width="35.44140625" style="7" customWidth="1"/>
    <col min="12290" max="12290" width="9.88671875" style="7" bestFit="1" customWidth="1"/>
    <col min="12291" max="12291" width="9.44140625" style="7" customWidth="1"/>
    <col min="12292" max="12292" width="0.88671875" style="7" customWidth="1"/>
    <col min="12293" max="12293" width="4.44140625" style="7" customWidth="1"/>
    <col min="12294" max="12294" width="9.44140625" style="7" customWidth="1"/>
    <col min="12295" max="12295" width="0.88671875" style="7" customWidth="1"/>
    <col min="12296" max="12296" width="4.44140625" style="7" customWidth="1"/>
    <col min="12297" max="12297" width="9.44140625" style="7" customWidth="1"/>
    <col min="12298" max="12298" width="0.88671875" style="7" customWidth="1"/>
    <col min="12299" max="12299" width="4.44140625" style="7" customWidth="1"/>
    <col min="12300" max="12300" width="9.44140625" style="7" customWidth="1"/>
    <col min="12301" max="12301" width="0.88671875" style="7" customWidth="1"/>
    <col min="12302" max="12302" width="5.44140625" style="7" bestFit="1" customWidth="1"/>
    <col min="12303" max="12303" width="9.44140625" style="7" customWidth="1"/>
    <col min="12304" max="12304" width="0.88671875" style="7" customWidth="1"/>
    <col min="12305" max="12305" width="4.44140625" style="7" customWidth="1"/>
    <col min="12306" max="12306" width="9.44140625" style="7" customWidth="1"/>
    <col min="12307" max="12307" width="0.88671875" style="7" customWidth="1"/>
    <col min="12308" max="12308" width="4.44140625" style="7" customWidth="1"/>
    <col min="12309" max="12309" width="9.44140625" style="7" customWidth="1"/>
    <col min="12310" max="12310" width="0.88671875" style="7" customWidth="1"/>
    <col min="12311" max="12311" width="5.44140625" style="7" bestFit="1" customWidth="1"/>
    <col min="12312" max="12312" width="9.44140625" style="7" customWidth="1"/>
    <col min="12313" max="12314" width="12" style="7" bestFit="1" customWidth="1"/>
    <col min="12315" max="12544" width="11.44140625" style="7"/>
    <col min="12545" max="12545" width="35.44140625" style="7" customWidth="1"/>
    <col min="12546" max="12546" width="9.88671875" style="7" bestFit="1" customWidth="1"/>
    <col min="12547" max="12547" width="9.44140625" style="7" customWidth="1"/>
    <col min="12548" max="12548" width="0.88671875" style="7" customWidth="1"/>
    <col min="12549" max="12549" width="4.44140625" style="7" customWidth="1"/>
    <col min="12550" max="12550" width="9.44140625" style="7" customWidth="1"/>
    <col min="12551" max="12551" width="0.88671875" style="7" customWidth="1"/>
    <col min="12552" max="12552" width="4.44140625" style="7" customWidth="1"/>
    <col min="12553" max="12553" width="9.44140625" style="7" customWidth="1"/>
    <col min="12554" max="12554" width="0.88671875" style="7" customWidth="1"/>
    <col min="12555" max="12555" width="4.44140625" style="7" customWidth="1"/>
    <col min="12556" max="12556" width="9.44140625" style="7" customWidth="1"/>
    <col min="12557" max="12557" width="0.88671875" style="7" customWidth="1"/>
    <col min="12558" max="12558" width="5.44140625" style="7" bestFit="1" customWidth="1"/>
    <col min="12559" max="12559" width="9.44140625" style="7" customWidth="1"/>
    <col min="12560" max="12560" width="0.88671875" style="7" customWidth="1"/>
    <col min="12561" max="12561" width="4.44140625" style="7" customWidth="1"/>
    <col min="12562" max="12562" width="9.44140625" style="7" customWidth="1"/>
    <col min="12563" max="12563" width="0.88671875" style="7" customWidth="1"/>
    <col min="12564" max="12564" width="4.44140625" style="7" customWidth="1"/>
    <col min="12565" max="12565" width="9.44140625" style="7" customWidth="1"/>
    <col min="12566" max="12566" width="0.88671875" style="7" customWidth="1"/>
    <col min="12567" max="12567" width="5.44140625" style="7" bestFit="1" customWidth="1"/>
    <col min="12568" max="12568" width="9.44140625" style="7" customWidth="1"/>
    <col min="12569" max="12570" width="12" style="7" bestFit="1" customWidth="1"/>
    <col min="12571" max="12800" width="11.44140625" style="7"/>
    <col min="12801" max="12801" width="35.44140625" style="7" customWidth="1"/>
    <col min="12802" max="12802" width="9.88671875" style="7" bestFit="1" customWidth="1"/>
    <col min="12803" max="12803" width="9.44140625" style="7" customWidth="1"/>
    <col min="12804" max="12804" width="0.88671875" style="7" customWidth="1"/>
    <col min="12805" max="12805" width="4.44140625" style="7" customWidth="1"/>
    <col min="12806" max="12806" width="9.44140625" style="7" customWidth="1"/>
    <col min="12807" max="12807" width="0.88671875" style="7" customWidth="1"/>
    <col min="12808" max="12808" width="4.44140625" style="7" customWidth="1"/>
    <col min="12809" max="12809" width="9.44140625" style="7" customWidth="1"/>
    <col min="12810" max="12810" width="0.88671875" style="7" customWidth="1"/>
    <col min="12811" max="12811" width="4.44140625" style="7" customWidth="1"/>
    <col min="12812" max="12812" width="9.44140625" style="7" customWidth="1"/>
    <col min="12813" max="12813" width="0.88671875" style="7" customWidth="1"/>
    <col min="12814" max="12814" width="5.44140625" style="7" bestFit="1" customWidth="1"/>
    <col min="12815" max="12815" width="9.44140625" style="7" customWidth="1"/>
    <col min="12816" max="12816" width="0.88671875" style="7" customWidth="1"/>
    <col min="12817" max="12817" width="4.44140625" style="7" customWidth="1"/>
    <col min="12818" max="12818" width="9.44140625" style="7" customWidth="1"/>
    <col min="12819" max="12819" width="0.88671875" style="7" customWidth="1"/>
    <col min="12820" max="12820" width="4.44140625" style="7" customWidth="1"/>
    <col min="12821" max="12821" width="9.44140625" style="7" customWidth="1"/>
    <col min="12822" max="12822" width="0.88671875" style="7" customWidth="1"/>
    <col min="12823" max="12823" width="5.44140625" style="7" bestFit="1" customWidth="1"/>
    <col min="12824" max="12824" width="9.44140625" style="7" customWidth="1"/>
    <col min="12825" max="12826" width="12" style="7" bestFit="1" customWidth="1"/>
    <col min="12827" max="13056" width="11.44140625" style="7"/>
    <col min="13057" max="13057" width="35.44140625" style="7" customWidth="1"/>
    <col min="13058" max="13058" width="9.88671875" style="7" bestFit="1" customWidth="1"/>
    <col min="13059" max="13059" width="9.44140625" style="7" customWidth="1"/>
    <col min="13060" max="13060" width="0.88671875" style="7" customWidth="1"/>
    <col min="13061" max="13061" width="4.44140625" style="7" customWidth="1"/>
    <col min="13062" max="13062" width="9.44140625" style="7" customWidth="1"/>
    <col min="13063" max="13063" width="0.88671875" style="7" customWidth="1"/>
    <col min="13064" max="13064" width="4.44140625" style="7" customWidth="1"/>
    <col min="13065" max="13065" width="9.44140625" style="7" customWidth="1"/>
    <col min="13066" max="13066" width="0.88671875" style="7" customWidth="1"/>
    <col min="13067" max="13067" width="4.44140625" style="7" customWidth="1"/>
    <col min="13068" max="13068" width="9.44140625" style="7" customWidth="1"/>
    <col min="13069" max="13069" width="0.88671875" style="7" customWidth="1"/>
    <col min="13070" max="13070" width="5.44140625" style="7" bestFit="1" customWidth="1"/>
    <col min="13071" max="13071" width="9.44140625" style="7" customWidth="1"/>
    <col min="13072" max="13072" width="0.88671875" style="7" customWidth="1"/>
    <col min="13073" max="13073" width="4.44140625" style="7" customWidth="1"/>
    <col min="13074" max="13074" width="9.44140625" style="7" customWidth="1"/>
    <col min="13075" max="13075" width="0.88671875" style="7" customWidth="1"/>
    <col min="13076" max="13076" width="4.44140625" style="7" customWidth="1"/>
    <col min="13077" max="13077" width="9.44140625" style="7" customWidth="1"/>
    <col min="13078" max="13078" width="0.88671875" style="7" customWidth="1"/>
    <col min="13079" max="13079" width="5.44140625" style="7" bestFit="1" customWidth="1"/>
    <col min="13080" max="13080" width="9.44140625" style="7" customWidth="1"/>
    <col min="13081" max="13082" width="12" style="7" bestFit="1" customWidth="1"/>
    <col min="13083" max="13312" width="11.44140625" style="7"/>
    <col min="13313" max="13313" width="35.44140625" style="7" customWidth="1"/>
    <col min="13314" max="13314" width="9.88671875" style="7" bestFit="1" customWidth="1"/>
    <col min="13315" max="13315" width="9.44140625" style="7" customWidth="1"/>
    <col min="13316" max="13316" width="0.88671875" style="7" customWidth="1"/>
    <col min="13317" max="13317" width="4.44140625" style="7" customWidth="1"/>
    <col min="13318" max="13318" width="9.44140625" style="7" customWidth="1"/>
    <col min="13319" max="13319" width="0.88671875" style="7" customWidth="1"/>
    <col min="13320" max="13320" width="4.44140625" style="7" customWidth="1"/>
    <col min="13321" max="13321" width="9.44140625" style="7" customWidth="1"/>
    <col min="13322" max="13322" width="0.88671875" style="7" customWidth="1"/>
    <col min="13323" max="13323" width="4.44140625" style="7" customWidth="1"/>
    <col min="13324" max="13324" width="9.44140625" style="7" customWidth="1"/>
    <col min="13325" max="13325" width="0.88671875" style="7" customWidth="1"/>
    <col min="13326" max="13326" width="5.44140625" style="7" bestFit="1" customWidth="1"/>
    <col min="13327" max="13327" width="9.44140625" style="7" customWidth="1"/>
    <col min="13328" max="13328" width="0.88671875" style="7" customWidth="1"/>
    <col min="13329" max="13329" width="4.44140625" style="7" customWidth="1"/>
    <col min="13330" max="13330" width="9.44140625" style="7" customWidth="1"/>
    <col min="13331" max="13331" width="0.88671875" style="7" customWidth="1"/>
    <col min="13332" max="13332" width="4.44140625" style="7" customWidth="1"/>
    <col min="13333" max="13333" width="9.44140625" style="7" customWidth="1"/>
    <col min="13334" max="13334" width="0.88671875" style="7" customWidth="1"/>
    <col min="13335" max="13335" width="5.44140625" style="7" bestFit="1" customWidth="1"/>
    <col min="13336" max="13336" width="9.44140625" style="7" customWidth="1"/>
    <col min="13337" max="13338" width="12" style="7" bestFit="1" customWidth="1"/>
    <col min="13339" max="13568" width="11.44140625" style="7"/>
    <col min="13569" max="13569" width="35.44140625" style="7" customWidth="1"/>
    <col min="13570" max="13570" width="9.88671875" style="7" bestFit="1" customWidth="1"/>
    <col min="13571" max="13571" width="9.44140625" style="7" customWidth="1"/>
    <col min="13572" max="13572" width="0.88671875" style="7" customWidth="1"/>
    <col min="13573" max="13573" width="4.44140625" style="7" customWidth="1"/>
    <col min="13574" max="13574" width="9.44140625" style="7" customWidth="1"/>
    <col min="13575" max="13575" width="0.88671875" style="7" customWidth="1"/>
    <col min="13576" max="13576" width="4.44140625" style="7" customWidth="1"/>
    <col min="13577" max="13577" width="9.44140625" style="7" customWidth="1"/>
    <col min="13578" max="13578" width="0.88671875" style="7" customWidth="1"/>
    <col min="13579" max="13579" width="4.44140625" style="7" customWidth="1"/>
    <col min="13580" max="13580" width="9.44140625" style="7" customWidth="1"/>
    <col min="13581" max="13581" width="0.88671875" style="7" customWidth="1"/>
    <col min="13582" max="13582" width="5.44140625" style="7" bestFit="1" customWidth="1"/>
    <col min="13583" max="13583" width="9.44140625" style="7" customWidth="1"/>
    <col min="13584" max="13584" width="0.88671875" style="7" customWidth="1"/>
    <col min="13585" max="13585" width="4.44140625" style="7" customWidth="1"/>
    <col min="13586" max="13586" width="9.44140625" style="7" customWidth="1"/>
    <col min="13587" max="13587" width="0.88671875" style="7" customWidth="1"/>
    <col min="13588" max="13588" width="4.44140625" style="7" customWidth="1"/>
    <col min="13589" max="13589" width="9.44140625" style="7" customWidth="1"/>
    <col min="13590" max="13590" width="0.88671875" style="7" customWidth="1"/>
    <col min="13591" max="13591" width="5.44140625" style="7" bestFit="1" customWidth="1"/>
    <col min="13592" max="13592" width="9.44140625" style="7" customWidth="1"/>
    <col min="13593" max="13594" width="12" style="7" bestFit="1" customWidth="1"/>
    <col min="13595" max="13824" width="11.44140625" style="7"/>
    <col min="13825" max="13825" width="35.44140625" style="7" customWidth="1"/>
    <col min="13826" max="13826" width="9.88671875" style="7" bestFit="1" customWidth="1"/>
    <col min="13827" max="13827" width="9.44140625" style="7" customWidth="1"/>
    <col min="13828" max="13828" width="0.88671875" style="7" customWidth="1"/>
    <col min="13829" max="13829" width="4.44140625" style="7" customWidth="1"/>
    <col min="13830" max="13830" width="9.44140625" style="7" customWidth="1"/>
    <col min="13831" max="13831" width="0.88671875" style="7" customWidth="1"/>
    <col min="13832" max="13832" width="4.44140625" style="7" customWidth="1"/>
    <col min="13833" max="13833" width="9.44140625" style="7" customWidth="1"/>
    <col min="13834" max="13834" width="0.88671875" style="7" customWidth="1"/>
    <col min="13835" max="13835" width="4.44140625" style="7" customWidth="1"/>
    <col min="13836" max="13836" width="9.44140625" style="7" customWidth="1"/>
    <col min="13837" max="13837" width="0.88671875" style="7" customWidth="1"/>
    <col min="13838" max="13838" width="5.44140625" style="7" bestFit="1" customWidth="1"/>
    <col min="13839" max="13839" width="9.44140625" style="7" customWidth="1"/>
    <col min="13840" max="13840" width="0.88671875" style="7" customWidth="1"/>
    <col min="13841" max="13841" width="4.44140625" style="7" customWidth="1"/>
    <col min="13842" max="13842" width="9.44140625" style="7" customWidth="1"/>
    <col min="13843" max="13843" width="0.88671875" style="7" customWidth="1"/>
    <col min="13844" max="13844" width="4.44140625" style="7" customWidth="1"/>
    <col min="13845" max="13845" width="9.44140625" style="7" customWidth="1"/>
    <col min="13846" max="13846" width="0.88671875" style="7" customWidth="1"/>
    <col min="13847" max="13847" width="5.44140625" style="7" bestFit="1" customWidth="1"/>
    <col min="13848" max="13848" width="9.44140625" style="7" customWidth="1"/>
    <col min="13849" max="13850" width="12" style="7" bestFit="1" customWidth="1"/>
    <col min="13851" max="14080" width="11.44140625" style="7"/>
    <col min="14081" max="14081" width="35.44140625" style="7" customWidth="1"/>
    <col min="14082" max="14082" width="9.88671875" style="7" bestFit="1" customWidth="1"/>
    <col min="14083" max="14083" width="9.44140625" style="7" customWidth="1"/>
    <col min="14084" max="14084" width="0.88671875" style="7" customWidth="1"/>
    <col min="14085" max="14085" width="4.44140625" style="7" customWidth="1"/>
    <col min="14086" max="14086" width="9.44140625" style="7" customWidth="1"/>
    <col min="14087" max="14087" width="0.88671875" style="7" customWidth="1"/>
    <col min="14088" max="14088" width="4.44140625" style="7" customWidth="1"/>
    <col min="14089" max="14089" width="9.44140625" style="7" customWidth="1"/>
    <col min="14090" max="14090" width="0.88671875" style="7" customWidth="1"/>
    <col min="14091" max="14091" width="4.44140625" style="7" customWidth="1"/>
    <col min="14092" max="14092" width="9.44140625" style="7" customWidth="1"/>
    <col min="14093" max="14093" width="0.88671875" style="7" customWidth="1"/>
    <col min="14094" max="14094" width="5.44140625" style="7" bestFit="1" customWidth="1"/>
    <col min="14095" max="14095" width="9.44140625" style="7" customWidth="1"/>
    <col min="14096" max="14096" width="0.88671875" style="7" customWidth="1"/>
    <col min="14097" max="14097" width="4.44140625" style="7" customWidth="1"/>
    <col min="14098" max="14098" width="9.44140625" style="7" customWidth="1"/>
    <col min="14099" max="14099" width="0.88671875" style="7" customWidth="1"/>
    <col min="14100" max="14100" width="4.44140625" style="7" customWidth="1"/>
    <col min="14101" max="14101" width="9.44140625" style="7" customWidth="1"/>
    <col min="14102" max="14102" width="0.88671875" style="7" customWidth="1"/>
    <col min="14103" max="14103" width="5.44140625" style="7" bestFit="1" customWidth="1"/>
    <col min="14104" max="14104" width="9.44140625" style="7" customWidth="1"/>
    <col min="14105" max="14106" width="12" style="7" bestFit="1" customWidth="1"/>
    <col min="14107" max="14336" width="11.44140625" style="7"/>
    <col min="14337" max="14337" width="35.44140625" style="7" customWidth="1"/>
    <col min="14338" max="14338" width="9.88671875" style="7" bestFit="1" customWidth="1"/>
    <col min="14339" max="14339" width="9.44140625" style="7" customWidth="1"/>
    <col min="14340" max="14340" width="0.88671875" style="7" customWidth="1"/>
    <col min="14341" max="14341" width="4.44140625" style="7" customWidth="1"/>
    <col min="14342" max="14342" width="9.44140625" style="7" customWidth="1"/>
    <col min="14343" max="14343" width="0.88671875" style="7" customWidth="1"/>
    <col min="14344" max="14344" width="4.44140625" style="7" customWidth="1"/>
    <col min="14345" max="14345" width="9.44140625" style="7" customWidth="1"/>
    <col min="14346" max="14346" width="0.88671875" style="7" customWidth="1"/>
    <col min="14347" max="14347" width="4.44140625" style="7" customWidth="1"/>
    <col min="14348" max="14348" width="9.44140625" style="7" customWidth="1"/>
    <col min="14349" max="14349" width="0.88671875" style="7" customWidth="1"/>
    <col min="14350" max="14350" width="5.44140625" style="7" bestFit="1" customWidth="1"/>
    <col min="14351" max="14351" width="9.44140625" style="7" customWidth="1"/>
    <col min="14352" max="14352" width="0.88671875" style="7" customWidth="1"/>
    <col min="14353" max="14353" width="4.44140625" style="7" customWidth="1"/>
    <col min="14354" max="14354" width="9.44140625" style="7" customWidth="1"/>
    <col min="14355" max="14355" width="0.88671875" style="7" customWidth="1"/>
    <col min="14356" max="14356" width="4.44140625" style="7" customWidth="1"/>
    <col min="14357" max="14357" width="9.44140625" style="7" customWidth="1"/>
    <col min="14358" max="14358" width="0.88671875" style="7" customWidth="1"/>
    <col min="14359" max="14359" width="5.44140625" style="7" bestFit="1" customWidth="1"/>
    <col min="14360" max="14360" width="9.44140625" style="7" customWidth="1"/>
    <col min="14361" max="14362" width="12" style="7" bestFit="1" customWidth="1"/>
    <col min="14363" max="14592" width="11.44140625" style="7"/>
    <col min="14593" max="14593" width="35.44140625" style="7" customWidth="1"/>
    <col min="14594" max="14594" width="9.88671875" style="7" bestFit="1" customWidth="1"/>
    <col min="14595" max="14595" width="9.44140625" style="7" customWidth="1"/>
    <col min="14596" max="14596" width="0.88671875" style="7" customWidth="1"/>
    <col min="14597" max="14597" width="4.44140625" style="7" customWidth="1"/>
    <col min="14598" max="14598" width="9.44140625" style="7" customWidth="1"/>
    <col min="14599" max="14599" width="0.88671875" style="7" customWidth="1"/>
    <col min="14600" max="14600" width="4.44140625" style="7" customWidth="1"/>
    <col min="14601" max="14601" width="9.44140625" style="7" customWidth="1"/>
    <col min="14602" max="14602" width="0.88671875" style="7" customWidth="1"/>
    <col min="14603" max="14603" width="4.44140625" style="7" customWidth="1"/>
    <col min="14604" max="14604" width="9.44140625" style="7" customWidth="1"/>
    <col min="14605" max="14605" width="0.88671875" style="7" customWidth="1"/>
    <col min="14606" max="14606" width="5.44140625" style="7" bestFit="1" customWidth="1"/>
    <col min="14607" max="14607" width="9.44140625" style="7" customWidth="1"/>
    <col min="14608" max="14608" width="0.88671875" style="7" customWidth="1"/>
    <col min="14609" max="14609" width="4.44140625" style="7" customWidth="1"/>
    <col min="14610" max="14610" width="9.44140625" style="7" customWidth="1"/>
    <col min="14611" max="14611" width="0.88671875" style="7" customWidth="1"/>
    <col min="14612" max="14612" width="4.44140625" style="7" customWidth="1"/>
    <col min="14613" max="14613" width="9.44140625" style="7" customWidth="1"/>
    <col min="14614" max="14614" width="0.88671875" style="7" customWidth="1"/>
    <col min="14615" max="14615" width="5.44140625" style="7" bestFit="1" customWidth="1"/>
    <col min="14616" max="14616" width="9.44140625" style="7" customWidth="1"/>
    <col min="14617" max="14618" width="12" style="7" bestFit="1" customWidth="1"/>
    <col min="14619" max="14848" width="11.44140625" style="7"/>
    <col min="14849" max="14849" width="35.44140625" style="7" customWidth="1"/>
    <col min="14850" max="14850" width="9.88671875" style="7" bestFit="1" customWidth="1"/>
    <col min="14851" max="14851" width="9.44140625" style="7" customWidth="1"/>
    <col min="14852" max="14852" width="0.88671875" style="7" customWidth="1"/>
    <col min="14853" max="14853" width="4.44140625" style="7" customWidth="1"/>
    <col min="14854" max="14854" width="9.44140625" style="7" customWidth="1"/>
    <col min="14855" max="14855" width="0.88671875" style="7" customWidth="1"/>
    <col min="14856" max="14856" width="4.44140625" style="7" customWidth="1"/>
    <col min="14857" max="14857" width="9.44140625" style="7" customWidth="1"/>
    <col min="14858" max="14858" width="0.88671875" style="7" customWidth="1"/>
    <col min="14859" max="14859" width="4.44140625" style="7" customWidth="1"/>
    <col min="14860" max="14860" width="9.44140625" style="7" customWidth="1"/>
    <col min="14861" max="14861" width="0.88671875" style="7" customWidth="1"/>
    <col min="14862" max="14862" width="5.44140625" style="7" bestFit="1" customWidth="1"/>
    <col min="14863" max="14863" width="9.44140625" style="7" customWidth="1"/>
    <col min="14864" max="14864" width="0.88671875" style="7" customWidth="1"/>
    <col min="14865" max="14865" width="4.44140625" style="7" customWidth="1"/>
    <col min="14866" max="14866" width="9.44140625" style="7" customWidth="1"/>
    <col min="14867" max="14867" width="0.88671875" style="7" customWidth="1"/>
    <col min="14868" max="14868" width="4.44140625" style="7" customWidth="1"/>
    <col min="14869" max="14869" width="9.44140625" style="7" customWidth="1"/>
    <col min="14870" max="14870" width="0.88671875" style="7" customWidth="1"/>
    <col min="14871" max="14871" width="5.44140625" style="7" bestFit="1" customWidth="1"/>
    <col min="14872" max="14872" width="9.44140625" style="7" customWidth="1"/>
    <col min="14873" max="14874" width="12" style="7" bestFit="1" customWidth="1"/>
    <col min="14875" max="15104" width="11.44140625" style="7"/>
    <col min="15105" max="15105" width="35.44140625" style="7" customWidth="1"/>
    <col min="15106" max="15106" width="9.88671875" style="7" bestFit="1" customWidth="1"/>
    <col min="15107" max="15107" width="9.44140625" style="7" customWidth="1"/>
    <col min="15108" max="15108" width="0.88671875" style="7" customWidth="1"/>
    <col min="15109" max="15109" width="4.44140625" style="7" customWidth="1"/>
    <col min="15110" max="15110" width="9.44140625" style="7" customWidth="1"/>
    <col min="15111" max="15111" width="0.88671875" style="7" customWidth="1"/>
    <col min="15112" max="15112" width="4.44140625" style="7" customWidth="1"/>
    <col min="15113" max="15113" width="9.44140625" style="7" customWidth="1"/>
    <col min="15114" max="15114" width="0.88671875" style="7" customWidth="1"/>
    <col min="15115" max="15115" width="4.44140625" style="7" customWidth="1"/>
    <col min="15116" max="15116" width="9.44140625" style="7" customWidth="1"/>
    <col min="15117" max="15117" width="0.88671875" style="7" customWidth="1"/>
    <col min="15118" max="15118" width="5.44140625" style="7" bestFit="1" customWidth="1"/>
    <col min="15119" max="15119" width="9.44140625" style="7" customWidth="1"/>
    <col min="15120" max="15120" width="0.88671875" style="7" customWidth="1"/>
    <col min="15121" max="15121" width="4.44140625" style="7" customWidth="1"/>
    <col min="15122" max="15122" width="9.44140625" style="7" customWidth="1"/>
    <col min="15123" max="15123" width="0.88671875" style="7" customWidth="1"/>
    <col min="15124" max="15124" width="4.44140625" style="7" customWidth="1"/>
    <col min="15125" max="15125" width="9.44140625" style="7" customWidth="1"/>
    <col min="15126" max="15126" width="0.88671875" style="7" customWidth="1"/>
    <col min="15127" max="15127" width="5.44140625" style="7" bestFit="1" customWidth="1"/>
    <col min="15128" max="15128" width="9.44140625" style="7" customWidth="1"/>
    <col min="15129" max="15130" width="12" style="7" bestFit="1" customWidth="1"/>
    <col min="15131" max="15360" width="11.44140625" style="7"/>
    <col min="15361" max="15361" width="35.44140625" style="7" customWidth="1"/>
    <col min="15362" max="15362" width="9.88671875" style="7" bestFit="1" customWidth="1"/>
    <col min="15363" max="15363" width="9.44140625" style="7" customWidth="1"/>
    <col min="15364" max="15364" width="0.88671875" style="7" customWidth="1"/>
    <col min="15365" max="15365" width="4.44140625" style="7" customWidth="1"/>
    <col min="15366" max="15366" width="9.44140625" style="7" customWidth="1"/>
    <col min="15367" max="15367" width="0.88671875" style="7" customWidth="1"/>
    <col min="15368" max="15368" width="4.44140625" style="7" customWidth="1"/>
    <col min="15369" max="15369" width="9.44140625" style="7" customWidth="1"/>
    <col min="15370" max="15370" width="0.88671875" style="7" customWidth="1"/>
    <col min="15371" max="15371" width="4.44140625" style="7" customWidth="1"/>
    <col min="15372" max="15372" width="9.44140625" style="7" customWidth="1"/>
    <col min="15373" max="15373" width="0.88671875" style="7" customWidth="1"/>
    <col min="15374" max="15374" width="5.44140625" style="7" bestFit="1" customWidth="1"/>
    <col min="15375" max="15375" width="9.44140625" style="7" customWidth="1"/>
    <col min="15376" max="15376" width="0.88671875" style="7" customWidth="1"/>
    <col min="15377" max="15377" width="4.44140625" style="7" customWidth="1"/>
    <col min="15378" max="15378" width="9.44140625" style="7" customWidth="1"/>
    <col min="15379" max="15379" width="0.88671875" style="7" customWidth="1"/>
    <col min="15380" max="15380" width="4.44140625" style="7" customWidth="1"/>
    <col min="15381" max="15381" width="9.44140625" style="7" customWidth="1"/>
    <col min="15382" max="15382" width="0.88671875" style="7" customWidth="1"/>
    <col min="15383" max="15383" width="5.44140625" style="7" bestFit="1" customWidth="1"/>
    <col min="15384" max="15384" width="9.44140625" style="7" customWidth="1"/>
    <col min="15385" max="15386" width="12" style="7" bestFit="1" customWidth="1"/>
    <col min="15387" max="15616" width="11.44140625" style="7"/>
    <col min="15617" max="15617" width="35.44140625" style="7" customWidth="1"/>
    <col min="15618" max="15618" width="9.88671875" style="7" bestFit="1" customWidth="1"/>
    <col min="15619" max="15619" width="9.44140625" style="7" customWidth="1"/>
    <col min="15620" max="15620" width="0.88671875" style="7" customWidth="1"/>
    <col min="15621" max="15621" width="4.44140625" style="7" customWidth="1"/>
    <col min="15622" max="15622" width="9.44140625" style="7" customWidth="1"/>
    <col min="15623" max="15623" width="0.88671875" style="7" customWidth="1"/>
    <col min="15624" max="15624" width="4.44140625" style="7" customWidth="1"/>
    <col min="15625" max="15625" width="9.44140625" style="7" customWidth="1"/>
    <col min="15626" max="15626" width="0.88671875" style="7" customWidth="1"/>
    <col min="15627" max="15627" width="4.44140625" style="7" customWidth="1"/>
    <col min="15628" max="15628" width="9.44140625" style="7" customWidth="1"/>
    <col min="15629" max="15629" width="0.88671875" style="7" customWidth="1"/>
    <col min="15630" max="15630" width="5.44140625" style="7" bestFit="1" customWidth="1"/>
    <col min="15631" max="15631" width="9.44140625" style="7" customWidth="1"/>
    <col min="15632" max="15632" width="0.88671875" style="7" customWidth="1"/>
    <col min="15633" max="15633" width="4.44140625" style="7" customWidth="1"/>
    <col min="15634" max="15634" width="9.44140625" style="7" customWidth="1"/>
    <col min="15635" max="15635" width="0.88671875" style="7" customWidth="1"/>
    <col min="15636" max="15636" width="4.44140625" style="7" customWidth="1"/>
    <col min="15637" max="15637" width="9.44140625" style="7" customWidth="1"/>
    <col min="15638" max="15638" width="0.88671875" style="7" customWidth="1"/>
    <col min="15639" max="15639" width="5.44140625" style="7" bestFit="1" customWidth="1"/>
    <col min="15640" max="15640" width="9.44140625" style="7" customWidth="1"/>
    <col min="15641" max="15642" width="12" style="7" bestFit="1" customWidth="1"/>
    <col min="15643" max="15872" width="11.44140625" style="7"/>
    <col min="15873" max="15873" width="35.44140625" style="7" customWidth="1"/>
    <col min="15874" max="15874" width="9.88671875" style="7" bestFit="1" customWidth="1"/>
    <col min="15875" max="15875" width="9.44140625" style="7" customWidth="1"/>
    <col min="15876" max="15876" width="0.88671875" style="7" customWidth="1"/>
    <col min="15877" max="15877" width="4.44140625" style="7" customWidth="1"/>
    <col min="15878" max="15878" width="9.44140625" style="7" customWidth="1"/>
    <col min="15879" max="15879" width="0.88671875" style="7" customWidth="1"/>
    <col min="15880" max="15880" width="4.44140625" style="7" customWidth="1"/>
    <col min="15881" max="15881" width="9.44140625" style="7" customWidth="1"/>
    <col min="15882" max="15882" width="0.88671875" style="7" customWidth="1"/>
    <col min="15883" max="15883" width="4.44140625" style="7" customWidth="1"/>
    <col min="15884" max="15884" width="9.44140625" style="7" customWidth="1"/>
    <col min="15885" max="15885" width="0.88671875" style="7" customWidth="1"/>
    <col min="15886" max="15886" width="5.44140625" style="7" bestFit="1" customWidth="1"/>
    <col min="15887" max="15887" width="9.44140625" style="7" customWidth="1"/>
    <col min="15888" max="15888" width="0.88671875" style="7" customWidth="1"/>
    <col min="15889" max="15889" width="4.44140625" style="7" customWidth="1"/>
    <col min="15890" max="15890" width="9.44140625" style="7" customWidth="1"/>
    <col min="15891" max="15891" width="0.88671875" style="7" customWidth="1"/>
    <col min="15892" max="15892" width="4.44140625" style="7" customWidth="1"/>
    <col min="15893" max="15893" width="9.44140625" style="7" customWidth="1"/>
    <col min="15894" max="15894" width="0.88671875" style="7" customWidth="1"/>
    <col min="15895" max="15895" width="5.44140625" style="7" bestFit="1" customWidth="1"/>
    <col min="15896" max="15896" width="9.44140625" style="7" customWidth="1"/>
    <col min="15897" max="15898" width="12" style="7" bestFit="1" customWidth="1"/>
    <col min="15899" max="16128" width="11.44140625" style="7"/>
    <col min="16129" max="16129" width="35.44140625" style="7" customWidth="1"/>
    <col min="16130" max="16130" width="9.88671875" style="7" bestFit="1" customWidth="1"/>
    <col min="16131" max="16131" width="9.44140625" style="7" customWidth="1"/>
    <col min="16132" max="16132" width="0.88671875" style="7" customWidth="1"/>
    <col min="16133" max="16133" width="4.44140625" style="7" customWidth="1"/>
    <col min="16134" max="16134" width="9.44140625" style="7" customWidth="1"/>
    <col min="16135" max="16135" width="0.88671875" style="7" customWidth="1"/>
    <col min="16136" max="16136" width="4.44140625" style="7" customWidth="1"/>
    <col min="16137" max="16137" width="9.44140625" style="7" customWidth="1"/>
    <col min="16138" max="16138" width="0.88671875" style="7" customWidth="1"/>
    <col min="16139" max="16139" width="4.44140625" style="7" customWidth="1"/>
    <col min="16140" max="16140" width="9.44140625" style="7" customWidth="1"/>
    <col min="16141" max="16141" width="0.88671875" style="7" customWidth="1"/>
    <col min="16142" max="16142" width="5.44140625" style="7" bestFit="1" customWidth="1"/>
    <col min="16143" max="16143" width="9.44140625" style="7" customWidth="1"/>
    <col min="16144" max="16144" width="0.88671875" style="7" customWidth="1"/>
    <col min="16145" max="16145" width="4.44140625" style="7" customWidth="1"/>
    <col min="16146" max="16146" width="9.44140625" style="7" customWidth="1"/>
    <col min="16147" max="16147" width="0.88671875" style="7" customWidth="1"/>
    <col min="16148" max="16148" width="4.44140625" style="7" customWidth="1"/>
    <col min="16149" max="16149" width="9.44140625" style="7" customWidth="1"/>
    <col min="16150" max="16150" width="0.88671875" style="7" customWidth="1"/>
    <col min="16151" max="16151" width="5.44140625" style="7" bestFit="1" customWidth="1"/>
    <col min="16152" max="16152" width="9.44140625" style="7" customWidth="1"/>
    <col min="16153" max="16154" width="12" style="7" bestFit="1" customWidth="1"/>
    <col min="16155" max="16384" width="11.44140625" style="7"/>
  </cols>
  <sheetData>
    <row r="1" spans="1:25" ht="22.65" customHeight="1">
      <c r="A1" s="1407" t="s">
        <v>1249</v>
      </c>
      <c r="B1" s="272"/>
      <c r="C1" s="272"/>
      <c r="D1" s="272"/>
      <c r="E1" s="272"/>
      <c r="F1" s="272"/>
      <c r="G1" s="272"/>
      <c r="H1" s="272"/>
      <c r="I1" s="272"/>
      <c r="J1" s="272"/>
      <c r="K1" s="272"/>
      <c r="L1" s="272"/>
      <c r="M1" s="272"/>
      <c r="N1" s="272"/>
      <c r="O1" s="272"/>
      <c r="P1" s="272"/>
      <c r="Q1" s="272"/>
      <c r="R1" s="272"/>
      <c r="S1" s="272"/>
      <c r="T1" s="272"/>
      <c r="U1" s="272"/>
      <c r="V1" s="272"/>
      <c r="W1" s="272"/>
      <c r="X1" s="272"/>
    </row>
    <row r="2" spans="1:25" ht="27" customHeight="1">
      <c r="A2" s="350" t="s">
        <v>999</v>
      </c>
      <c r="B2" s="1026"/>
      <c r="C2" s="1026"/>
      <c r="D2" s="1026"/>
      <c r="E2" s="1026"/>
      <c r="F2" s="1026"/>
      <c r="G2" s="1026"/>
      <c r="H2" s="1026"/>
      <c r="I2" s="1026"/>
      <c r="J2" s="1026"/>
      <c r="K2" s="1026"/>
      <c r="L2" s="1026"/>
      <c r="M2" s="1026"/>
      <c r="N2" s="1026"/>
      <c r="O2" s="1026"/>
      <c r="P2" s="1026"/>
      <c r="Q2" s="1026"/>
      <c r="R2" s="1026"/>
      <c r="S2" s="1026"/>
      <c r="T2" s="1026"/>
      <c r="U2" s="1026"/>
      <c r="V2" s="1026"/>
      <c r="W2" s="1026"/>
      <c r="X2" s="1026"/>
    </row>
    <row r="3" spans="1:25" ht="27" customHeight="1">
      <c r="A3" s="350" t="s">
        <v>1000</v>
      </c>
      <c r="B3" s="1026"/>
      <c r="C3" s="1026"/>
      <c r="D3" s="1026"/>
      <c r="E3" s="1026"/>
      <c r="F3" s="1026"/>
      <c r="G3" s="1026"/>
      <c r="H3" s="1026"/>
      <c r="I3" s="1026"/>
      <c r="J3" s="1026"/>
      <c r="K3" s="1026"/>
      <c r="L3" s="1026"/>
      <c r="M3" s="1026"/>
      <c r="N3" s="1026"/>
      <c r="O3" s="1026"/>
      <c r="P3" s="1026"/>
      <c r="Q3" s="1026"/>
      <c r="R3" s="1026"/>
      <c r="S3" s="1026"/>
      <c r="T3" s="1026"/>
      <c r="U3" s="1026"/>
      <c r="V3" s="1026"/>
      <c r="W3" s="1026"/>
      <c r="X3" s="1026"/>
    </row>
    <row r="4" spans="1:25" ht="24" customHeight="1">
      <c r="A4" s="168">
        <v>45688</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row>
    <row r="5" spans="1:25" ht="24" customHeight="1">
      <c r="A5" s="169" t="s">
        <v>125</v>
      </c>
      <c r="B5" s="1028"/>
      <c r="C5" s="1028"/>
      <c r="D5" s="1028"/>
      <c r="E5" s="1028"/>
      <c r="F5" s="1028"/>
      <c r="G5" s="1028"/>
      <c r="H5" s="1028"/>
      <c r="I5" s="1028"/>
      <c r="J5" s="1028"/>
      <c r="K5" s="1028"/>
      <c r="L5" s="1028"/>
      <c r="M5" s="1028"/>
      <c r="N5" s="1028"/>
      <c r="O5" s="1028"/>
      <c r="P5" s="1028"/>
      <c r="Q5" s="1028"/>
      <c r="R5" s="1028"/>
      <c r="S5" s="1028"/>
      <c r="T5" s="1028"/>
      <c r="U5" s="1028"/>
      <c r="V5" s="1028"/>
      <c r="W5" s="1028"/>
      <c r="X5" s="1028"/>
    </row>
    <row r="6" spans="1:25" ht="13.8" thickBot="1"/>
    <row r="7" spans="1:25" ht="21.3" customHeight="1">
      <c r="A7" s="1029" t="s">
        <v>1001</v>
      </c>
      <c r="B7" s="1030" t="s">
        <v>1002</v>
      </c>
      <c r="C7" s="1030"/>
      <c r="D7" s="1031"/>
      <c r="E7" s="1030" t="s">
        <v>1003</v>
      </c>
      <c r="F7" s="1030"/>
      <c r="G7" s="1031"/>
      <c r="H7" s="1030" t="s">
        <v>1004</v>
      </c>
      <c r="I7" s="1030"/>
      <c r="J7" s="1031"/>
      <c r="K7" s="1030" t="s">
        <v>1005</v>
      </c>
      <c r="L7" s="1030"/>
      <c r="M7" s="1031"/>
      <c r="N7" s="1030" t="s">
        <v>1006</v>
      </c>
      <c r="O7" s="1030"/>
      <c r="P7" s="1031"/>
      <c r="Q7" s="1030" t="s">
        <v>1007</v>
      </c>
      <c r="R7" s="1030"/>
      <c r="S7" s="1031"/>
      <c r="T7" s="1032" t="s">
        <v>741</v>
      </c>
      <c r="U7" s="1032"/>
      <c r="V7" s="1033"/>
      <c r="W7" s="1032" t="s">
        <v>901</v>
      </c>
      <c r="X7" s="1032"/>
    </row>
    <row r="8" spans="1:25" ht="24.75" customHeight="1">
      <c r="A8" s="846"/>
      <c r="B8" s="1034" t="s">
        <v>1008</v>
      </c>
      <c r="C8" s="1034"/>
      <c r="D8" s="1035"/>
      <c r="E8" s="1034"/>
      <c r="F8" s="1034"/>
      <c r="G8" s="1035"/>
      <c r="H8" s="1034" t="s">
        <v>1009</v>
      </c>
      <c r="I8" s="1034"/>
      <c r="J8" s="1035"/>
      <c r="K8" s="1034" t="s">
        <v>1010</v>
      </c>
      <c r="L8" s="1034"/>
      <c r="M8" s="1035"/>
      <c r="N8" s="1034" t="s">
        <v>1011</v>
      </c>
      <c r="O8" s="1034"/>
      <c r="P8" s="1035"/>
      <c r="Q8" s="1034" t="s">
        <v>1012</v>
      </c>
      <c r="R8" s="1034"/>
      <c r="S8" s="1035"/>
      <c r="T8" s="1036"/>
      <c r="U8" s="1036"/>
      <c r="V8" s="1037"/>
      <c r="W8" s="1036"/>
      <c r="X8" s="1036"/>
    </row>
    <row r="9" spans="1:25" ht="18.75" customHeight="1">
      <c r="A9" s="1038" t="s">
        <v>1013</v>
      </c>
      <c r="B9" s="1039" t="s">
        <v>1014</v>
      </c>
      <c r="C9" s="1039" t="s">
        <v>1015</v>
      </c>
      <c r="D9" s="1040"/>
      <c r="E9" s="1039" t="s">
        <v>1014</v>
      </c>
      <c r="F9" s="1039" t="s">
        <v>1016</v>
      </c>
      <c r="G9" s="1040"/>
      <c r="H9" s="1039" t="s">
        <v>1014</v>
      </c>
      <c r="I9" s="1039" t="s">
        <v>1016</v>
      </c>
      <c r="J9" s="1040"/>
      <c r="K9" s="1039" t="s">
        <v>1014</v>
      </c>
      <c r="L9" s="1039" t="s">
        <v>1016</v>
      </c>
      <c r="M9" s="1040"/>
      <c r="N9" s="1039" t="s">
        <v>1014</v>
      </c>
      <c r="O9" s="1039" t="s">
        <v>1016</v>
      </c>
      <c r="P9" s="1040"/>
      <c r="Q9" s="1039" t="s">
        <v>1014</v>
      </c>
      <c r="R9" s="1039" t="s">
        <v>1016</v>
      </c>
      <c r="S9" s="1040"/>
      <c r="T9" s="1039" t="s">
        <v>1014</v>
      </c>
      <c r="U9" s="1039" t="s">
        <v>1016</v>
      </c>
      <c r="V9" s="1040"/>
      <c r="W9" s="1041" t="s">
        <v>1014</v>
      </c>
      <c r="X9" s="1041" t="s">
        <v>1015</v>
      </c>
    </row>
    <row r="10" spans="1:25" ht="3.9" customHeight="1">
      <c r="A10" s="1042"/>
      <c r="B10" s="1043"/>
      <c r="C10" s="1043"/>
      <c r="D10" s="1043"/>
      <c r="E10" s="1043"/>
      <c r="F10" s="1043"/>
      <c r="G10" s="1043"/>
      <c r="H10" s="1043"/>
      <c r="I10" s="1043"/>
      <c r="J10" s="1043"/>
      <c r="K10" s="1043"/>
      <c r="L10" s="1043"/>
      <c r="M10" s="1043"/>
      <c r="N10" s="1043"/>
      <c r="O10" s="1043"/>
      <c r="P10" s="1043"/>
      <c r="Q10" s="1043"/>
      <c r="R10" s="1043"/>
      <c r="S10" s="1043"/>
      <c r="T10" s="1043"/>
      <c r="U10" s="1043"/>
      <c r="V10" s="1043"/>
      <c r="W10" s="1044"/>
      <c r="X10" s="1044"/>
    </row>
    <row r="11" spans="1:25" s="35" customFormat="1" ht="19.649999999999999" customHeight="1">
      <c r="A11" s="18" t="s">
        <v>1017</v>
      </c>
      <c r="B11" s="1045">
        <v>2</v>
      </c>
      <c r="C11" s="1045">
        <v>5769.38</v>
      </c>
      <c r="D11" s="1045">
        <v>0</v>
      </c>
      <c r="E11" s="1045">
        <v>67</v>
      </c>
      <c r="F11" s="1045">
        <v>51358.606</v>
      </c>
      <c r="G11" s="1045">
        <v>0</v>
      </c>
      <c r="H11" s="1045">
        <v>2</v>
      </c>
      <c r="I11" s="1045">
        <v>912.69500000000005</v>
      </c>
      <c r="J11" s="1045">
        <v>0</v>
      </c>
      <c r="K11" s="1045">
        <v>0</v>
      </c>
      <c r="L11" s="1045">
        <v>0</v>
      </c>
      <c r="M11" s="1045">
        <v>0</v>
      </c>
      <c r="N11" s="1045">
        <v>24</v>
      </c>
      <c r="O11" s="1045">
        <v>12566.992</v>
      </c>
      <c r="P11" s="1045">
        <v>0</v>
      </c>
      <c r="Q11" s="1045">
        <v>0</v>
      </c>
      <c r="R11" s="1045">
        <v>0</v>
      </c>
      <c r="S11" s="1045">
        <v>0</v>
      </c>
      <c r="T11" s="1045">
        <v>0</v>
      </c>
      <c r="U11" s="1045">
        <v>0</v>
      </c>
      <c r="V11" s="1045">
        <v>0</v>
      </c>
      <c r="W11" s="1046">
        <v>95</v>
      </c>
      <c r="X11" s="1046">
        <v>70607.672999999995</v>
      </c>
      <c r="Y11" s="1047"/>
    </row>
    <row r="12" spans="1:25" s="35" customFormat="1" ht="19.649999999999999" customHeight="1">
      <c r="A12" s="18" t="s">
        <v>1018</v>
      </c>
      <c r="B12" s="1045">
        <v>0</v>
      </c>
      <c r="C12" s="1045">
        <v>0</v>
      </c>
      <c r="D12" s="1045">
        <v>0</v>
      </c>
      <c r="E12" s="1045">
        <v>2</v>
      </c>
      <c r="F12" s="1045">
        <v>558.09400000000005</v>
      </c>
      <c r="G12" s="1045">
        <v>0</v>
      </c>
      <c r="H12" s="1045">
        <v>0</v>
      </c>
      <c r="I12" s="1045">
        <v>0</v>
      </c>
      <c r="J12" s="1045">
        <v>0</v>
      </c>
      <c r="K12" s="1045">
        <v>0</v>
      </c>
      <c r="L12" s="1045">
        <v>0</v>
      </c>
      <c r="M12" s="1045">
        <v>0</v>
      </c>
      <c r="N12" s="1045">
        <v>1</v>
      </c>
      <c r="O12" s="1045">
        <v>57.643999999999998</v>
      </c>
      <c r="P12" s="1045">
        <v>0</v>
      </c>
      <c r="Q12" s="1045">
        <v>0</v>
      </c>
      <c r="R12" s="1045">
        <v>0</v>
      </c>
      <c r="S12" s="1045">
        <v>0</v>
      </c>
      <c r="T12" s="1045">
        <v>0</v>
      </c>
      <c r="U12" s="1045">
        <v>0</v>
      </c>
      <c r="V12" s="1045">
        <v>0</v>
      </c>
      <c r="W12" s="1046">
        <v>3</v>
      </c>
      <c r="X12" s="1046">
        <v>615.73800000000006</v>
      </c>
      <c r="Y12" s="1047"/>
    </row>
    <row r="13" spans="1:25" s="35" customFormat="1" ht="19.649999999999999" customHeight="1">
      <c r="A13" s="18" t="s">
        <v>1019</v>
      </c>
      <c r="B13" s="1045">
        <v>0</v>
      </c>
      <c r="C13" s="1045">
        <v>0</v>
      </c>
      <c r="D13" s="1045">
        <v>0</v>
      </c>
      <c r="E13" s="1045">
        <v>60</v>
      </c>
      <c r="F13" s="1045">
        <v>119325.874</v>
      </c>
      <c r="G13" s="1045">
        <v>0</v>
      </c>
      <c r="H13" s="1045">
        <v>1</v>
      </c>
      <c r="I13" s="1045">
        <v>235.215</v>
      </c>
      <c r="J13" s="1045">
        <v>0</v>
      </c>
      <c r="K13" s="1045">
        <v>0</v>
      </c>
      <c r="L13" s="1045">
        <v>0</v>
      </c>
      <c r="M13" s="1045">
        <v>0</v>
      </c>
      <c r="N13" s="1045">
        <v>21</v>
      </c>
      <c r="O13" s="1045">
        <v>5378.2139999999999</v>
      </c>
      <c r="P13" s="1045">
        <v>0</v>
      </c>
      <c r="Q13" s="1045">
        <v>1</v>
      </c>
      <c r="R13" s="1045">
        <v>224.023</v>
      </c>
      <c r="S13" s="1045">
        <v>0</v>
      </c>
      <c r="T13" s="1045">
        <v>0</v>
      </c>
      <c r="U13" s="1045">
        <v>0</v>
      </c>
      <c r="V13" s="1045">
        <v>0</v>
      </c>
      <c r="W13" s="1046">
        <v>83</v>
      </c>
      <c r="X13" s="1046">
        <v>125163.32599999999</v>
      </c>
      <c r="Y13" s="1047"/>
    </row>
    <row r="14" spans="1:25" s="35" customFormat="1" ht="19.649999999999999" customHeight="1">
      <c r="A14" s="18" t="s">
        <v>498</v>
      </c>
      <c r="B14" s="1045">
        <v>5</v>
      </c>
      <c r="C14" s="1045">
        <v>9967.2240000000002</v>
      </c>
      <c r="D14" s="1045">
        <v>0</v>
      </c>
      <c r="E14" s="1045">
        <v>150</v>
      </c>
      <c r="F14" s="1045">
        <v>200064.20499999999</v>
      </c>
      <c r="G14" s="1045">
        <v>0</v>
      </c>
      <c r="H14" s="1045">
        <v>3</v>
      </c>
      <c r="I14" s="1045">
        <v>692.46900000000005</v>
      </c>
      <c r="J14" s="1045">
        <v>0</v>
      </c>
      <c r="K14" s="1045">
        <v>0</v>
      </c>
      <c r="L14" s="1045">
        <v>0</v>
      </c>
      <c r="M14" s="1045">
        <v>0</v>
      </c>
      <c r="N14" s="1045">
        <v>71</v>
      </c>
      <c r="O14" s="1045">
        <v>16070.437</v>
      </c>
      <c r="P14" s="1045">
        <v>0</v>
      </c>
      <c r="Q14" s="1045">
        <v>0</v>
      </c>
      <c r="R14" s="1045">
        <v>0</v>
      </c>
      <c r="S14" s="1045">
        <v>0</v>
      </c>
      <c r="T14" s="1045">
        <v>0</v>
      </c>
      <c r="U14" s="1045">
        <v>0</v>
      </c>
      <c r="V14" s="1045">
        <v>0</v>
      </c>
      <c r="W14" s="1046">
        <v>229</v>
      </c>
      <c r="X14" s="1046">
        <v>226794.33499999999</v>
      </c>
      <c r="Y14" s="1047"/>
    </row>
    <row r="15" spans="1:25" s="35" customFormat="1" ht="19.649999999999999" customHeight="1">
      <c r="A15" s="18" t="s">
        <v>1020</v>
      </c>
      <c r="B15" s="1045">
        <v>1</v>
      </c>
      <c r="C15" s="1045">
        <v>2342.777</v>
      </c>
      <c r="D15" s="1045">
        <v>0</v>
      </c>
      <c r="E15" s="1045">
        <v>5</v>
      </c>
      <c r="F15" s="1045">
        <v>2054.7199999999998</v>
      </c>
      <c r="G15" s="1045">
        <v>0</v>
      </c>
      <c r="H15" s="1045">
        <v>0</v>
      </c>
      <c r="I15" s="1045">
        <v>0</v>
      </c>
      <c r="J15" s="1045">
        <v>0</v>
      </c>
      <c r="K15" s="1045">
        <v>0</v>
      </c>
      <c r="L15" s="1045">
        <v>0</v>
      </c>
      <c r="M15" s="1045">
        <v>0</v>
      </c>
      <c r="N15" s="1045">
        <v>10</v>
      </c>
      <c r="O15" s="1045">
        <v>2567.7649999999999</v>
      </c>
      <c r="P15" s="1045">
        <v>0</v>
      </c>
      <c r="Q15" s="1045">
        <v>0</v>
      </c>
      <c r="R15" s="1045">
        <v>0</v>
      </c>
      <c r="S15" s="1045">
        <v>0</v>
      </c>
      <c r="T15" s="1045">
        <v>0</v>
      </c>
      <c r="U15" s="1045">
        <v>0</v>
      </c>
      <c r="V15" s="1045">
        <v>0</v>
      </c>
      <c r="W15" s="1046">
        <v>16</v>
      </c>
      <c r="X15" s="1046">
        <v>6965.2619999999988</v>
      </c>
      <c r="Y15" s="1047"/>
    </row>
    <row r="16" spans="1:25" s="35" customFormat="1" ht="19.649999999999999" customHeight="1">
      <c r="A16" s="18" t="s">
        <v>1021</v>
      </c>
      <c r="B16" s="1045">
        <v>2</v>
      </c>
      <c r="C16" s="1045">
        <v>2446.518</v>
      </c>
      <c r="D16" s="1045">
        <v>0</v>
      </c>
      <c r="E16" s="1045">
        <v>20</v>
      </c>
      <c r="F16" s="1045">
        <v>8701.0470000000005</v>
      </c>
      <c r="G16" s="1045">
        <v>0</v>
      </c>
      <c r="H16" s="1045">
        <v>0</v>
      </c>
      <c r="I16" s="1045">
        <v>0</v>
      </c>
      <c r="J16" s="1045">
        <v>0</v>
      </c>
      <c r="K16" s="1045">
        <v>0</v>
      </c>
      <c r="L16" s="1045">
        <v>0</v>
      </c>
      <c r="M16" s="1045">
        <v>0</v>
      </c>
      <c r="N16" s="1045">
        <v>39</v>
      </c>
      <c r="O16" s="1045">
        <v>9520.7090000000007</v>
      </c>
      <c r="P16" s="1045">
        <v>0</v>
      </c>
      <c r="Q16" s="1045">
        <v>0</v>
      </c>
      <c r="R16" s="1045">
        <v>0</v>
      </c>
      <c r="S16" s="1045">
        <v>0</v>
      </c>
      <c r="T16" s="1045">
        <v>0</v>
      </c>
      <c r="U16" s="1045">
        <v>0</v>
      </c>
      <c r="V16" s="1045">
        <v>0</v>
      </c>
      <c r="W16" s="1046">
        <v>61</v>
      </c>
      <c r="X16" s="1046">
        <v>20668.274000000001</v>
      </c>
      <c r="Y16" s="1047"/>
    </row>
    <row r="17" spans="1:27" s="35" customFormat="1" ht="19.649999999999999" customHeight="1">
      <c r="A17" s="18" t="s">
        <v>500</v>
      </c>
      <c r="B17" s="1045">
        <v>22</v>
      </c>
      <c r="C17" s="1045">
        <v>32625.135999999999</v>
      </c>
      <c r="D17" s="1045">
        <v>0</v>
      </c>
      <c r="E17" s="1045">
        <v>38</v>
      </c>
      <c r="F17" s="1045">
        <v>13776.405000000001</v>
      </c>
      <c r="G17" s="1045">
        <v>0</v>
      </c>
      <c r="H17" s="1045">
        <v>5</v>
      </c>
      <c r="I17" s="1045">
        <v>2985.422</v>
      </c>
      <c r="J17" s="1045">
        <v>0</v>
      </c>
      <c r="K17" s="1045">
        <v>0</v>
      </c>
      <c r="L17" s="1045">
        <v>0</v>
      </c>
      <c r="M17" s="1045">
        <v>0</v>
      </c>
      <c r="N17" s="1045">
        <v>123</v>
      </c>
      <c r="O17" s="1045">
        <v>16708.164000000001</v>
      </c>
      <c r="P17" s="1045">
        <v>0</v>
      </c>
      <c r="Q17" s="1045">
        <v>1</v>
      </c>
      <c r="R17" s="1045">
        <v>311.71300000000002</v>
      </c>
      <c r="S17" s="1045">
        <v>0</v>
      </c>
      <c r="T17" s="1045">
        <v>1</v>
      </c>
      <c r="U17" s="1045">
        <v>9946.5220000000008</v>
      </c>
      <c r="V17" s="1045">
        <v>0</v>
      </c>
      <c r="W17" s="1046">
        <v>190</v>
      </c>
      <c r="X17" s="1046">
        <v>76353.361999999994</v>
      </c>
      <c r="Y17" s="1047"/>
    </row>
    <row r="18" spans="1:27" s="35" customFormat="1" ht="19.649999999999999" customHeight="1">
      <c r="A18" s="18" t="s">
        <v>1022</v>
      </c>
      <c r="B18" s="1045">
        <v>6</v>
      </c>
      <c r="C18" s="1045">
        <v>6441.0309999999999</v>
      </c>
      <c r="D18" s="1045">
        <v>0</v>
      </c>
      <c r="E18" s="1045">
        <v>1</v>
      </c>
      <c r="F18" s="1045">
        <v>2509.4740000000002</v>
      </c>
      <c r="G18" s="1045">
        <v>0</v>
      </c>
      <c r="H18" s="1045">
        <v>1</v>
      </c>
      <c r="I18" s="1045">
        <v>67.727999999999994</v>
      </c>
      <c r="J18" s="1045">
        <v>0</v>
      </c>
      <c r="K18" s="1045">
        <v>0</v>
      </c>
      <c r="L18" s="1045">
        <v>0</v>
      </c>
      <c r="M18" s="1045">
        <v>0</v>
      </c>
      <c r="N18" s="1045">
        <v>1</v>
      </c>
      <c r="O18" s="1045">
        <v>224.25299999999999</v>
      </c>
      <c r="P18" s="1045">
        <v>0</v>
      </c>
      <c r="Q18" s="1045">
        <v>0</v>
      </c>
      <c r="R18" s="1045">
        <v>0</v>
      </c>
      <c r="S18" s="1045">
        <v>0</v>
      </c>
      <c r="T18" s="1045">
        <v>0</v>
      </c>
      <c r="U18" s="1045">
        <v>0</v>
      </c>
      <c r="V18" s="1045">
        <v>0</v>
      </c>
      <c r="W18" s="1046">
        <v>9</v>
      </c>
      <c r="X18" s="1046">
        <v>9242.4860000000008</v>
      </c>
      <c r="Y18" s="1047"/>
    </row>
    <row r="19" spans="1:27" s="35" customFormat="1" ht="19.649999999999999" customHeight="1">
      <c r="A19" s="18" t="s">
        <v>1023</v>
      </c>
      <c r="B19" s="1045">
        <v>8</v>
      </c>
      <c r="C19" s="1045">
        <v>6909.232</v>
      </c>
      <c r="D19" s="1045">
        <v>0</v>
      </c>
      <c r="E19" s="1045">
        <v>38</v>
      </c>
      <c r="F19" s="1045">
        <v>39236.629000000001</v>
      </c>
      <c r="G19" s="1045">
        <v>0</v>
      </c>
      <c r="H19" s="1045">
        <v>0</v>
      </c>
      <c r="I19" s="1045">
        <v>0</v>
      </c>
      <c r="J19" s="1045">
        <v>0</v>
      </c>
      <c r="K19" s="1045">
        <v>0</v>
      </c>
      <c r="L19" s="1045">
        <v>0</v>
      </c>
      <c r="M19" s="1045">
        <v>0</v>
      </c>
      <c r="N19" s="1045">
        <v>243</v>
      </c>
      <c r="O19" s="1045">
        <v>164038.29</v>
      </c>
      <c r="P19" s="1045">
        <v>0</v>
      </c>
      <c r="Q19" s="1045">
        <v>0</v>
      </c>
      <c r="R19" s="1045">
        <v>0</v>
      </c>
      <c r="S19" s="1045">
        <v>0</v>
      </c>
      <c r="T19" s="1045">
        <v>2</v>
      </c>
      <c r="U19" s="1045">
        <v>20130.053</v>
      </c>
      <c r="V19" s="1045">
        <v>0</v>
      </c>
      <c r="W19" s="1046">
        <v>291</v>
      </c>
      <c r="X19" s="1046">
        <v>230314.20400000003</v>
      </c>
      <c r="Y19" s="1047"/>
    </row>
    <row r="20" spans="1:27" s="35" customFormat="1" ht="19.649999999999999" customHeight="1">
      <c r="A20" s="18" t="s">
        <v>1024</v>
      </c>
      <c r="B20" s="1045">
        <v>0</v>
      </c>
      <c r="C20" s="1045">
        <v>0</v>
      </c>
      <c r="D20" s="1045">
        <v>0</v>
      </c>
      <c r="E20" s="1045">
        <v>0</v>
      </c>
      <c r="F20" s="1045">
        <v>0</v>
      </c>
      <c r="G20" s="1045">
        <v>0</v>
      </c>
      <c r="H20" s="1045">
        <v>0</v>
      </c>
      <c r="I20" s="1045">
        <v>0</v>
      </c>
      <c r="J20" s="1045">
        <v>0</v>
      </c>
      <c r="K20" s="1045">
        <v>0</v>
      </c>
      <c r="L20" s="1045">
        <v>0</v>
      </c>
      <c r="M20" s="1045">
        <v>0</v>
      </c>
      <c r="N20" s="1045">
        <v>1</v>
      </c>
      <c r="O20" s="1045">
        <v>27.349</v>
      </c>
      <c r="P20" s="1045">
        <v>0</v>
      </c>
      <c r="Q20" s="1045">
        <v>0</v>
      </c>
      <c r="R20" s="1045">
        <v>0</v>
      </c>
      <c r="S20" s="1045">
        <v>0</v>
      </c>
      <c r="T20" s="1045">
        <v>0</v>
      </c>
      <c r="U20" s="1045">
        <v>0</v>
      </c>
      <c r="V20" s="1045">
        <v>0</v>
      </c>
      <c r="W20" s="1046">
        <v>1</v>
      </c>
      <c r="X20" s="1046">
        <v>27.349</v>
      </c>
      <c r="Y20" s="1047"/>
    </row>
    <row r="21" spans="1:27" s="35" customFormat="1" ht="19.649999999999999" customHeight="1">
      <c r="A21" s="18" t="s">
        <v>1025</v>
      </c>
      <c r="B21" s="1045">
        <v>9</v>
      </c>
      <c r="C21" s="1045">
        <v>45300.347999999998</v>
      </c>
      <c r="D21" s="1045">
        <v>0</v>
      </c>
      <c r="E21" s="1045">
        <v>58</v>
      </c>
      <c r="F21" s="1045">
        <v>48220.379000000001</v>
      </c>
      <c r="G21" s="1045">
        <v>0</v>
      </c>
      <c r="H21" s="1045">
        <v>1</v>
      </c>
      <c r="I21" s="1045">
        <v>584.88199999999995</v>
      </c>
      <c r="J21" s="1045">
        <v>0</v>
      </c>
      <c r="K21" s="1045">
        <v>0</v>
      </c>
      <c r="L21" s="1045">
        <v>0</v>
      </c>
      <c r="M21" s="1045">
        <v>0</v>
      </c>
      <c r="N21" s="1045">
        <v>153</v>
      </c>
      <c r="O21" s="1045">
        <v>50675.79</v>
      </c>
      <c r="P21" s="1045">
        <v>0</v>
      </c>
      <c r="Q21" s="1045">
        <v>0</v>
      </c>
      <c r="R21" s="1045">
        <v>0</v>
      </c>
      <c r="S21" s="1045">
        <v>0</v>
      </c>
      <c r="T21" s="1045">
        <v>0</v>
      </c>
      <c r="U21" s="1045">
        <v>0</v>
      </c>
      <c r="V21" s="1045">
        <v>0</v>
      </c>
      <c r="W21" s="1046">
        <v>221</v>
      </c>
      <c r="X21" s="1046">
        <v>144781.399</v>
      </c>
      <c r="Y21" s="1047"/>
    </row>
    <row r="22" spans="1:27" s="35" customFormat="1" ht="19.649999999999999" customHeight="1">
      <c r="A22" s="18" t="s">
        <v>1026</v>
      </c>
      <c r="B22" s="1045">
        <v>0</v>
      </c>
      <c r="C22" s="1045">
        <v>0</v>
      </c>
      <c r="D22" s="1045">
        <v>0</v>
      </c>
      <c r="E22" s="1045">
        <v>0</v>
      </c>
      <c r="F22" s="1045">
        <v>0</v>
      </c>
      <c r="G22" s="1045">
        <v>0</v>
      </c>
      <c r="H22" s="1045">
        <v>0</v>
      </c>
      <c r="I22" s="1045">
        <v>0</v>
      </c>
      <c r="J22" s="1045">
        <v>0</v>
      </c>
      <c r="K22" s="1045">
        <v>0</v>
      </c>
      <c r="L22" s="1045">
        <v>0</v>
      </c>
      <c r="M22" s="1045">
        <v>0</v>
      </c>
      <c r="N22" s="1045">
        <v>0</v>
      </c>
      <c r="O22" s="1045">
        <v>0</v>
      </c>
      <c r="P22" s="1045">
        <v>0</v>
      </c>
      <c r="Q22" s="1045">
        <v>0</v>
      </c>
      <c r="R22" s="1045">
        <v>0</v>
      </c>
      <c r="S22" s="1045">
        <v>0</v>
      </c>
      <c r="T22" s="1045">
        <v>0</v>
      </c>
      <c r="U22" s="1045">
        <v>0</v>
      </c>
      <c r="V22" s="1045">
        <v>0</v>
      </c>
      <c r="W22" s="1046">
        <v>0</v>
      </c>
      <c r="X22" s="1046">
        <v>0</v>
      </c>
      <c r="Y22" s="1047"/>
    </row>
    <row r="23" spans="1:27" s="35" customFormat="1" ht="19.649999999999999" customHeight="1">
      <c r="A23" s="18" t="s">
        <v>1027</v>
      </c>
      <c r="B23" s="1045">
        <v>0</v>
      </c>
      <c r="C23" s="1045">
        <v>0</v>
      </c>
      <c r="D23" s="1045">
        <v>0</v>
      </c>
      <c r="E23" s="1045">
        <v>0</v>
      </c>
      <c r="F23" s="1045">
        <v>0</v>
      </c>
      <c r="G23" s="1045">
        <v>0</v>
      </c>
      <c r="H23" s="1045">
        <v>0</v>
      </c>
      <c r="I23" s="1045">
        <v>0</v>
      </c>
      <c r="J23" s="1045">
        <v>0</v>
      </c>
      <c r="K23" s="1045">
        <v>0</v>
      </c>
      <c r="L23" s="1045">
        <v>0</v>
      </c>
      <c r="M23" s="1045">
        <v>0</v>
      </c>
      <c r="N23" s="1045">
        <v>0</v>
      </c>
      <c r="O23" s="1045">
        <v>0</v>
      </c>
      <c r="P23" s="1045">
        <v>0</v>
      </c>
      <c r="Q23" s="1045">
        <v>0</v>
      </c>
      <c r="R23" s="1045">
        <v>0</v>
      </c>
      <c r="S23" s="1045">
        <v>0</v>
      </c>
      <c r="T23" s="1045">
        <v>0</v>
      </c>
      <c r="U23" s="1045">
        <v>0</v>
      </c>
      <c r="V23" s="1045">
        <v>0</v>
      </c>
      <c r="W23" s="1046">
        <v>0</v>
      </c>
      <c r="X23" s="1046">
        <v>0</v>
      </c>
      <c r="Y23" s="1047"/>
    </row>
    <row r="24" spans="1:27" s="35" customFormat="1" ht="19.649999999999999" customHeight="1">
      <c r="A24" s="18" t="s">
        <v>1028</v>
      </c>
      <c r="B24" s="1045">
        <v>1</v>
      </c>
      <c r="C24" s="1045">
        <v>1387.5029999999999</v>
      </c>
      <c r="D24" s="1045">
        <v>0</v>
      </c>
      <c r="E24" s="1045">
        <v>11</v>
      </c>
      <c r="F24" s="1045">
        <v>9674.9310000000005</v>
      </c>
      <c r="G24" s="1045">
        <v>0</v>
      </c>
      <c r="H24" s="1045">
        <v>0</v>
      </c>
      <c r="I24" s="1045">
        <v>0</v>
      </c>
      <c r="J24" s="1045">
        <v>0</v>
      </c>
      <c r="K24" s="1045">
        <v>0</v>
      </c>
      <c r="L24" s="1045">
        <v>0</v>
      </c>
      <c r="M24" s="1045">
        <v>0</v>
      </c>
      <c r="N24" s="1045">
        <v>6</v>
      </c>
      <c r="O24" s="1045">
        <v>260.62299999999999</v>
      </c>
      <c r="P24" s="1045">
        <v>0</v>
      </c>
      <c r="Q24" s="1045">
        <v>0</v>
      </c>
      <c r="R24" s="1045">
        <v>0</v>
      </c>
      <c r="S24" s="1045">
        <v>0</v>
      </c>
      <c r="T24" s="1045">
        <v>0</v>
      </c>
      <c r="U24" s="1045">
        <v>0</v>
      </c>
      <c r="V24" s="1045">
        <v>0</v>
      </c>
      <c r="W24" s="1046">
        <v>18</v>
      </c>
      <c r="X24" s="1046">
        <v>11323.057000000001</v>
      </c>
      <c r="Y24" s="1047"/>
    </row>
    <row r="25" spans="1:27" s="35" customFormat="1" ht="19.649999999999999" customHeight="1">
      <c r="A25" s="18" t="s">
        <v>1029</v>
      </c>
      <c r="B25" s="1045">
        <v>1</v>
      </c>
      <c r="C25" s="1045">
        <v>877.33</v>
      </c>
      <c r="D25" s="1045">
        <v>0</v>
      </c>
      <c r="E25" s="1045">
        <v>6</v>
      </c>
      <c r="F25" s="1045">
        <v>2382.5140000000001</v>
      </c>
      <c r="G25" s="1045">
        <v>0</v>
      </c>
      <c r="H25" s="1045">
        <v>0</v>
      </c>
      <c r="I25" s="1045">
        <v>0</v>
      </c>
      <c r="J25" s="1045">
        <v>0</v>
      </c>
      <c r="K25" s="1045">
        <v>0</v>
      </c>
      <c r="L25" s="1045">
        <v>0</v>
      </c>
      <c r="M25" s="1045">
        <v>0</v>
      </c>
      <c r="N25" s="1045">
        <v>6</v>
      </c>
      <c r="O25" s="1045">
        <v>1179.8789999999999</v>
      </c>
      <c r="P25" s="1045">
        <v>0</v>
      </c>
      <c r="Q25" s="1045">
        <v>0</v>
      </c>
      <c r="R25" s="1045">
        <v>0</v>
      </c>
      <c r="S25" s="1045">
        <v>0</v>
      </c>
      <c r="T25" s="1045">
        <v>1</v>
      </c>
      <c r="U25" s="1045">
        <v>172.994</v>
      </c>
      <c r="V25" s="1045">
        <v>0</v>
      </c>
      <c r="W25" s="1046">
        <v>14</v>
      </c>
      <c r="X25" s="1046">
        <v>4612.7169999999996</v>
      </c>
      <c r="Y25" s="1047"/>
    </row>
    <row r="26" spans="1:27" s="35" customFormat="1" ht="19.649999999999999" customHeight="1">
      <c r="A26" s="18" t="s">
        <v>1030</v>
      </c>
      <c r="B26" s="1045">
        <v>0</v>
      </c>
      <c r="C26" s="1045">
        <v>0</v>
      </c>
      <c r="D26" s="1045">
        <v>0</v>
      </c>
      <c r="E26" s="1045">
        <v>0</v>
      </c>
      <c r="F26" s="1045">
        <v>0</v>
      </c>
      <c r="G26" s="1045">
        <v>0</v>
      </c>
      <c r="H26" s="1045">
        <v>0</v>
      </c>
      <c r="I26" s="1045">
        <v>0</v>
      </c>
      <c r="J26" s="1045">
        <v>0</v>
      </c>
      <c r="K26" s="1045">
        <v>0</v>
      </c>
      <c r="L26" s="1045">
        <v>0</v>
      </c>
      <c r="M26" s="1045">
        <v>0</v>
      </c>
      <c r="N26" s="1045">
        <v>0</v>
      </c>
      <c r="O26" s="1045">
        <v>0</v>
      </c>
      <c r="P26" s="1045">
        <v>0</v>
      </c>
      <c r="Q26" s="1045">
        <v>0</v>
      </c>
      <c r="R26" s="1045">
        <v>0</v>
      </c>
      <c r="S26" s="1045">
        <v>0</v>
      </c>
      <c r="T26" s="1045">
        <v>0</v>
      </c>
      <c r="U26" s="1045">
        <v>0</v>
      </c>
      <c r="V26" s="1045">
        <v>0</v>
      </c>
      <c r="W26" s="1046">
        <v>0</v>
      </c>
      <c r="X26" s="1046">
        <v>0</v>
      </c>
      <c r="Y26" s="1047"/>
    </row>
    <row r="27" spans="1:27" s="35" customFormat="1" ht="15" customHeight="1">
      <c r="A27" s="18"/>
      <c r="B27" s="1045"/>
      <c r="C27" s="1045"/>
      <c r="D27" s="1045"/>
      <c r="E27" s="1045"/>
      <c r="F27" s="1045"/>
      <c r="G27" s="1045"/>
      <c r="H27" s="1045"/>
      <c r="I27" s="1045"/>
      <c r="J27" s="1045"/>
      <c r="K27" s="1045"/>
      <c r="L27" s="1045"/>
      <c r="M27" s="1045"/>
      <c r="N27" s="1045"/>
      <c r="O27" s="1045"/>
      <c r="P27" s="1045"/>
      <c r="Q27" s="1045"/>
      <c r="R27" s="1045"/>
      <c r="S27" s="1045"/>
      <c r="T27" s="1045"/>
      <c r="U27" s="1045"/>
      <c r="V27" s="1045"/>
      <c r="W27" s="1046"/>
      <c r="X27" s="1046"/>
      <c r="Y27" s="1047"/>
    </row>
    <row r="28" spans="1:27" s="35" customFormat="1" ht="19.649999999999999" customHeight="1" thickBot="1">
      <c r="A28" s="665" t="s">
        <v>523</v>
      </c>
      <c r="B28" s="1048">
        <v>57</v>
      </c>
      <c r="C28" s="1048">
        <v>114066.47900000001</v>
      </c>
      <c r="D28" s="1048">
        <v>0</v>
      </c>
      <c r="E28" s="1048">
        <v>456</v>
      </c>
      <c r="F28" s="1048">
        <v>497862.87800000003</v>
      </c>
      <c r="G28" s="1048">
        <v>0</v>
      </c>
      <c r="H28" s="1048">
        <v>13</v>
      </c>
      <c r="I28" s="1048">
        <v>5478.4110000000001</v>
      </c>
      <c r="J28" s="1048">
        <v>0</v>
      </c>
      <c r="K28" s="1048">
        <v>0</v>
      </c>
      <c r="L28" s="1048">
        <v>0</v>
      </c>
      <c r="M28" s="1048">
        <v>0</v>
      </c>
      <c r="N28" s="1048">
        <v>699</v>
      </c>
      <c r="O28" s="1048">
        <v>279276.109</v>
      </c>
      <c r="P28" s="1048">
        <v>0</v>
      </c>
      <c r="Q28" s="1048">
        <v>2</v>
      </c>
      <c r="R28" s="1048">
        <v>535.73599999999999</v>
      </c>
      <c r="S28" s="1048">
        <v>0</v>
      </c>
      <c r="T28" s="1048">
        <v>4</v>
      </c>
      <c r="U28" s="1048">
        <v>30249.569</v>
      </c>
      <c r="V28" s="1048">
        <v>0</v>
      </c>
      <c r="W28" s="1048">
        <v>1231</v>
      </c>
      <c r="X28" s="1048">
        <v>927469.18200000015</v>
      </c>
      <c r="Y28" s="1047"/>
      <c r="Z28" s="1049"/>
      <c r="AA28" s="1050"/>
    </row>
    <row r="29" spans="1:27" ht="9" customHeight="1"/>
    <row r="30" spans="1:27" s="73" customFormat="1" ht="10.199999999999999">
      <c r="A30" s="30" t="s">
        <v>1031</v>
      </c>
      <c r="X30" s="1051"/>
    </row>
    <row r="31" spans="1:27">
      <c r="A31" s="908" t="s">
        <v>49</v>
      </c>
      <c r="B31" s="909"/>
      <c r="C31" s="909"/>
      <c r="D31" s="909"/>
      <c r="E31" s="909"/>
      <c r="F31" s="909"/>
      <c r="G31" s="909"/>
      <c r="H31" s="909"/>
      <c r="I31" s="909"/>
      <c r="J31" s="909"/>
      <c r="K31" s="909"/>
      <c r="L31" s="909"/>
      <c r="M31" s="909"/>
      <c r="N31" s="909"/>
      <c r="O31" s="909"/>
      <c r="P31" s="909"/>
      <c r="Q31" s="909"/>
      <c r="R31" s="909"/>
      <c r="S31" s="909"/>
      <c r="T31" s="909"/>
      <c r="U31" s="1052"/>
      <c r="V31" s="1052"/>
      <c r="W31" s="1052"/>
      <c r="X31" s="1052"/>
      <c r="Y31" s="419"/>
    </row>
  </sheetData>
  <mergeCells count="11">
    <mergeCell ref="A31:T31"/>
    <mergeCell ref="A2:X2"/>
    <mergeCell ref="A3:X3"/>
    <mergeCell ref="B7:C8"/>
    <mergeCell ref="E7:F8"/>
    <mergeCell ref="H7:I8"/>
    <mergeCell ref="K7:L8"/>
    <mergeCell ref="N7:O8"/>
    <mergeCell ref="Q7:R8"/>
    <mergeCell ref="T7:U8"/>
    <mergeCell ref="W7:X8"/>
  </mergeCells>
  <hyperlinks>
    <hyperlink ref="A1" location="Índice!A1" display="Volver al Índice" xr:uid="{4CE60591-7F71-44C2-B0DB-1F32B86B1471}"/>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51D7A-90AB-48F5-B5D2-9CCF077CA6D9}">
  <dimension ref="A1:T28"/>
  <sheetViews>
    <sheetView showGridLines="0" zoomScaleNormal="100" workbookViewId="0"/>
  </sheetViews>
  <sheetFormatPr baseColWidth="10" defaultColWidth="11.44140625" defaultRowHeight="13.2"/>
  <cols>
    <col min="1" max="1" width="40.88671875" style="163" customWidth="1"/>
    <col min="2" max="2" width="21.44140625" style="163" customWidth="1"/>
    <col min="3" max="3" width="23" style="163" bestFit="1" customWidth="1"/>
    <col min="4" max="4" width="23.109375" style="163" bestFit="1" customWidth="1"/>
    <col min="5" max="5" width="21.44140625" style="163" customWidth="1"/>
    <col min="6" max="6" width="23.44140625" style="163" bestFit="1" customWidth="1"/>
    <col min="7" max="256" width="11.44140625" style="163"/>
    <col min="257" max="257" width="40.88671875" style="163" customWidth="1"/>
    <col min="258" max="258" width="21.44140625" style="163" customWidth="1"/>
    <col min="259" max="259" width="23" style="163" bestFit="1" customWidth="1"/>
    <col min="260" max="260" width="23.109375" style="163" bestFit="1" customWidth="1"/>
    <col min="261" max="261" width="21.44140625" style="163" customWidth="1"/>
    <col min="262" max="262" width="23.44140625" style="163" bestFit="1" customWidth="1"/>
    <col min="263" max="512" width="11.44140625" style="163"/>
    <col min="513" max="513" width="40.88671875" style="163" customWidth="1"/>
    <col min="514" max="514" width="21.44140625" style="163" customWidth="1"/>
    <col min="515" max="515" width="23" style="163" bestFit="1" customWidth="1"/>
    <col min="516" max="516" width="23.109375" style="163" bestFit="1" customWidth="1"/>
    <col min="517" max="517" width="21.44140625" style="163" customWidth="1"/>
    <col min="518" max="518" width="23.44140625" style="163" bestFit="1" customWidth="1"/>
    <col min="519" max="768" width="11.44140625" style="163"/>
    <col min="769" max="769" width="40.88671875" style="163" customWidth="1"/>
    <col min="770" max="770" width="21.44140625" style="163" customWidth="1"/>
    <col min="771" max="771" width="23" style="163" bestFit="1" customWidth="1"/>
    <col min="772" max="772" width="23.109375" style="163" bestFit="1" customWidth="1"/>
    <col min="773" max="773" width="21.44140625" style="163" customWidth="1"/>
    <col min="774" max="774" width="23.44140625" style="163" bestFit="1" customWidth="1"/>
    <col min="775" max="1024" width="11.44140625" style="163"/>
    <col min="1025" max="1025" width="40.88671875" style="163" customWidth="1"/>
    <col min="1026" max="1026" width="21.44140625" style="163" customWidth="1"/>
    <col min="1027" max="1027" width="23" style="163" bestFit="1" customWidth="1"/>
    <col min="1028" max="1028" width="23.109375" style="163" bestFit="1" customWidth="1"/>
    <col min="1029" max="1029" width="21.44140625" style="163" customWidth="1"/>
    <col min="1030" max="1030" width="23.44140625" style="163" bestFit="1" customWidth="1"/>
    <col min="1031" max="1280" width="11.44140625" style="163"/>
    <col min="1281" max="1281" width="40.88671875" style="163" customWidth="1"/>
    <col min="1282" max="1282" width="21.44140625" style="163" customWidth="1"/>
    <col min="1283" max="1283" width="23" style="163" bestFit="1" customWidth="1"/>
    <col min="1284" max="1284" width="23.109375" style="163" bestFit="1" customWidth="1"/>
    <col min="1285" max="1285" width="21.44140625" style="163" customWidth="1"/>
    <col min="1286" max="1286" width="23.44140625" style="163" bestFit="1" customWidth="1"/>
    <col min="1287" max="1536" width="11.44140625" style="163"/>
    <col min="1537" max="1537" width="40.88671875" style="163" customWidth="1"/>
    <col min="1538" max="1538" width="21.44140625" style="163" customWidth="1"/>
    <col min="1539" max="1539" width="23" style="163" bestFit="1" customWidth="1"/>
    <col min="1540" max="1540" width="23.109375" style="163" bestFit="1" customWidth="1"/>
    <col min="1541" max="1541" width="21.44140625" style="163" customWidth="1"/>
    <col min="1542" max="1542" width="23.44140625" style="163" bestFit="1" customWidth="1"/>
    <col min="1543" max="1792" width="11.44140625" style="163"/>
    <col min="1793" max="1793" width="40.88671875" style="163" customWidth="1"/>
    <col min="1794" max="1794" width="21.44140625" style="163" customWidth="1"/>
    <col min="1795" max="1795" width="23" style="163" bestFit="1" customWidth="1"/>
    <col min="1796" max="1796" width="23.109375" style="163" bestFit="1" customWidth="1"/>
    <col min="1797" max="1797" width="21.44140625" style="163" customWidth="1"/>
    <col min="1798" max="1798" width="23.44140625" style="163" bestFit="1" customWidth="1"/>
    <col min="1799" max="2048" width="11.44140625" style="163"/>
    <col min="2049" max="2049" width="40.88671875" style="163" customWidth="1"/>
    <col min="2050" max="2050" width="21.44140625" style="163" customWidth="1"/>
    <col min="2051" max="2051" width="23" style="163" bestFit="1" customWidth="1"/>
    <col min="2052" max="2052" width="23.109375" style="163" bestFit="1" customWidth="1"/>
    <col min="2053" max="2053" width="21.44140625" style="163" customWidth="1"/>
    <col min="2054" max="2054" width="23.44140625" style="163" bestFit="1" customWidth="1"/>
    <col min="2055" max="2304" width="11.44140625" style="163"/>
    <col min="2305" max="2305" width="40.88671875" style="163" customWidth="1"/>
    <col min="2306" max="2306" width="21.44140625" style="163" customWidth="1"/>
    <col min="2307" max="2307" width="23" style="163" bestFit="1" customWidth="1"/>
    <col min="2308" max="2308" width="23.109375" style="163" bestFit="1" customWidth="1"/>
    <col min="2309" max="2309" width="21.44140625" style="163" customWidth="1"/>
    <col min="2310" max="2310" width="23.44140625" style="163" bestFit="1" customWidth="1"/>
    <col min="2311" max="2560" width="11.44140625" style="163"/>
    <col min="2561" max="2561" width="40.88671875" style="163" customWidth="1"/>
    <col min="2562" max="2562" width="21.44140625" style="163" customWidth="1"/>
    <col min="2563" max="2563" width="23" style="163" bestFit="1" customWidth="1"/>
    <col min="2564" max="2564" width="23.109375" style="163" bestFit="1" customWidth="1"/>
    <col min="2565" max="2565" width="21.44140625" style="163" customWidth="1"/>
    <col min="2566" max="2566" width="23.44140625" style="163" bestFit="1" customWidth="1"/>
    <col min="2567" max="2816" width="11.44140625" style="163"/>
    <col min="2817" max="2817" width="40.88671875" style="163" customWidth="1"/>
    <col min="2818" max="2818" width="21.44140625" style="163" customWidth="1"/>
    <col min="2819" max="2819" width="23" style="163" bestFit="1" customWidth="1"/>
    <col min="2820" max="2820" width="23.109375" style="163" bestFit="1" customWidth="1"/>
    <col min="2821" max="2821" width="21.44140625" style="163" customWidth="1"/>
    <col min="2822" max="2822" width="23.44140625" style="163" bestFit="1" customWidth="1"/>
    <col min="2823" max="3072" width="11.44140625" style="163"/>
    <col min="3073" max="3073" width="40.88671875" style="163" customWidth="1"/>
    <col min="3074" max="3074" width="21.44140625" style="163" customWidth="1"/>
    <col min="3075" max="3075" width="23" style="163" bestFit="1" customWidth="1"/>
    <col min="3076" max="3076" width="23.109375" style="163" bestFit="1" customWidth="1"/>
    <col min="3077" max="3077" width="21.44140625" style="163" customWidth="1"/>
    <col min="3078" max="3078" width="23.44140625" style="163" bestFit="1" customWidth="1"/>
    <col min="3079" max="3328" width="11.44140625" style="163"/>
    <col min="3329" max="3329" width="40.88671875" style="163" customWidth="1"/>
    <col min="3330" max="3330" width="21.44140625" style="163" customWidth="1"/>
    <col min="3331" max="3331" width="23" style="163" bestFit="1" customWidth="1"/>
    <col min="3332" max="3332" width="23.109375" style="163" bestFit="1" customWidth="1"/>
    <col min="3333" max="3333" width="21.44140625" style="163" customWidth="1"/>
    <col min="3334" max="3334" width="23.44140625" style="163" bestFit="1" customWidth="1"/>
    <col min="3335" max="3584" width="11.44140625" style="163"/>
    <col min="3585" max="3585" width="40.88671875" style="163" customWidth="1"/>
    <col min="3586" max="3586" width="21.44140625" style="163" customWidth="1"/>
    <col min="3587" max="3587" width="23" style="163" bestFit="1" customWidth="1"/>
    <col min="3588" max="3588" width="23.109375" style="163" bestFit="1" customWidth="1"/>
    <col min="3589" max="3589" width="21.44140625" style="163" customWidth="1"/>
    <col min="3590" max="3590" width="23.44140625" style="163" bestFit="1" customWidth="1"/>
    <col min="3591" max="3840" width="11.44140625" style="163"/>
    <col min="3841" max="3841" width="40.88671875" style="163" customWidth="1"/>
    <col min="3842" max="3842" width="21.44140625" style="163" customWidth="1"/>
    <col min="3843" max="3843" width="23" style="163" bestFit="1" customWidth="1"/>
    <col min="3844" max="3844" width="23.109375" style="163" bestFit="1" customWidth="1"/>
    <col min="3845" max="3845" width="21.44140625" style="163" customWidth="1"/>
    <col min="3846" max="3846" width="23.44140625" style="163" bestFit="1" customWidth="1"/>
    <col min="3847" max="4096" width="11.44140625" style="163"/>
    <col min="4097" max="4097" width="40.88671875" style="163" customWidth="1"/>
    <col min="4098" max="4098" width="21.44140625" style="163" customWidth="1"/>
    <col min="4099" max="4099" width="23" style="163" bestFit="1" customWidth="1"/>
    <col min="4100" max="4100" width="23.109375" style="163" bestFit="1" customWidth="1"/>
    <col min="4101" max="4101" width="21.44140625" style="163" customWidth="1"/>
    <col min="4102" max="4102" width="23.44140625" style="163" bestFit="1" customWidth="1"/>
    <col min="4103" max="4352" width="11.44140625" style="163"/>
    <col min="4353" max="4353" width="40.88671875" style="163" customWidth="1"/>
    <col min="4354" max="4354" width="21.44140625" style="163" customWidth="1"/>
    <col min="4355" max="4355" width="23" style="163" bestFit="1" customWidth="1"/>
    <col min="4356" max="4356" width="23.109375" style="163" bestFit="1" customWidth="1"/>
    <col min="4357" max="4357" width="21.44140625" style="163" customWidth="1"/>
    <col min="4358" max="4358" width="23.44140625" style="163" bestFit="1" customWidth="1"/>
    <col min="4359" max="4608" width="11.44140625" style="163"/>
    <col min="4609" max="4609" width="40.88671875" style="163" customWidth="1"/>
    <col min="4610" max="4610" width="21.44140625" style="163" customWidth="1"/>
    <col min="4611" max="4611" width="23" style="163" bestFit="1" customWidth="1"/>
    <col min="4612" max="4612" width="23.109375" style="163" bestFit="1" customWidth="1"/>
    <col min="4613" max="4613" width="21.44140625" style="163" customWidth="1"/>
    <col min="4614" max="4614" width="23.44140625" style="163" bestFit="1" customWidth="1"/>
    <col min="4615" max="4864" width="11.44140625" style="163"/>
    <col min="4865" max="4865" width="40.88671875" style="163" customWidth="1"/>
    <col min="4866" max="4866" width="21.44140625" style="163" customWidth="1"/>
    <col min="4867" max="4867" width="23" style="163" bestFit="1" customWidth="1"/>
    <col min="4868" max="4868" width="23.109375" style="163" bestFit="1" customWidth="1"/>
    <col min="4869" max="4869" width="21.44140625" style="163" customWidth="1"/>
    <col min="4870" max="4870" width="23.44140625" style="163" bestFit="1" customWidth="1"/>
    <col min="4871" max="5120" width="11.44140625" style="163"/>
    <col min="5121" max="5121" width="40.88671875" style="163" customWidth="1"/>
    <col min="5122" max="5122" width="21.44140625" style="163" customWidth="1"/>
    <col min="5123" max="5123" width="23" style="163" bestFit="1" customWidth="1"/>
    <col min="5124" max="5124" width="23.109375" style="163" bestFit="1" customWidth="1"/>
    <col min="5125" max="5125" width="21.44140625" style="163" customWidth="1"/>
    <col min="5126" max="5126" width="23.44140625" style="163" bestFit="1" customWidth="1"/>
    <col min="5127" max="5376" width="11.44140625" style="163"/>
    <col min="5377" max="5377" width="40.88671875" style="163" customWidth="1"/>
    <col min="5378" max="5378" width="21.44140625" style="163" customWidth="1"/>
    <col min="5379" max="5379" width="23" style="163" bestFit="1" customWidth="1"/>
    <col min="5380" max="5380" width="23.109375" style="163" bestFit="1" customWidth="1"/>
    <col min="5381" max="5381" width="21.44140625" style="163" customWidth="1"/>
    <col min="5382" max="5382" width="23.44140625" style="163" bestFit="1" customWidth="1"/>
    <col min="5383" max="5632" width="11.44140625" style="163"/>
    <col min="5633" max="5633" width="40.88671875" style="163" customWidth="1"/>
    <col min="5634" max="5634" width="21.44140625" style="163" customWidth="1"/>
    <col min="5635" max="5635" width="23" style="163" bestFit="1" customWidth="1"/>
    <col min="5636" max="5636" width="23.109375" style="163" bestFit="1" customWidth="1"/>
    <col min="5637" max="5637" width="21.44140625" style="163" customWidth="1"/>
    <col min="5638" max="5638" width="23.44140625" style="163" bestFit="1" customWidth="1"/>
    <col min="5639" max="5888" width="11.44140625" style="163"/>
    <col min="5889" max="5889" width="40.88671875" style="163" customWidth="1"/>
    <col min="5890" max="5890" width="21.44140625" style="163" customWidth="1"/>
    <col min="5891" max="5891" width="23" style="163" bestFit="1" customWidth="1"/>
    <col min="5892" max="5892" width="23.109375" style="163" bestFit="1" customWidth="1"/>
    <col min="5893" max="5893" width="21.44140625" style="163" customWidth="1"/>
    <col min="5894" max="5894" width="23.44140625" style="163" bestFit="1" customWidth="1"/>
    <col min="5895" max="6144" width="11.44140625" style="163"/>
    <col min="6145" max="6145" width="40.88671875" style="163" customWidth="1"/>
    <col min="6146" max="6146" width="21.44140625" style="163" customWidth="1"/>
    <col min="6147" max="6147" width="23" style="163" bestFit="1" customWidth="1"/>
    <col min="6148" max="6148" width="23.109375" style="163" bestFit="1" customWidth="1"/>
    <col min="6149" max="6149" width="21.44140625" style="163" customWidth="1"/>
    <col min="6150" max="6150" width="23.44140625" style="163" bestFit="1" customWidth="1"/>
    <col min="6151" max="6400" width="11.44140625" style="163"/>
    <col min="6401" max="6401" width="40.88671875" style="163" customWidth="1"/>
    <col min="6402" max="6402" width="21.44140625" style="163" customWidth="1"/>
    <col min="6403" max="6403" width="23" style="163" bestFit="1" customWidth="1"/>
    <col min="6404" max="6404" width="23.109375" style="163" bestFit="1" customWidth="1"/>
    <col min="6405" max="6405" width="21.44140625" style="163" customWidth="1"/>
    <col min="6406" max="6406" width="23.44140625" style="163" bestFit="1" customWidth="1"/>
    <col min="6407" max="6656" width="11.44140625" style="163"/>
    <col min="6657" max="6657" width="40.88671875" style="163" customWidth="1"/>
    <col min="6658" max="6658" width="21.44140625" style="163" customWidth="1"/>
    <col min="6659" max="6659" width="23" style="163" bestFit="1" customWidth="1"/>
    <col min="6660" max="6660" width="23.109375" style="163" bestFit="1" customWidth="1"/>
    <col min="6661" max="6661" width="21.44140625" style="163" customWidth="1"/>
    <col min="6662" max="6662" width="23.44140625" style="163" bestFit="1" customWidth="1"/>
    <col min="6663" max="6912" width="11.44140625" style="163"/>
    <col min="6913" max="6913" width="40.88671875" style="163" customWidth="1"/>
    <col min="6914" max="6914" width="21.44140625" style="163" customWidth="1"/>
    <col min="6915" max="6915" width="23" style="163" bestFit="1" customWidth="1"/>
    <col min="6916" max="6916" width="23.109375" style="163" bestFit="1" customWidth="1"/>
    <col min="6917" max="6917" width="21.44140625" style="163" customWidth="1"/>
    <col min="6918" max="6918" width="23.44140625" style="163" bestFit="1" customWidth="1"/>
    <col min="6919" max="7168" width="11.44140625" style="163"/>
    <col min="7169" max="7169" width="40.88671875" style="163" customWidth="1"/>
    <col min="7170" max="7170" width="21.44140625" style="163" customWidth="1"/>
    <col min="7171" max="7171" width="23" style="163" bestFit="1" customWidth="1"/>
    <col min="7172" max="7172" width="23.109375" style="163" bestFit="1" customWidth="1"/>
    <col min="7173" max="7173" width="21.44140625" style="163" customWidth="1"/>
    <col min="7174" max="7174" width="23.44140625" style="163" bestFit="1" customWidth="1"/>
    <col min="7175" max="7424" width="11.44140625" style="163"/>
    <col min="7425" max="7425" width="40.88671875" style="163" customWidth="1"/>
    <col min="7426" max="7426" width="21.44140625" style="163" customWidth="1"/>
    <col min="7427" max="7427" width="23" style="163" bestFit="1" customWidth="1"/>
    <col min="7428" max="7428" width="23.109375" style="163" bestFit="1" customWidth="1"/>
    <col min="7429" max="7429" width="21.44140625" style="163" customWidth="1"/>
    <col min="7430" max="7430" width="23.44140625" style="163" bestFit="1" customWidth="1"/>
    <col min="7431" max="7680" width="11.44140625" style="163"/>
    <col min="7681" max="7681" width="40.88671875" style="163" customWidth="1"/>
    <col min="7682" max="7682" width="21.44140625" style="163" customWidth="1"/>
    <col min="7683" max="7683" width="23" style="163" bestFit="1" customWidth="1"/>
    <col min="7684" max="7684" width="23.109375" style="163" bestFit="1" customWidth="1"/>
    <col min="7685" max="7685" width="21.44140625" style="163" customWidth="1"/>
    <col min="7686" max="7686" width="23.44140625" style="163" bestFit="1" customWidth="1"/>
    <col min="7687" max="7936" width="11.44140625" style="163"/>
    <col min="7937" max="7937" width="40.88671875" style="163" customWidth="1"/>
    <col min="7938" max="7938" width="21.44140625" style="163" customWidth="1"/>
    <col min="7939" max="7939" width="23" style="163" bestFit="1" customWidth="1"/>
    <col min="7940" max="7940" width="23.109375" style="163" bestFit="1" customWidth="1"/>
    <col min="7941" max="7941" width="21.44140625" style="163" customWidth="1"/>
    <col min="7942" max="7942" width="23.44140625" style="163" bestFit="1" customWidth="1"/>
    <col min="7943" max="8192" width="11.44140625" style="163"/>
    <col min="8193" max="8193" width="40.88671875" style="163" customWidth="1"/>
    <col min="8194" max="8194" width="21.44140625" style="163" customWidth="1"/>
    <col min="8195" max="8195" width="23" style="163" bestFit="1" customWidth="1"/>
    <col min="8196" max="8196" width="23.109375" style="163" bestFit="1" customWidth="1"/>
    <col min="8197" max="8197" width="21.44140625" style="163" customWidth="1"/>
    <col min="8198" max="8198" width="23.44140625" style="163" bestFit="1" customWidth="1"/>
    <col min="8199" max="8448" width="11.44140625" style="163"/>
    <col min="8449" max="8449" width="40.88671875" style="163" customWidth="1"/>
    <col min="8450" max="8450" width="21.44140625" style="163" customWidth="1"/>
    <col min="8451" max="8451" width="23" style="163" bestFit="1" customWidth="1"/>
    <col min="8452" max="8452" width="23.109375" style="163" bestFit="1" customWidth="1"/>
    <col min="8453" max="8453" width="21.44140625" style="163" customWidth="1"/>
    <col min="8454" max="8454" width="23.44140625" style="163" bestFit="1" customWidth="1"/>
    <col min="8455" max="8704" width="11.44140625" style="163"/>
    <col min="8705" max="8705" width="40.88671875" style="163" customWidth="1"/>
    <col min="8706" max="8706" width="21.44140625" style="163" customWidth="1"/>
    <col min="8707" max="8707" width="23" style="163" bestFit="1" customWidth="1"/>
    <col min="8708" max="8708" width="23.109375" style="163" bestFit="1" customWidth="1"/>
    <col min="8709" max="8709" width="21.44140625" style="163" customWidth="1"/>
    <col min="8710" max="8710" width="23.44140625" style="163" bestFit="1" customWidth="1"/>
    <col min="8711" max="8960" width="11.44140625" style="163"/>
    <col min="8961" max="8961" width="40.88671875" style="163" customWidth="1"/>
    <col min="8962" max="8962" width="21.44140625" style="163" customWidth="1"/>
    <col min="8963" max="8963" width="23" style="163" bestFit="1" customWidth="1"/>
    <col min="8964" max="8964" width="23.109375" style="163" bestFit="1" customWidth="1"/>
    <col min="8965" max="8965" width="21.44140625" style="163" customWidth="1"/>
    <col min="8966" max="8966" width="23.44140625" style="163" bestFit="1" customWidth="1"/>
    <col min="8967" max="9216" width="11.44140625" style="163"/>
    <col min="9217" max="9217" width="40.88671875" style="163" customWidth="1"/>
    <col min="9218" max="9218" width="21.44140625" style="163" customWidth="1"/>
    <col min="9219" max="9219" width="23" style="163" bestFit="1" customWidth="1"/>
    <col min="9220" max="9220" width="23.109375" style="163" bestFit="1" customWidth="1"/>
    <col min="9221" max="9221" width="21.44140625" style="163" customWidth="1"/>
    <col min="9222" max="9222" width="23.44140625" style="163" bestFit="1" customWidth="1"/>
    <col min="9223" max="9472" width="11.44140625" style="163"/>
    <col min="9473" max="9473" width="40.88671875" style="163" customWidth="1"/>
    <col min="9474" max="9474" width="21.44140625" style="163" customWidth="1"/>
    <col min="9475" max="9475" width="23" style="163" bestFit="1" customWidth="1"/>
    <col min="9476" max="9476" width="23.109375" style="163" bestFit="1" customWidth="1"/>
    <col min="9477" max="9477" width="21.44140625" style="163" customWidth="1"/>
    <col min="9478" max="9478" width="23.44140625" style="163" bestFit="1" customWidth="1"/>
    <col min="9479" max="9728" width="11.44140625" style="163"/>
    <col min="9729" max="9729" width="40.88671875" style="163" customWidth="1"/>
    <col min="9730" max="9730" width="21.44140625" style="163" customWidth="1"/>
    <col min="9731" max="9731" width="23" style="163" bestFit="1" customWidth="1"/>
    <col min="9732" max="9732" width="23.109375" style="163" bestFit="1" customWidth="1"/>
    <col min="9733" max="9733" width="21.44140625" style="163" customWidth="1"/>
    <col min="9734" max="9734" width="23.44140625" style="163" bestFit="1" customWidth="1"/>
    <col min="9735" max="9984" width="11.44140625" style="163"/>
    <col min="9985" max="9985" width="40.88671875" style="163" customWidth="1"/>
    <col min="9986" max="9986" width="21.44140625" style="163" customWidth="1"/>
    <col min="9987" max="9987" width="23" style="163" bestFit="1" customWidth="1"/>
    <col min="9988" max="9988" width="23.109375" style="163" bestFit="1" customWidth="1"/>
    <col min="9989" max="9989" width="21.44140625" style="163" customWidth="1"/>
    <col min="9990" max="9990" width="23.44140625" style="163" bestFit="1" customWidth="1"/>
    <col min="9991" max="10240" width="11.44140625" style="163"/>
    <col min="10241" max="10241" width="40.88671875" style="163" customWidth="1"/>
    <col min="10242" max="10242" width="21.44140625" style="163" customWidth="1"/>
    <col min="10243" max="10243" width="23" style="163" bestFit="1" customWidth="1"/>
    <col min="10244" max="10244" width="23.109375" style="163" bestFit="1" customWidth="1"/>
    <col min="10245" max="10245" width="21.44140625" style="163" customWidth="1"/>
    <col min="10246" max="10246" width="23.44140625" style="163" bestFit="1" customWidth="1"/>
    <col min="10247" max="10496" width="11.44140625" style="163"/>
    <col min="10497" max="10497" width="40.88671875" style="163" customWidth="1"/>
    <col min="10498" max="10498" width="21.44140625" style="163" customWidth="1"/>
    <col min="10499" max="10499" width="23" style="163" bestFit="1" customWidth="1"/>
    <col min="10500" max="10500" width="23.109375" style="163" bestFit="1" customWidth="1"/>
    <col min="10501" max="10501" width="21.44140625" style="163" customWidth="1"/>
    <col min="10502" max="10502" width="23.44140625" style="163" bestFit="1" customWidth="1"/>
    <col min="10503" max="10752" width="11.44140625" style="163"/>
    <col min="10753" max="10753" width="40.88671875" style="163" customWidth="1"/>
    <col min="10754" max="10754" width="21.44140625" style="163" customWidth="1"/>
    <col min="10755" max="10755" width="23" style="163" bestFit="1" customWidth="1"/>
    <col min="10756" max="10756" width="23.109375" style="163" bestFit="1" customWidth="1"/>
    <col min="10757" max="10757" width="21.44140625" style="163" customWidth="1"/>
    <col min="10758" max="10758" width="23.44140625" style="163" bestFit="1" customWidth="1"/>
    <col min="10759" max="11008" width="11.44140625" style="163"/>
    <col min="11009" max="11009" width="40.88671875" style="163" customWidth="1"/>
    <col min="11010" max="11010" width="21.44140625" style="163" customWidth="1"/>
    <col min="11011" max="11011" width="23" style="163" bestFit="1" customWidth="1"/>
    <col min="11012" max="11012" width="23.109375" style="163" bestFit="1" customWidth="1"/>
    <col min="11013" max="11013" width="21.44140625" style="163" customWidth="1"/>
    <col min="11014" max="11014" width="23.44140625" style="163" bestFit="1" customWidth="1"/>
    <col min="11015" max="11264" width="11.44140625" style="163"/>
    <col min="11265" max="11265" width="40.88671875" style="163" customWidth="1"/>
    <col min="11266" max="11266" width="21.44140625" style="163" customWidth="1"/>
    <col min="11267" max="11267" width="23" style="163" bestFit="1" customWidth="1"/>
    <col min="11268" max="11268" width="23.109375" style="163" bestFit="1" customWidth="1"/>
    <col min="11269" max="11269" width="21.44140625" style="163" customWidth="1"/>
    <col min="11270" max="11270" width="23.44140625" style="163" bestFit="1" customWidth="1"/>
    <col min="11271" max="11520" width="11.44140625" style="163"/>
    <col min="11521" max="11521" width="40.88671875" style="163" customWidth="1"/>
    <col min="11522" max="11522" width="21.44140625" style="163" customWidth="1"/>
    <col min="11523" max="11523" width="23" style="163" bestFit="1" customWidth="1"/>
    <col min="11524" max="11524" width="23.109375" style="163" bestFit="1" customWidth="1"/>
    <col min="11525" max="11525" width="21.44140625" style="163" customWidth="1"/>
    <col min="11526" max="11526" width="23.44140625" style="163" bestFit="1" customWidth="1"/>
    <col min="11527" max="11776" width="11.44140625" style="163"/>
    <col min="11777" max="11777" width="40.88671875" style="163" customWidth="1"/>
    <col min="11778" max="11778" width="21.44140625" style="163" customWidth="1"/>
    <col min="11779" max="11779" width="23" style="163" bestFit="1" customWidth="1"/>
    <col min="11780" max="11780" width="23.109375" style="163" bestFit="1" customWidth="1"/>
    <col min="11781" max="11781" width="21.44140625" style="163" customWidth="1"/>
    <col min="11782" max="11782" width="23.44140625" style="163" bestFit="1" customWidth="1"/>
    <col min="11783" max="12032" width="11.44140625" style="163"/>
    <col min="12033" max="12033" width="40.88671875" style="163" customWidth="1"/>
    <col min="12034" max="12034" width="21.44140625" style="163" customWidth="1"/>
    <col min="12035" max="12035" width="23" style="163" bestFit="1" customWidth="1"/>
    <col min="12036" max="12036" width="23.109375" style="163" bestFit="1" customWidth="1"/>
    <col min="12037" max="12037" width="21.44140625" style="163" customWidth="1"/>
    <col min="12038" max="12038" width="23.44140625" style="163" bestFit="1" customWidth="1"/>
    <col min="12039" max="12288" width="11.44140625" style="163"/>
    <col min="12289" max="12289" width="40.88671875" style="163" customWidth="1"/>
    <col min="12290" max="12290" width="21.44140625" style="163" customWidth="1"/>
    <col min="12291" max="12291" width="23" style="163" bestFit="1" customWidth="1"/>
    <col min="12292" max="12292" width="23.109375" style="163" bestFit="1" customWidth="1"/>
    <col min="12293" max="12293" width="21.44140625" style="163" customWidth="1"/>
    <col min="12294" max="12294" width="23.44140625" style="163" bestFit="1" customWidth="1"/>
    <col min="12295" max="12544" width="11.44140625" style="163"/>
    <col min="12545" max="12545" width="40.88671875" style="163" customWidth="1"/>
    <col min="12546" max="12546" width="21.44140625" style="163" customWidth="1"/>
    <col min="12547" max="12547" width="23" style="163" bestFit="1" customWidth="1"/>
    <col min="12548" max="12548" width="23.109375" style="163" bestFit="1" customWidth="1"/>
    <col min="12549" max="12549" width="21.44140625" style="163" customWidth="1"/>
    <col min="12550" max="12550" width="23.44140625" style="163" bestFit="1" customWidth="1"/>
    <col min="12551" max="12800" width="11.44140625" style="163"/>
    <col min="12801" max="12801" width="40.88671875" style="163" customWidth="1"/>
    <col min="12802" max="12802" width="21.44140625" style="163" customWidth="1"/>
    <col min="12803" max="12803" width="23" style="163" bestFit="1" customWidth="1"/>
    <col min="12804" max="12804" width="23.109375" style="163" bestFit="1" customWidth="1"/>
    <col min="12805" max="12805" width="21.44140625" style="163" customWidth="1"/>
    <col min="12806" max="12806" width="23.44140625" style="163" bestFit="1" customWidth="1"/>
    <col min="12807" max="13056" width="11.44140625" style="163"/>
    <col min="13057" max="13057" width="40.88671875" style="163" customWidth="1"/>
    <col min="13058" max="13058" width="21.44140625" style="163" customWidth="1"/>
    <col min="13059" max="13059" width="23" style="163" bestFit="1" customWidth="1"/>
    <col min="13060" max="13060" width="23.109375" style="163" bestFit="1" customWidth="1"/>
    <col min="13061" max="13061" width="21.44140625" style="163" customWidth="1"/>
    <col min="13062" max="13062" width="23.44140625" style="163" bestFit="1" customWidth="1"/>
    <col min="13063" max="13312" width="11.44140625" style="163"/>
    <col min="13313" max="13313" width="40.88671875" style="163" customWidth="1"/>
    <col min="13314" max="13314" width="21.44140625" style="163" customWidth="1"/>
    <col min="13315" max="13315" width="23" style="163" bestFit="1" customWidth="1"/>
    <col min="13316" max="13316" width="23.109375" style="163" bestFit="1" customWidth="1"/>
    <col min="13317" max="13317" width="21.44140625" style="163" customWidth="1"/>
    <col min="13318" max="13318" width="23.44140625" style="163" bestFit="1" customWidth="1"/>
    <col min="13319" max="13568" width="11.44140625" style="163"/>
    <col min="13569" max="13569" width="40.88671875" style="163" customWidth="1"/>
    <col min="13570" max="13570" width="21.44140625" style="163" customWidth="1"/>
    <col min="13571" max="13571" width="23" style="163" bestFit="1" customWidth="1"/>
    <col min="13572" max="13572" width="23.109375" style="163" bestFit="1" customWidth="1"/>
    <col min="13573" max="13573" width="21.44140625" style="163" customWidth="1"/>
    <col min="13574" max="13574" width="23.44140625" style="163" bestFit="1" customWidth="1"/>
    <col min="13575" max="13824" width="11.44140625" style="163"/>
    <col min="13825" max="13825" width="40.88671875" style="163" customWidth="1"/>
    <col min="13826" max="13826" width="21.44140625" style="163" customWidth="1"/>
    <col min="13827" max="13827" width="23" style="163" bestFit="1" customWidth="1"/>
    <col min="13828" max="13828" width="23.109375" style="163" bestFit="1" customWidth="1"/>
    <col min="13829" max="13829" width="21.44140625" style="163" customWidth="1"/>
    <col min="13830" max="13830" width="23.44140625" style="163" bestFit="1" customWidth="1"/>
    <col min="13831" max="14080" width="11.44140625" style="163"/>
    <col min="14081" max="14081" width="40.88671875" style="163" customWidth="1"/>
    <col min="14082" max="14082" width="21.44140625" style="163" customWidth="1"/>
    <col min="14083" max="14083" width="23" style="163" bestFit="1" customWidth="1"/>
    <col min="14084" max="14084" width="23.109375" style="163" bestFit="1" customWidth="1"/>
    <col min="14085" max="14085" width="21.44140625" style="163" customWidth="1"/>
    <col min="14086" max="14086" width="23.44140625" style="163" bestFit="1" customWidth="1"/>
    <col min="14087" max="14336" width="11.44140625" style="163"/>
    <col min="14337" max="14337" width="40.88671875" style="163" customWidth="1"/>
    <col min="14338" max="14338" width="21.44140625" style="163" customWidth="1"/>
    <col min="14339" max="14339" width="23" style="163" bestFit="1" customWidth="1"/>
    <col min="14340" max="14340" width="23.109375" style="163" bestFit="1" customWidth="1"/>
    <col min="14341" max="14341" width="21.44140625" style="163" customWidth="1"/>
    <col min="14342" max="14342" width="23.44140625" style="163" bestFit="1" customWidth="1"/>
    <col min="14343" max="14592" width="11.44140625" style="163"/>
    <col min="14593" max="14593" width="40.88671875" style="163" customWidth="1"/>
    <col min="14594" max="14594" width="21.44140625" style="163" customWidth="1"/>
    <col min="14595" max="14595" width="23" style="163" bestFit="1" customWidth="1"/>
    <col min="14596" max="14596" width="23.109375" style="163" bestFit="1" customWidth="1"/>
    <col min="14597" max="14597" width="21.44140625" style="163" customWidth="1"/>
    <col min="14598" max="14598" width="23.44140625" style="163" bestFit="1" customWidth="1"/>
    <col min="14599" max="14848" width="11.44140625" style="163"/>
    <col min="14849" max="14849" width="40.88671875" style="163" customWidth="1"/>
    <col min="14850" max="14850" width="21.44140625" style="163" customWidth="1"/>
    <col min="14851" max="14851" width="23" style="163" bestFit="1" customWidth="1"/>
    <col min="14852" max="14852" width="23.109375" style="163" bestFit="1" customWidth="1"/>
    <col min="14853" max="14853" width="21.44140625" style="163" customWidth="1"/>
    <col min="14854" max="14854" width="23.44140625" style="163" bestFit="1" customWidth="1"/>
    <col min="14855" max="15104" width="11.44140625" style="163"/>
    <col min="15105" max="15105" width="40.88671875" style="163" customWidth="1"/>
    <col min="15106" max="15106" width="21.44140625" style="163" customWidth="1"/>
    <col min="15107" max="15107" width="23" style="163" bestFit="1" customWidth="1"/>
    <col min="15108" max="15108" width="23.109375" style="163" bestFit="1" customWidth="1"/>
    <col min="15109" max="15109" width="21.44140625" style="163" customWidth="1"/>
    <col min="15110" max="15110" width="23.44140625" style="163" bestFit="1" customWidth="1"/>
    <col min="15111" max="15360" width="11.44140625" style="163"/>
    <col min="15361" max="15361" width="40.88671875" style="163" customWidth="1"/>
    <col min="15362" max="15362" width="21.44140625" style="163" customWidth="1"/>
    <col min="15363" max="15363" width="23" style="163" bestFit="1" customWidth="1"/>
    <col min="15364" max="15364" width="23.109375" style="163" bestFit="1" customWidth="1"/>
    <col min="15365" max="15365" width="21.44140625" style="163" customWidth="1"/>
    <col min="15366" max="15366" width="23.44140625" style="163" bestFit="1" customWidth="1"/>
    <col min="15367" max="15616" width="11.44140625" style="163"/>
    <col min="15617" max="15617" width="40.88671875" style="163" customWidth="1"/>
    <col min="15618" max="15618" width="21.44140625" style="163" customWidth="1"/>
    <col min="15619" max="15619" width="23" style="163" bestFit="1" customWidth="1"/>
    <col min="15620" max="15620" width="23.109375" style="163" bestFit="1" customWidth="1"/>
    <col min="15621" max="15621" width="21.44140625" style="163" customWidth="1"/>
    <col min="15622" max="15622" width="23.44140625" style="163" bestFit="1" customWidth="1"/>
    <col min="15623" max="15872" width="11.44140625" style="163"/>
    <col min="15873" max="15873" width="40.88671875" style="163" customWidth="1"/>
    <col min="15874" max="15874" width="21.44140625" style="163" customWidth="1"/>
    <col min="15875" max="15875" width="23" style="163" bestFit="1" customWidth="1"/>
    <col min="15876" max="15876" width="23.109375" style="163" bestFit="1" customWidth="1"/>
    <col min="15877" max="15877" width="21.44140625" style="163" customWidth="1"/>
    <col min="15878" max="15878" width="23.44140625" style="163" bestFit="1" customWidth="1"/>
    <col min="15879" max="16128" width="11.44140625" style="163"/>
    <col min="16129" max="16129" width="40.88671875" style="163" customWidth="1"/>
    <col min="16130" max="16130" width="21.44140625" style="163" customWidth="1"/>
    <col min="16131" max="16131" width="23" style="163" bestFit="1" customWidth="1"/>
    <col min="16132" max="16132" width="23.109375" style="163" bestFit="1" customWidth="1"/>
    <col min="16133" max="16133" width="21.44140625" style="163" customWidth="1"/>
    <col min="16134" max="16134" width="23.44140625" style="163" bestFit="1" customWidth="1"/>
    <col min="16135" max="16384" width="11.44140625" style="163"/>
  </cols>
  <sheetData>
    <row r="1" spans="1:10" s="887" customFormat="1" ht="20.100000000000001" customHeight="1">
      <c r="A1" s="1408" t="s">
        <v>1249</v>
      </c>
      <c r="B1" s="116"/>
      <c r="C1" s="116"/>
      <c r="D1" s="116"/>
      <c r="E1" s="116"/>
      <c r="F1" s="116"/>
    </row>
    <row r="2" spans="1:10" s="889" customFormat="1" ht="28.2">
      <c r="A2" s="118" t="s">
        <v>896</v>
      </c>
      <c r="B2" s="118"/>
      <c r="C2" s="118"/>
      <c r="D2" s="118"/>
      <c r="E2" s="118"/>
      <c r="F2" s="118"/>
      <c r="G2" s="888"/>
      <c r="H2" s="888"/>
      <c r="I2" s="888"/>
      <c r="J2" s="888"/>
    </row>
    <row r="3" spans="1:10" s="891" customFormat="1" ht="20.100000000000001" customHeight="1">
      <c r="A3" s="207">
        <v>45688</v>
      </c>
      <c r="B3" s="207"/>
      <c r="C3" s="207"/>
      <c r="D3" s="207"/>
      <c r="E3" s="207"/>
      <c r="F3" s="207"/>
      <c r="G3" s="890"/>
      <c r="H3" s="890"/>
      <c r="I3" s="890"/>
      <c r="J3" s="890"/>
    </row>
    <row r="4" spans="1:10" s="893" customFormat="1" ht="20.100000000000001" customHeight="1">
      <c r="A4" s="122" t="s">
        <v>897</v>
      </c>
      <c r="B4" s="122"/>
      <c r="C4" s="122"/>
      <c r="D4" s="122"/>
      <c r="E4" s="122"/>
      <c r="F4" s="122"/>
      <c r="G4" s="892"/>
      <c r="H4" s="892"/>
      <c r="I4" s="892"/>
      <c r="J4" s="892"/>
    </row>
    <row r="5" spans="1:10" ht="13.65" customHeight="1" thickBot="1">
      <c r="F5" s="894"/>
    </row>
    <row r="6" spans="1:10" ht="54.9" customHeight="1">
      <c r="A6" s="895" t="s">
        <v>1</v>
      </c>
      <c r="B6" s="896" t="s">
        <v>898</v>
      </c>
      <c r="C6" s="896" t="s">
        <v>899</v>
      </c>
      <c r="D6" s="896" t="s">
        <v>900</v>
      </c>
      <c r="E6" s="896" t="s">
        <v>741</v>
      </c>
      <c r="F6" s="897" t="s">
        <v>901</v>
      </c>
    </row>
    <row r="7" spans="1:10" ht="10.5" customHeight="1">
      <c r="A7" s="13"/>
      <c r="B7" s="898"/>
      <c r="C7" s="898"/>
      <c r="D7" s="898"/>
      <c r="E7" s="898"/>
      <c r="F7" s="899"/>
    </row>
    <row r="8" spans="1:10" s="142" customFormat="1" ht="18" customHeight="1">
      <c r="A8" s="900" t="s">
        <v>29</v>
      </c>
      <c r="B8" s="901">
        <v>424</v>
      </c>
      <c r="C8" s="901">
        <v>5257</v>
      </c>
      <c r="D8" s="901">
        <v>1738</v>
      </c>
      <c r="E8" s="901">
        <v>144</v>
      </c>
      <c r="F8" s="902">
        <v>7563</v>
      </c>
    </row>
    <row r="9" spans="1:10" s="142" customFormat="1" ht="18" customHeight="1">
      <c r="A9" s="900" t="s">
        <v>30</v>
      </c>
      <c r="B9" s="901">
        <v>7</v>
      </c>
      <c r="C9" s="901">
        <v>353</v>
      </c>
      <c r="D9" s="901">
        <v>337</v>
      </c>
      <c r="E9" s="901">
        <v>40</v>
      </c>
      <c r="F9" s="902">
        <v>737</v>
      </c>
    </row>
    <row r="10" spans="1:10" s="142" customFormat="1" ht="18" customHeight="1">
      <c r="A10" s="900" t="s">
        <v>31</v>
      </c>
      <c r="B10" s="901">
        <v>1116</v>
      </c>
      <c r="C10" s="901">
        <v>8629</v>
      </c>
      <c r="D10" s="901">
        <v>9654</v>
      </c>
      <c r="E10" s="901">
        <v>6663</v>
      </c>
      <c r="F10" s="902">
        <v>26062</v>
      </c>
    </row>
    <row r="11" spans="1:10" s="142" customFormat="1" ht="18" customHeight="1">
      <c r="A11" s="900" t="s">
        <v>32</v>
      </c>
      <c r="B11" s="901">
        <v>51</v>
      </c>
      <c r="C11" s="901">
        <v>298</v>
      </c>
      <c r="D11" s="901">
        <v>730</v>
      </c>
      <c r="E11" s="901">
        <v>35</v>
      </c>
      <c r="F11" s="902">
        <v>1114</v>
      </c>
    </row>
    <row r="12" spans="1:10" s="142" customFormat="1" ht="18" customHeight="1">
      <c r="A12" s="900" t="s">
        <v>33</v>
      </c>
      <c r="B12" s="901">
        <v>26</v>
      </c>
      <c r="C12" s="901">
        <v>93</v>
      </c>
      <c r="D12" s="901">
        <v>1290</v>
      </c>
      <c r="E12" s="901">
        <v>52</v>
      </c>
      <c r="F12" s="902">
        <v>1461</v>
      </c>
    </row>
    <row r="13" spans="1:10" s="142" customFormat="1" ht="18" customHeight="1">
      <c r="A13" s="900" t="s">
        <v>117</v>
      </c>
      <c r="B13" s="901">
        <v>263</v>
      </c>
      <c r="C13" s="901">
        <v>2289</v>
      </c>
      <c r="D13" s="901">
        <v>3220</v>
      </c>
      <c r="E13" s="901">
        <v>126</v>
      </c>
      <c r="F13" s="902">
        <v>5898</v>
      </c>
    </row>
    <row r="14" spans="1:10" s="142" customFormat="1" ht="18" customHeight="1">
      <c r="A14" s="900" t="s">
        <v>35</v>
      </c>
      <c r="B14" s="901">
        <v>93</v>
      </c>
      <c r="C14" s="901">
        <v>98</v>
      </c>
      <c r="D14" s="901">
        <v>11</v>
      </c>
      <c r="E14" s="901">
        <v>44</v>
      </c>
      <c r="F14" s="902">
        <v>246</v>
      </c>
    </row>
    <row r="15" spans="1:10" s="142" customFormat="1" ht="18" customHeight="1">
      <c r="A15" s="900" t="s">
        <v>36</v>
      </c>
      <c r="B15" s="901">
        <v>61</v>
      </c>
      <c r="C15" s="901">
        <v>4050</v>
      </c>
      <c r="D15" s="901">
        <v>2192</v>
      </c>
      <c r="E15" s="901">
        <v>165</v>
      </c>
      <c r="F15" s="902">
        <v>6468</v>
      </c>
    </row>
    <row r="16" spans="1:10" s="142" customFormat="1" ht="18" customHeight="1">
      <c r="A16" s="900" t="s">
        <v>37</v>
      </c>
      <c r="B16" s="901">
        <v>46</v>
      </c>
      <c r="C16" s="901">
        <v>1048</v>
      </c>
      <c r="D16" s="901">
        <v>8721</v>
      </c>
      <c r="E16" s="901">
        <v>78</v>
      </c>
      <c r="F16" s="902">
        <v>9893</v>
      </c>
    </row>
    <row r="17" spans="1:20" s="142" customFormat="1" ht="18" customHeight="1">
      <c r="A17" s="900" t="s">
        <v>513</v>
      </c>
      <c r="B17" s="901">
        <v>12</v>
      </c>
      <c r="C17" s="901">
        <v>48</v>
      </c>
      <c r="D17" s="901">
        <v>535</v>
      </c>
      <c r="E17" s="901">
        <v>0</v>
      </c>
      <c r="F17" s="902">
        <v>595</v>
      </c>
    </row>
    <row r="18" spans="1:20" s="142" customFormat="1" ht="18" customHeight="1">
      <c r="A18" s="900" t="s">
        <v>98</v>
      </c>
      <c r="B18" s="901">
        <v>12</v>
      </c>
      <c r="C18" s="901">
        <v>109</v>
      </c>
      <c r="D18" s="901">
        <v>1361</v>
      </c>
      <c r="E18" s="901">
        <v>64</v>
      </c>
      <c r="F18" s="902">
        <v>1546</v>
      </c>
    </row>
    <row r="19" spans="1:20" s="142" customFormat="1" ht="18" customHeight="1">
      <c r="A19" s="900" t="s">
        <v>40</v>
      </c>
      <c r="B19" s="901">
        <v>38</v>
      </c>
      <c r="C19" s="901">
        <v>55</v>
      </c>
      <c r="D19" s="901">
        <v>151</v>
      </c>
      <c r="E19" s="901">
        <v>0</v>
      </c>
      <c r="F19" s="902">
        <v>244</v>
      </c>
    </row>
    <row r="20" spans="1:20" s="142" customFormat="1" ht="18" customHeight="1">
      <c r="A20" s="900" t="s">
        <v>153</v>
      </c>
      <c r="B20" s="901">
        <v>13</v>
      </c>
      <c r="C20" s="901">
        <v>44</v>
      </c>
      <c r="D20" s="901">
        <v>1202</v>
      </c>
      <c r="E20" s="901">
        <v>0</v>
      </c>
      <c r="F20" s="902">
        <v>1259</v>
      </c>
    </row>
    <row r="21" spans="1:20" s="142" customFormat="1" ht="18" customHeight="1">
      <c r="A21" s="27" t="s">
        <v>775</v>
      </c>
      <c r="B21" s="901">
        <v>14</v>
      </c>
      <c r="C21" s="901">
        <v>319</v>
      </c>
      <c r="D21" s="901">
        <v>701</v>
      </c>
      <c r="E21" s="901">
        <v>13</v>
      </c>
      <c r="F21" s="902">
        <v>1047</v>
      </c>
    </row>
    <row r="22" spans="1:20" s="142" customFormat="1" ht="18" customHeight="1">
      <c r="A22" s="900" t="s">
        <v>43</v>
      </c>
      <c r="B22" s="901">
        <v>4</v>
      </c>
      <c r="C22" s="901">
        <v>14</v>
      </c>
      <c r="D22" s="901">
        <v>47</v>
      </c>
      <c r="E22" s="901">
        <v>9</v>
      </c>
      <c r="F22" s="902">
        <v>74</v>
      </c>
    </row>
    <row r="23" spans="1:20" s="142" customFormat="1" ht="18" customHeight="1">
      <c r="A23" s="900" t="s">
        <v>44</v>
      </c>
      <c r="B23" s="901">
        <v>9</v>
      </c>
      <c r="C23" s="901">
        <v>4</v>
      </c>
      <c r="D23" s="901">
        <v>32</v>
      </c>
      <c r="E23" s="901">
        <v>0</v>
      </c>
      <c r="F23" s="902">
        <v>45</v>
      </c>
    </row>
    <row r="24" spans="1:20" s="142" customFormat="1" ht="18" customHeight="1">
      <c r="A24" s="900" t="s">
        <v>45</v>
      </c>
      <c r="B24" s="901">
        <v>9</v>
      </c>
      <c r="C24" s="901">
        <v>0</v>
      </c>
      <c r="D24" s="901">
        <v>64</v>
      </c>
      <c r="E24" s="901">
        <v>0</v>
      </c>
      <c r="F24" s="902">
        <v>73</v>
      </c>
    </row>
    <row r="25" spans="1:20" s="142" customFormat="1" ht="18" customHeight="1">
      <c r="A25" s="900" t="s">
        <v>46</v>
      </c>
      <c r="B25" s="901">
        <v>85</v>
      </c>
      <c r="C25" s="901">
        <v>345</v>
      </c>
      <c r="D25" s="901">
        <v>6336</v>
      </c>
      <c r="E25" s="901">
        <v>31</v>
      </c>
      <c r="F25" s="902">
        <v>6797</v>
      </c>
    </row>
    <row r="26" spans="1:20" s="905" customFormat="1" ht="24" customHeight="1" thickBot="1">
      <c r="A26" s="903" t="s">
        <v>47</v>
      </c>
      <c r="B26" s="904">
        <v>2283</v>
      </c>
      <c r="C26" s="904">
        <v>23053</v>
      </c>
      <c r="D26" s="904">
        <v>38322</v>
      </c>
      <c r="E26" s="904">
        <v>7464</v>
      </c>
      <c r="F26" s="904">
        <v>71122</v>
      </c>
    </row>
    <row r="27" spans="1:20" s="907" customFormat="1" ht="19.5" customHeight="1">
      <c r="A27" s="906" t="s">
        <v>48</v>
      </c>
      <c r="B27" s="906"/>
      <c r="C27" s="906"/>
      <c r="D27" s="906"/>
      <c r="E27" s="906"/>
      <c r="F27" s="906"/>
    </row>
    <row r="28" spans="1:20">
      <c r="A28" s="908" t="s">
        <v>49</v>
      </c>
      <c r="B28" s="909"/>
      <c r="C28" s="909"/>
      <c r="D28" s="909"/>
      <c r="E28" s="909"/>
      <c r="F28" s="909"/>
      <c r="G28" s="909"/>
      <c r="H28" s="909"/>
      <c r="I28" s="909"/>
      <c r="J28" s="909"/>
      <c r="K28" s="909"/>
      <c r="L28" s="909"/>
      <c r="M28" s="909"/>
      <c r="N28" s="909"/>
      <c r="O28" s="909"/>
      <c r="P28" s="909"/>
      <c r="Q28" s="909"/>
      <c r="R28" s="909"/>
      <c r="S28" s="909"/>
      <c r="T28" s="909"/>
    </row>
  </sheetData>
  <mergeCells count="2">
    <mergeCell ref="A27:F27"/>
    <mergeCell ref="A28:T28"/>
  </mergeCells>
  <conditionalFormatting sqref="B8:F23 B26:F26">
    <cfRule type="cellIs" priority="2" stopIfTrue="1" operator="equal">
      <formula>"0;-"</formula>
    </cfRule>
  </conditionalFormatting>
  <conditionalFormatting sqref="B24:F25">
    <cfRule type="cellIs" priority="1" stopIfTrue="1" operator="equal">
      <formula>"0;-"</formula>
    </cfRule>
  </conditionalFormatting>
  <hyperlinks>
    <hyperlink ref="A1" location="Índice!A1" display="Volver al Índice" xr:uid="{5D6E8884-C360-4C1D-AE71-E51A17EE70E7}"/>
  </hyperlinks>
  <printOptions horizontalCentered="1" verticalCentered="1"/>
  <pageMargins left="1.1811023622047245" right="1.1811023622047245" top="0.98425196850393704" bottom="0.98425196850393704" header="0.43307086614173229" footer="0.43307086614173229"/>
  <pageSetup paperSize="9" scale="74" fitToWidth="0"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BDDA-8319-45DB-A3C7-B1849B2F6576}">
  <dimension ref="A1:N46"/>
  <sheetViews>
    <sheetView showGridLines="0" zoomScaleNormal="100" workbookViewId="0">
      <selection activeCell="A6" sqref="A6"/>
    </sheetView>
  </sheetViews>
  <sheetFormatPr baseColWidth="10" defaultColWidth="12.5546875" defaultRowHeight="13.2"/>
  <cols>
    <col min="1" max="1" width="32.5546875" style="7" customWidth="1"/>
    <col min="2" max="4" width="19.6640625" style="7" customWidth="1"/>
    <col min="5" max="5" width="4" style="7" customWidth="1"/>
    <col min="6" max="9" width="18.5546875" style="7" customWidth="1"/>
    <col min="10" max="10" width="5.33203125" style="7" customWidth="1"/>
    <col min="11" max="11" width="19.33203125" style="7" customWidth="1"/>
    <col min="12" max="12" width="18.5546875" style="7" customWidth="1"/>
    <col min="13" max="13" width="17.44140625" style="7" customWidth="1"/>
    <col min="14" max="21" width="15.109375" style="7" customWidth="1"/>
    <col min="22" max="256" width="12.5546875" style="7"/>
    <col min="257" max="257" width="32.5546875" style="7" customWidth="1"/>
    <col min="258" max="260" width="19.6640625" style="7" customWidth="1"/>
    <col min="261" max="261" width="4" style="7" customWidth="1"/>
    <col min="262" max="265" width="18.5546875" style="7" customWidth="1"/>
    <col min="266" max="266" width="5.33203125" style="7" customWidth="1"/>
    <col min="267" max="267" width="19.33203125" style="7" customWidth="1"/>
    <col min="268" max="268" width="18.5546875" style="7" customWidth="1"/>
    <col min="269" max="269" width="17.44140625" style="7" customWidth="1"/>
    <col min="270" max="277" width="15.109375" style="7" customWidth="1"/>
    <col min="278" max="512" width="12.5546875" style="7"/>
    <col min="513" max="513" width="32.5546875" style="7" customWidth="1"/>
    <col min="514" max="516" width="19.6640625" style="7" customWidth="1"/>
    <col min="517" max="517" width="4" style="7" customWidth="1"/>
    <col min="518" max="521" width="18.5546875" style="7" customWidth="1"/>
    <col min="522" max="522" width="5.33203125" style="7" customWidth="1"/>
    <col min="523" max="523" width="19.33203125" style="7" customWidth="1"/>
    <col min="524" max="524" width="18.5546875" style="7" customWidth="1"/>
    <col min="525" max="525" width="17.44140625" style="7" customWidth="1"/>
    <col min="526" max="533" width="15.109375" style="7" customWidth="1"/>
    <col min="534" max="768" width="12.5546875" style="7"/>
    <col min="769" max="769" width="32.5546875" style="7" customWidth="1"/>
    <col min="770" max="772" width="19.6640625" style="7" customWidth="1"/>
    <col min="773" max="773" width="4" style="7" customWidth="1"/>
    <col min="774" max="777" width="18.5546875" style="7" customWidth="1"/>
    <col min="778" max="778" width="5.33203125" style="7" customWidth="1"/>
    <col min="779" max="779" width="19.33203125" style="7" customWidth="1"/>
    <col min="780" max="780" width="18.5546875" style="7" customWidth="1"/>
    <col min="781" max="781" width="17.44140625" style="7" customWidth="1"/>
    <col min="782" max="789" width="15.109375" style="7" customWidth="1"/>
    <col min="790" max="1024" width="12.5546875" style="7"/>
    <col min="1025" max="1025" width="32.5546875" style="7" customWidth="1"/>
    <col min="1026" max="1028" width="19.6640625" style="7" customWidth="1"/>
    <col min="1029" max="1029" width="4" style="7" customWidth="1"/>
    <col min="1030" max="1033" width="18.5546875" style="7" customWidth="1"/>
    <col min="1034" max="1034" width="5.33203125" style="7" customWidth="1"/>
    <col min="1035" max="1035" width="19.33203125" style="7" customWidth="1"/>
    <col min="1036" max="1036" width="18.5546875" style="7" customWidth="1"/>
    <col min="1037" max="1037" width="17.44140625" style="7" customWidth="1"/>
    <col min="1038" max="1045" width="15.109375" style="7" customWidth="1"/>
    <col min="1046" max="1280" width="12.5546875" style="7"/>
    <col min="1281" max="1281" width="32.5546875" style="7" customWidth="1"/>
    <col min="1282" max="1284" width="19.6640625" style="7" customWidth="1"/>
    <col min="1285" max="1285" width="4" style="7" customWidth="1"/>
    <col min="1286" max="1289" width="18.5546875" style="7" customWidth="1"/>
    <col min="1290" max="1290" width="5.33203125" style="7" customWidth="1"/>
    <col min="1291" max="1291" width="19.33203125" style="7" customWidth="1"/>
    <col min="1292" max="1292" width="18.5546875" style="7" customWidth="1"/>
    <col min="1293" max="1293" width="17.44140625" style="7" customWidth="1"/>
    <col min="1294" max="1301" width="15.109375" style="7" customWidth="1"/>
    <col min="1302" max="1536" width="12.5546875" style="7"/>
    <col min="1537" max="1537" width="32.5546875" style="7" customWidth="1"/>
    <col min="1538" max="1540" width="19.6640625" style="7" customWidth="1"/>
    <col min="1541" max="1541" width="4" style="7" customWidth="1"/>
    <col min="1542" max="1545" width="18.5546875" style="7" customWidth="1"/>
    <col min="1546" max="1546" width="5.33203125" style="7" customWidth="1"/>
    <col min="1547" max="1547" width="19.33203125" style="7" customWidth="1"/>
    <col min="1548" max="1548" width="18.5546875" style="7" customWidth="1"/>
    <col min="1549" max="1549" width="17.44140625" style="7" customWidth="1"/>
    <col min="1550" max="1557" width="15.109375" style="7" customWidth="1"/>
    <col min="1558" max="1792" width="12.5546875" style="7"/>
    <col min="1793" max="1793" width="32.5546875" style="7" customWidth="1"/>
    <col min="1794" max="1796" width="19.6640625" style="7" customWidth="1"/>
    <col min="1797" max="1797" width="4" style="7" customWidth="1"/>
    <col min="1798" max="1801" width="18.5546875" style="7" customWidth="1"/>
    <col min="1802" max="1802" width="5.33203125" style="7" customWidth="1"/>
    <col min="1803" max="1803" width="19.33203125" style="7" customWidth="1"/>
    <col min="1804" max="1804" width="18.5546875" style="7" customWidth="1"/>
    <col min="1805" max="1805" width="17.44140625" style="7" customWidth="1"/>
    <col min="1806" max="1813" width="15.109375" style="7" customWidth="1"/>
    <col min="1814" max="2048" width="12.5546875" style="7"/>
    <col min="2049" max="2049" width="32.5546875" style="7" customWidth="1"/>
    <col min="2050" max="2052" width="19.6640625" style="7" customWidth="1"/>
    <col min="2053" max="2053" width="4" style="7" customWidth="1"/>
    <col min="2054" max="2057" width="18.5546875" style="7" customWidth="1"/>
    <col min="2058" max="2058" width="5.33203125" style="7" customWidth="1"/>
    <col min="2059" max="2059" width="19.33203125" style="7" customWidth="1"/>
    <col min="2060" max="2060" width="18.5546875" style="7" customWidth="1"/>
    <col min="2061" max="2061" width="17.44140625" style="7" customWidth="1"/>
    <col min="2062" max="2069" width="15.109375" style="7" customWidth="1"/>
    <col min="2070" max="2304" width="12.5546875" style="7"/>
    <col min="2305" max="2305" width="32.5546875" style="7" customWidth="1"/>
    <col min="2306" max="2308" width="19.6640625" style="7" customWidth="1"/>
    <col min="2309" max="2309" width="4" style="7" customWidth="1"/>
    <col min="2310" max="2313" width="18.5546875" style="7" customWidth="1"/>
    <col min="2314" max="2314" width="5.33203125" style="7" customWidth="1"/>
    <col min="2315" max="2315" width="19.33203125" style="7" customWidth="1"/>
    <col min="2316" max="2316" width="18.5546875" style="7" customWidth="1"/>
    <col min="2317" max="2317" width="17.44140625" style="7" customWidth="1"/>
    <col min="2318" max="2325" width="15.109375" style="7" customWidth="1"/>
    <col min="2326" max="2560" width="12.5546875" style="7"/>
    <col min="2561" max="2561" width="32.5546875" style="7" customWidth="1"/>
    <col min="2562" max="2564" width="19.6640625" style="7" customWidth="1"/>
    <col min="2565" max="2565" width="4" style="7" customWidth="1"/>
    <col min="2566" max="2569" width="18.5546875" style="7" customWidth="1"/>
    <col min="2570" max="2570" width="5.33203125" style="7" customWidth="1"/>
    <col min="2571" max="2571" width="19.33203125" style="7" customWidth="1"/>
    <col min="2572" max="2572" width="18.5546875" style="7" customWidth="1"/>
    <col min="2573" max="2573" width="17.44140625" style="7" customWidth="1"/>
    <col min="2574" max="2581" width="15.109375" style="7" customWidth="1"/>
    <col min="2582" max="2816" width="12.5546875" style="7"/>
    <col min="2817" max="2817" width="32.5546875" style="7" customWidth="1"/>
    <col min="2818" max="2820" width="19.6640625" style="7" customWidth="1"/>
    <col min="2821" max="2821" width="4" style="7" customWidth="1"/>
    <col min="2822" max="2825" width="18.5546875" style="7" customWidth="1"/>
    <col min="2826" max="2826" width="5.33203125" style="7" customWidth="1"/>
    <col min="2827" max="2827" width="19.33203125" style="7" customWidth="1"/>
    <col min="2828" max="2828" width="18.5546875" style="7" customWidth="1"/>
    <col min="2829" max="2829" width="17.44140625" style="7" customWidth="1"/>
    <col min="2830" max="2837" width="15.109375" style="7" customWidth="1"/>
    <col min="2838" max="3072" width="12.5546875" style="7"/>
    <col min="3073" max="3073" width="32.5546875" style="7" customWidth="1"/>
    <col min="3074" max="3076" width="19.6640625" style="7" customWidth="1"/>
    <col min="3077" max="3077" width="4" style="7" customWidth="1"/>
    <col min="3078" max="3081" width="18.5546875" style="7" customWidth="1"/>
    <col min="3082" max="3082" width="5.33203125" style="7" customWidth="1"/>
    <col min="3083" max="3083" width="19.33203125" style="7" customWidth="1"/>
    <col min="3084" max="3084" width="18.5546875" style="7" customWidth="1"/>
    <col min="3085" max="3085" width="17.44140625" style="7" customWidth="1"/>
    <col min="3086" max="3093" width="15.109375" style="7" customWidth="1"/>
    <col min="3094" max="3328" width="12.5546875" style="7"/>
    <col min="3329" max="3329" width="32.5546875" style="7" customWidth="1"/>
    <col min="3330" max="3332" width="19.6640625" style="7" customWidth="1"/>
    <col min="3333" max="3333" width="4" style="7" customWidth="1"/>
    <col min="3334" max="3337" width="18.5546875" style="7" customWidth="1"/>
    <col min="3338" max="3338" width="5.33203125" style="7" customWidth="1"/>
    <col min="3339" max="3339" width="19.33203125" style="7" customWidth="1"/>
    <col min="3340" max="3340" width="18.5546875" style="7" customWidth="1"/>
    <col min="3341" max="3341" width="17.44140625" style="7" customWidth="1"/>
    <col min="3342" max="3349" width="15.109375" style="7" customWidth="1"/>
    <col min="3350" max="3584" width="12.5546875" style="7"/>
    <col min="3585" max="3585" width="32.5546875" style="7" customWidth="1"/>
    <col min="3586" max="3588" width="19.6640625" style="7" customWidth="1"/>
    <col min="3589" max="3589" width="4" style="7" customWidth="1"/>
    <col min="3590" max="3593" width="18.5546875" style="7" customWidth="1"/>
    <col min="3594" max="3594" width="5.33203125" style="7" customWidth="1"/>
    <col min="3595" max="3595" width="19.33203125" style="7" customWidth="1"/>
    <col min="3596" max="3596" width="18.5546875" style="7" customWidth="1"/>
    <col min="3597" max="3597" width="17.44140625" style="7" customWidth="1"/>
    <col min="3598" max="3605" width="15.109375" style="7" customWidth="1"/>
    <col min="3606" max="3840" width="12.5546875" style="7"/>
    <col min="3841" max="3841" width="32.5546875" style="7" customWidth="1"/>
    <col min="3842" max="3844" width="19.6640625" style="7" customWidth="1"/>
    <col min="3845" max="3845" width="4" style="7" customWidth="1"/>
    <col min="3846" max="3849" width="18.5546875" style="7" customWidth="1"/>
    <col min="3850" max="3850" width="5.33203125" style="7" customWidth="1"/>
    <col min="3851" max="3851" width="19.33203125" style="7" customWidth="1"/>
    <col min="3852" max="3852" width="18.5546875" style="7" customWidth="1"/>
    <col min="3853" max="3853" width="17.44140625" style="7" customWidth="1"/>
    <col min="3854" max="3861" width="15.109375" style="7" customWidth="1"/>
    <col min="3862" max="4096" width="12.5546875" style="7"/>
    <col min="4097" max="4097" width="32.5546875" style="7" customWidth="1"/>
    <col min="4098" max="4100" width="19.6640625" style="7" customWidth="1"/>
    <col min="4101" max="4101" width="4" style="7" customWidth="1"/>
    <col min="4102" max="4105" width="18.5546875" style="7" customWidth="1"/>
    <col min="4106" max="4106" width="5.33203125" style="7" customWidth="1"/>
    <col min="4107" max="4107" width="19.33203125" style="7" customWidth="1"/>
    <col min="4108" max="4108" width="18.5546875" style="7" customWidth="1"/>
    <col min="4109" max="4109" width="17.44140625" style="7" customWidth="1"/>
    <col min="4110" max="4117" width="15.109375" style="7" customWidth="1"/>
    <col min="4118" max="4352" width="12.5546875" style="7"/>
    <col min="4353" max="4353" width="32.5546875" style="7" customWidth="1"/>
    <col min="4354" max="4356" width="19.6640625" style="7" customWidth="1"/>
    <col min="4357" max="4357" width="4" style="7" customWidth="1"/>
    <col min="4358" max="4361" width="18.5546875" style="7" customWidth="1"/>
    <col min="4362" max="4362" width="5.33203125" style="7" customWidth="1"/>
    <col min="4363" max="4363" width="19.33203125" style="7" customWidth="1"/>
    <col min="4364" max="4364" width="18.5546875" style="7" customWidth="1"/>
    <col min="4365" max="4365" width="17.44140625" style="7" customWidth="1"/>
    <col min="4366" max="4373" width="15.109375" style="7" customWidth="1"/>
    <col min="4374" max="4608" width="12.5546875" style="7"/>
    <col min="4609" max="4609" width="32.5546875" style="7" customWidth="1"/>
    <col min="4610" max="4612" width="19.6640625" style="7" customWidth="1"/>
    <col min="4613" max="4613" width="4" style="7" customWidth="1"/>
    <col min="4614" max="4617" width="18.5546875" style="7" customWidth="1"/>
    <col min="4618" max="4618" width="5.33203125" style="7" customWidth="1"/>
    <col min="4619" max="4619" width="19.33203125" style="7" customWidth="1"/>
    <col min="4620" max="4620" width="18.5546875" style="7" customWidth="1"/>
    <col min="4621" max="4621" width="17.44140625" style="7" customWidth="1"/>
    <col min="4622" max="4629" width="15.109375" style="7" customWidth="1"/>
    <col min="4630" max="4864" width="12.5546875" style="7"/>
    <col min="4865" max="4865" width="32.5546875" style="7" customWidth="1"/>
    <col min="4866" max="4868" width="19.6640625" style="7" customWidth="1"/>
    <col min="4869" max="4869" width="4" style="7" customWidth="1"/>
    <col min="4870" max="4873" width="18.5546875" style="7" customWidth="1"/>
    <col min="4874" max="4874" width="5.33203125" style="7" customWidth="1"/>
    <col min="4875" max="4875" width="19.33203125" style="7" customWidth="1"/>
    <col min="4876" max="4876" width="18.5546875" style="7" customWidth="1"/>
    <col min="4877" max="4877" width="17.44140625" style="7" customWidth="1"/>
    <col min="4878" max="4885" width="15.109375" style="7" customWidth="1"/>
    <col min="4886" max="5120" width="12.5546875" style="7"/>
    <col min="5121" max="5121" width="32.5546875" style="7" customWidth="1"/>
    <col min="5122" max="5124" width="19.6640625" style="7" customWidth="1"/>
    <col min="5125" max="5125" width="4" style="7" customWidth="1"/>
    <col min="5126" max="5129" width="18.5546875" style="7" customWidth="1"/>
    <col min="5130" max="5130" width="5.33203125" style="7" customWidth="1"/>
    <col min="5131" max="5131" width="19.33203125" style="7" customWidth="1"/>
    <col min="5132" max="5132" width="18.5546875" style="7" customWidth="1"/>
    <col min="5133" max="5133" width="17.44140625" style="7" customWidth="1"/>
    <col min="5134" max="5141" width="15.109375" style="7" customWidth="1"/>
    <col min="5142" max="5376" width="12.5546875" style="7"/>
    <col min="5377" max="5377" width="32.5546875" style="7" customWidth="1"/>
    <col min="5378" max="5380" width="19.6640625" style="7" customWidth="1"/>
    <col min="5381" max="5381" width="4" style="7" customWidth="1"/>
    <col min="5382" max="5385" width="18.5546875" style="7" customWidth="1"/>
    <col min="5386" max="5386" width="5.33203125" style="7" customWidth="1"/>
    <col min="5387" max="5387" width="19.33203125" style="7" customWidth="1"/>
    <col min="5388" max="5388" width="18.5546875" style="7" customWidth="1"/>
    <col min="5389" max="5389" width="17.44140625" style="7" customWidth="1"/>
    <col min="5390" max="5397" width="15.109375" style="7" customWidth="1"/>
    <col min="5398" max="5632" width="12.5546875" style="7"/>
    <col min="5633" max="5633" width="32.5546875" style="7" customWidth="1"/>
    <col min="5634" max="5636" width="19.6640625" style="7" customWidth="1"/>
    <col min="5637" max="5637" width="4" style="7" customWidth="1"/>
    <col min="5638" max="5641" width="18.5546875" style="7" customWidth="1"/>
    <col min="5642" max="5642" width="5.33203125" style="7" customWidth="1"/>
    <col min="5643" max="5643" width="19.33203125" style="7" customWidth="1"/>
    <col min="5644" max="5644" width="18.5546875" style="7" customWidth="1"/>
    <col min="5645" max="5645" width="17.44140625" style="7" customWidth="1"/>
    <col min="5646" max="5653" width="15.109375" style="7" customWidth="1"/>
    <col min="5654" max="5888" width="12.5546875" style="7"/>
    <col min="5889" max="5889" width="32.5546875" style="7" customWidth="1"/>
    <col min="5890" max="5892" width="19.6640625" style="7" customWidth="1"/>
    <col min="5893" max="5893" width="4" style="7" customWidth="1"/>
    <col min="5894" max="5897" width="18.5546875" style="7" customWidth="1"/>
    <col min="5898" max="5898" width="5.33203125" style="7" customWidth="1"/>
    <col min="5899" max="5899" width="19.33203125" style="7" customWidth="1"/>
    <col min="5900" max="5900" width="18.5546875" style="7" customWidth="1"/>
    <col min="5901" max="5901" width="17.44140625" style="7" customWidth="1"/>
    <col min="5902" max="5909" width="15.109375" style="7" customWidth="1"/>
    <col min="5910" max="6144" width="12.5546875" style="7"/>
    <col min="6145" max="6145" width="32.5546875" style="7" customWidth="1"/>
    <col min="6146" max="6148" width="19.6640625" style="7" customWidth="1"/>
    <col min="6149" max="6149" width="4" style="7" customWidth="1"/>
    <col min="6150" max="6153" width="18.5546875" style="7" customWidth="1"/>
    <col min="6154" max="6154" width="5.33203125" style="7" customWidth="1"/>
    <col min="6155" max="6155" width="19.33203125" style="7" customWidth="1"/>
    <col min="6156" max="6156" width="18.5546875" style="7" customWidth="1"/>
    <col min="6157" max="6157" width="17.44140625" style="7" customWidth="1"/>
    <col min="6158" max="6165" width="15.109375" style="7" customWidth="1"/>
    <col min="6166" max="6400" width="12.5546875" style="7"/>
    <col min="6401" max="6401" width="32.5546875" style="7" customWidth="1"/>
    <col min="6402" max="6404" width="19.6640625" style="7" customWidth="1"/>
    <col min="6405" max="6405" width="4" style="7" customWidth="1"/>
    <col min="6406" max="6409" width="18.5546875" style="7" customWidth="1"/>
    <col min="6410" max="6410" width="5.33203125" style="7" customWidth="1"/>
    <col min="6411" max="6411" width="19.33203125" style="7" customWidth="1"/>
    <col min="6412" max="6412" width="18.5546875" style="7" customWidth="1"/>
    <col min="6413" max="6413" width="17.44140625" style="7" customWidth="1"/>
    <col min="6414" max="6421" width="15.109375" style="7" customWidth="1"/>
    <col min="6422" max="6656" width="12.5546875" style="7"/>
    <col min="6657" max="6657" width="32.5546875" style="7" customWidth="1"/>
    <col min="6658" max="6660" width="19.6640625" style="7" customWidth="1"/>
    <col min="6661" max="6661" width="4" style="7" customWidth="1"/>
    <col min="6662" max="6665" width="18.5546875" style="7" customWidth="1"/>
    <col min="6666" max="6666" width="5.33203125" style="7" customWidth="1"/>
    <col min="6667" max="6667" width="19.33203125" style="7" customWidth="1"/>
    <col min="6668" max="6668" width="18.5546875" style="7" customWidth="1"/>
    <col min="6669" max="6669" width="17.44140625" style="7" customWidth="1"/>
    <col min="6670" max="6677" width="15.109375" style="7" customWidth="1"/>
    <col min="6678" max="6912" width="12.5546875" style="7"/>
    <col min="6913" max="6913" width="32.5546875" style="7" customWidth="1"/>
    <col min="6914" max="6916" width="19.6640625" style="7" customWidth="1"/>
    <col min="6917" max="6917" width="4" style="7" customWidth="1"/>
    <col min="6918" max="6921" width="18.5546875" style="7" customWidth="1"/>
    <col min="6922" max="6922" width="5.33203125" style="7" customWidth="1"/>
    <col min="6923" max="6923" width="19.33203125" style="7" customWidth="1"/>
    <col min="6924" max="6924" width="18.5546875" style="7" customWidth="1"/>
    <col min="6925" max="6925" width="17.44140625" style="7" customWidth="1"/>
    <col min="6926" max="6933" width="15.109375" style="7" customWidth="1"/>
    <col min="6934" max="7168" width="12.5546875" style="7"/>
    <col min="7169" max="7169" width="32.5546875" style="7" customWidth="1"/>
    <col min="7170" max="7172" width="19.6640625" style="7" customWidth="1"/>
    <col min="7173" max="7173" width="4" style="7" customWidth="1"/>
    <col min="7174" max="7177" width="18.5546875" style="7" customWidth="1"/>
    <col min="7178" max="7178" width="5.33203125" style="7" customWidth="1"/>
    <col min="7179" max="7179" width="19.33203125" style="7" customWidth="1"/>
    <col min="7180" max="7180" width="18.5546875" style="7" customWidth="1"/>
    <col min="7181" max="7181" width="17.44140625" style="7" customWidth="1"/>
    <col min="7182" max="7189" width="15.109375" style="7" customWidth="1"/>
    <col min="7190" max="7424" width="12.5546875" style="7"/>
    <col min="7425" max="7425" width="32.5546875" style="7" customWidth="1"/>
    <col min="7426" max="7428" width="19.6640625" style="7" customWidth="1"/>
    <col min="7429" max="7429" width="4" style="7" customWidth="1"/>
    <col min="7430" max="7433" width="18.5546875" style="7" customWidth="1"/>
    <col min="7434" max="7434" width="5.33203125" style="7" customWidth="1"/>
    <col min="7435" max="7435" width="19.33203125" style="7" customWidth="1"/>
    <col min="7436" max="7436" width="18.5546875" style="7" customWidth="1"/>
    <col min="7437" max="7437" width="17.44140625" style="7" customWidth="1"/>
    <col min="7438" max="7445" width="15.109375" style="7" customWidth="1"/>
    <col min="7446" max="7680" width="12.5546875" style="7"/>
    <col min="7681" max="7681" width="32.5546875" style="7" customWidth="1"/>
    <col min="7682" max="7684" width="19.6640625" style="7" customWidth="1"/>
    <col min="7685" max="7685" width="4" style="7" customWidth="1"/>
    <col min="7686" max="7689" width="18.5546875" style="7" customWidth="1"/>
    <col min="7690" max="7690" width="5.33203125" style="7" customWidth="1"/>
    <col min="7691" max="7691" width="19.33203125" style="7" customWidth="1"/>
    <col min="7692" max="7692" width="18.5546875" style="7" customWidth="1"/>
    <col min="7693" max="7693" width="17.44140625" style="7" customWidth="1"/>
    <col min="7694" max="7701" width="15.109375" style="7" customWidth="1"/>
    <col min="7702" max="7936" width="12.5546875" style="7"/>
    <col min="7937" max="7937" width="32.5546875" style="7" customWidth="1"/>
    <col min="7938" max="7940" width="19.6640625" style="7" customWidth="1"/>
    <col min="7941" max="7941" width="4" style="7" customWidth="1"/>
    <col min="7942" max="7945" width="18.5546875" style="7" customWidth="1"/>
    <col min="7946" max="7946" width="5.33203125" style="7" customWidth="1"/>
    <col min="7947" max="7947" width="19.33203125" style="7" customWidth="1"/>
    <col min="7948" max="7948" width="18.5546875" style="7" customWidth="1"/>
    <col min="7949" max="7949" width="17.44140625" style="7" customWidth="1"/>
    <col min="7950" max="7957" width="15.109375" style="7" customWidth="1"/>
    <col min="7958" max="8192" width="12.5546875" style="7"/>
    <col min="8193" max="8193" width="32.5546875" style="7" customWidth="1"/>
    <col min="8194" max="8196" width="19.6640625" style="7" customWidth="1"/>
    <col min="8197" max="8197" width="4" style="7" customWidth="1"/>
    <col min="8198" max="8201" width="18.5546875" style="7" customWidth="1"/>
    <col min="8202" max="8202" width="5.33203125" style="7" customWidth="1"/>
    <col min="8203" max="8203" width="19.33203125" style="7" customWidth="1"/>
    <col min="8204" max="8204" width="18.5546875" style="7" customWidth="1"/>
    <col min="8205" max="8205" width="17.44140625" style="7" customWidth="1"/>
    <col min="8206" max="8213" width="15.109375" style="7" customWidth="1"/>
    <col min="8214" max="8448" width="12.5546875" style="7"/>
    <col min="8449" max="8449" width="32.5546875" style="7" customWidth="1"/>
    <col min="8450" max="8452" width="19.6640625" style="7" customWidth="1"/>
    <col min="8453" max="8453" width="4" style="7" customWidth="1"/>
    <col min="8454" max="8457" width="18.5546875" style="7" customWidth="1"/>
    <col min="8458" max="8458" width="5.33203125" style="7" customWidth="1"/>
    <col min="8459" max="8459" width="19.33203125" style="7" customWidth="1"/>
    <col min="8460" max="8460" width="18.5546875" style="7" customWidth="1"/>
    <col min="8461" max="8461" width="17.44140625" style="7" customWidth="1"/>
    <col min="8462" max="8469" width="15.109375" style="7" customWidth="1"/>
    <col min="8470" max="8704" width="12.5546875" style="7"/>
    <col min="8705" max="8705" width="32.5546875" style="7" customWidth="1"/>
    <col min="8706" max="8708" width="19.6640625" style="7" customWidth="1"/>
    <col min="8709" max="8709" width="4" style="7" customWidth="1"/>
    <col min="8710" max="8713" width="18.5546875" style="7" customWidth="1"/>
    <col min="8714" max="8714" width="5.33203125" style="7" customWidth="1"/>
    <col min="8715" max="8715" width="19.33203125" style="7" customWidth="1"/>
    <col min="8716" max="8716" width="18.5546875" style="7" customWidth="1"/>
    <col min="8717" max="8717" width="17.44140625" style="7" customWidth="1"/>
    <col min="8718" max="8725" width="15.109375" style="7" customWidth="1"/>
    <col min="8726" max="8960" width="12.5546875" style="7"/>
    <col min="8961" max="8961" width="32.5546875" style="7" customWidth="1"/>
    <col min="8962" max="8964" width="19.6640625" style="7" customWidth="1"/>
    <col min="8965" max="8965" width="4" style="7" customWidth="1"/>
    <col min="8966" max="8969" width="18.5546875" style="7" customWidth="1"/>
    <col min="8970" max="8970" width="5.33203125" style="7" customWidth="1"/>
    <col min="8971" max="8971" width="19.33203125" style="7" customWidth="1"/>
    <col min="8972" max="8972" width="18.5546875" style="7" customWidth="1"/>
    <col min="8973" max="8973" width="17.44140625" style="7" customWidth="1"/>
    <col min="8974" max="8981" width="15.109375" style="7" customWidth="1"/>
    <col min="8982" max="9216" width="12.5546875" style="7"/>
    <col min="9217" max="9217" width="32.5546875" style="7" customWidth="1"/>
    <col min="9218" max="9220" width="19.6640625" style="7" customWidth="1"/>
    <col min="9221" max="9221" width="4" style="7" customWidth="1"/>
    <col min="9222" max="9225" width="18.5546875" style="7" customWidth="1"/>
    <col min="9226" max="9226" width="5.33203125" style="7" customWidth="1"/>
    <col min="9227" max="9227" width="19.33203125" style="7" customWidth="1"/>
    <col min="9228" max="9228" width="18.5546875" style="7" customWidth="1"/>
    <col min="9229" max="9229" width="17.44140625" style="7" customWidth="1"/>
    <col min="9230" max="9237" width="15.109375" style="7" customWidth="1"/>
    <col min="9238" max="9472" width="12.5546875" style="7"/>
    <col min="9473" max="9473" width="32.5546875" style="7" customWidth="1"/>
    <col min="9474" max="9476" width="19.6640625" style="7" customWidth="1"/>
    <col min="9477" max="9477" width="4" style="7" customWidth="1"/>
    <col min="9478" max="9481" width="18.5546875" style="7" customWidth="1"/>
    <col min="9482" max="9482" width="5.33203125" style="7" customWidth="1"/>
    <col min="9483" max="9483" width="19.33203125" style="7" customWidth="1"/>
    <col min="9484" max="9484" width="18.5546875" style="7" customWidth="1"/>
    <col min="9485" max="9485" width="17.44140625" style="7" customWidth="1"/>
    <col min="9486" max="9493" width="15.109375" style="7" customWidth="1"/>
    <col min="9494" max="9728" width="12.5546875" style="7"/>
    <col min="9729" max="9729" width="32.5546875" style="7" customWidth="1"/>
    <col min="9730" max="9732" width="19.6640625" style="7" customWidth="1"/>
    <col min="9733" max="9733" width="4" style="7" customWidth="1"/>
    <col min="9734" max="9737" width="18.5546875" style="7" customWidth="1"/>
    <col min="9738" max="9738" width="5.33203125" style="7" customWidth="1"/>
    <col min="9739" max="9739" width="19.33203125" style="7" customWidth="1"/>
    <col min="9740" max="9740" width="18.5546875" style="7" customWidth="1"/>
    <col min="9741" max="9741" width="17.44140625" style="7" customWidth="1"/>
    <col min="9742" max="9749" width="15.109375" style="7" customWidth="1"/>
    <col min="9750" max="9984" width="12.5546875" style="7"/>
    <col min="9985" max="9985" width="32.5546875" style="7" customWidth="1"/>
    <col min="9986" max="9988" width="19.6640625" style="7" customWidth="1"/>
    <col min="9989" max="9989" width="4" style="7" customWidth="1"/>
    <col min="9990" max="9993" width="18.5546875" style="7" customWidth="1"/>
    <col min="9994" max="9994" width="5.33203125" style="7" customWidth="1"/>
    <col min="9995" max="9995" width="19.33203125" style="7" customWidth="1"/>
    <col min="9996" max="9996" width="18.5546875" style="7" customWidth="1"/>
    <col min="9997" max="9997" width="17.44140625" style="7" customWidth="1"/>
    <col min="9998" max="10005" width="15.109375" style="7" customWidth="1"/>
    <col min="10006" max="10240" width="12.5546875" style="7"/>
    <col min="10241" max="10241" width="32.5546875" style="7" customWidth="1"/>
    <col min="10242" max="10244" width="19.6640625" style="7" customWidth="1"/>
    <col min="10245" max="10245" width="4" style="7" customWidth="1"/>
    <col min="10246" max="10249" width="18.5546875" style="7" customWidth="1"/>
    <col min="10250" max="10250" width="5.33203125" style="7" customWidth="1"/>
    <col min="10251" max="10251" width="19.33203125" style="7" customWidth="1"/>
    <col min="10252" max="10252" width="18.5546875" style="7" customWidth="1"/>
    <col min="10253" max="10253" width="17.44140625" style="7" customWidth="1"/>
    <col min="10254" max="10261" width="15.109375" style="7" customWidth="1"/>
    <col min="10262" max="10496" width="12.5546875" style="7"/>
    <col min="10497" max="10497" width="32.5546875" style="7" customWidth="1"/>
    <col min="10498" max="10500" width="19.6640625" style="7" customWidth="1"/>
    <col min="10501" max="10501" width="4" style="7" customWidth="1"/>
    <col min="10502" max="10505" width="18.5546875" style="7" customWidth="1"/>
    <col min="10506" max="10506" width="5.33203125" style="7" customWidth="1"/>
    <col min="10507" max="10507" width="19.33203125" style="7" customWidth="1"/>
    <col min="10508" max="10508" width="18.5546875" style="7" customWidth="1"/>
    <col min="10509" max="10509" width="17.44140625" style="7" customWidth="1"/>
    <col min="10510" max="10517" width="15.109375" style="7" customWidth="1"/>
    <col min="10518" max="10752" width="12.5546875" style="7"/>
    <col min="10753" max="10753" width="32.5546875" style="7" customWidth="1"/>
    <col min="10754" max="10756" width="19.6640625" style="7" customWidth="1"/>
    <col min="10757" max="10757" width="4" style="7" customWidth="1"/>
    <col min="10758" max="10761" width="18.5546875" style="7" customWidth="1"/>
    <col min="10762" max="10762" width="5.33203125" style="7" customWidth="1"/>
    <col min="10763" max="10763" width="19.33203125" style="7" customWidth="1"/>
    <col min="10764" max="10764" width="18.5546875" style="7" customWidth="1"/>
    <col min="10765" max="10765" width="17.44140625" style="7" customWidth="1"/>
    <col min="10766" max="10773" width="15.109375" style="7" customWidth="1"/>
    <col min="10774" max="11008" width="12.5546875" style="7"/>
    <col min="11009" max="11009" width="32.5546875" style="7" customWidth="1"/>
    <col min="11010" max="11012" width="19.6640625" style="7" customWidth="1"/>
    <col min="11013" max="11013" width="4" style="7" customWidth="1"/>
    <col min="11014" max="11017" width="18.5546875" style="7" customWidth="1"/>
    <col min="11018" max="11018" width="5.33203125" style="7" customWidth="1"/>
    <col min="11019" max="11019" width="19.33203125" style="7" customWidth="1"/>
    <col min="11020" max="11020" width="18.5546875" style="7" customWidth="1"/>
    <col min="11021" max="11021" width="17.44140625" style="7" customWidth="1"/>
    <col min="11022" max="11029" width="15.109375" style="7" customWidth="1"/>
    <col min="11030" max="11264" width="12.5546875" style="7"/>
    <col min="11265" max="11265" width="32.5546875" style="7" customWidth="1"/>
    <col min="11266" max="11268" width="19.6640625" style="7" customWidth="1"/>
    <col min="11269" max="11269" width="4" style="7" customWidth="1"/>
    <col min="11270" max="11273" width="18.5546875" style="7" customWidth="1"/>
    <col min="11274" max="11274" width="5.33203125" style="7" customWidth="1"/>
    <col min="11275" max="11275" width="19.33203125" style="7" customWidth="1"/>
    <col min="11276" max="11276" width="18.5546875" style="7" customWidth="1"/>
    <col min="11277" max="11277" width="17.44140625" style="7" customWidth="1"/>
    <col min="11278" max="11285" width="15.109375" style="7" customWidth="1"/>
    <col min="11286" max="11520" width="12.5546875" style="7"/>
    <col min="11521" max="11521" width="32.5546875" style="7" customWidth="1"/>
    <col min="11522" max="11524" width="19.6640625" style="7" customWidth="1"/>
    <col min="11525" max="11525" width="4" style="7" customWidth="1"/>
    <col min="11526" max="11529" width="18.5546875" style="7" customWidth="1"/>
    <col min="11530" max="11530" width="5.33203125" style="7" customWidth="1"/>
    <col min="11531" max="11531" width="19.33203125" style="7" customWidth="1"/>
    <col min="11532" max="11532" width="18.5546875" style="7" customWidth="1"/>
    <col min="11533" max="11533" width="17.44140625" style="7" customWidth="1"/>
    <col min="11534" max="11541" width="15.109375" style="7" customWidth="1"/>
    <col min="11542" max="11776" width="12.5546875" style="7"/>
    <col min="11777" max="11777" width="32.5546875" style="7" customWidth="1"/>
    <col min="11778" max="11780" width="19.6640625" style="7" customWidth="1"/>
    <col min="11781" max="11781" width="4" style="7" customWidth="1"/>
    <col min="11782" max="11785" width="18.5546875" style="7" customWidth="1"/>
    <col min="11786" max="11786" width="5.33203125" style="7" customWidth="1"/>
    <col min="11787" max="11787" width="19.33203125" style="7" customWidth="1"/>
    <col min="11788" max="11788" width="18.5546875" style="7" customWidth="1"/>
    <col min="11789" max="11789" width="17.44140625" style="7" customWidth="1"/>
    <col min="11790" max="11797" width="15.109375" style="7" customWidth="1"/>
    <col min="11798" max="12032" width="12.5546875" style="7"/>
    <col min="12033" max="12033" width="32.5546875" style="7" customWidth="1"/>
    <col min="12034" max="12036" width="19.6640625" style="7" customWidth="1"/>
    <col min="12037" max="12037" width="4" style="7" customWidth="1"/>
    <col min="12038" max="12041" width="18.5546875" style="7" customWidth="1"/>
    <col min="12042" max="12042" width="5.33203125" style="7" customWidth="1"/>
    <col min="12043" max="12043" width="19.33203125" style="7" customWidth="1"/>
    <col min="12044" max="12044" width="18.5546875" style="7" customWidth="1"/>
    <col min="12045" max="12045" width="17.44140625" style="7" customWidth="1"/>
    <col min="12046" max="12053" width="15.109375" style="7" customWidth="1"/>
    <col min="12054" max="12288" width="12.5546875" style="7"/>
    <col min="12289" max="12289" width="32.5546875" style="7" customWidth="1"/>
    <col min="12290" max="12292" width="19.6640625" style="7" customWidth="1"/>
    <col min="12293" max="12293" width="4" style="7" customWidth="1"/>
    <col min="12294" max="12297" width="18.5546875" style="7" customWidth="1"/>
    <col min="12298" max="12298" width="5.33203125" style="7" customWidth="1"/>
    <col min="12299" max="12299" width="19.33203125" style="7" customWidth="1"/>
    <col min="12300" max="12300" width="18.5546875" style="7" customWidth="1"/>
    <col min="12301" max="12301" width="17.44140625" style="7" customWidth="1"/>
    <col min="12302" max="12309" width="15.109375" style="7" customWidth="1"/>
    <col min="12310" max="12544" width="12.5546875" style="7"/>
    <col min="12545" max="12545" width="32.5546875" style="7" customWidth="1"/>
    <col min="12546" max="12548" width="19.6640625" style="7" customWidth="1"/>
    <col min="12549" max="12549" width="4" style="7" customWidth="1"/>
    <col min="12550" max="12553" width="18.5546875" style="7" customWidth="1"/>
    <col min="12554" max="12554" width="5.33203125" style="7" customWidth="1"/>
    <col min="12555" max="12555" width="19.33203125" style="7" customWidth="1"/>
    <col min="12556" max="12556" width="18.5546875" style="7" customWidth="1"/>
    <col min="12557" max="12557" width="17.44140625" style="7" customWidth="1"/>
    <col min="12558" max="12565" width="15.109375" style="7" customWidth="1"/>
    <col min="12566" max="12800" width="12.5546875" style="7"/>
    <col min="12801" max="12801" width="32.5546875" style="7" customWidth="1"/>
    <col min="12802" max="12804" width="19.6640625" style="7" customWidth="1"/>
    <col min="12805" max="12805" width="4" style="7" customWidth="1"/>
    <col min="12806" max="12809" width="18.5546875" style="7" customWidth="1"/>
    <col min="12810" max="12810" width="5.33203125" style="7" customWidth="1"/>
    <col min="12811" max="12811" width="19.33203125" style="7" customWidth="1"/>
    <col min="12812" max="12812" width="18.5546875" style="7" customWidth="1"/>
    <col min="12813" max="12813" width="17.44140625" style="7" customWidth="1"/>
    <col min="12814" max="12821" width="15.109375" style="7" customWidth="1"/>
    <col min="12822" max="13056" width="12.5546875" style="7"/>
    <col min="13057" max="13057" width="32.5546875" style="7" customWidth="1"/>
    <col min="13058" max="13060" width="19.6640625" style="7" customWidth="1"/>
    <col min="13061" max="13061" width="4" style="7" customWidth="1"/>
    <col min="13062" max="13065" width="18.5546875" style="7" customWidth="1"/>
    <col min="13066" max="13066" width="5.33203125" style="7" customWidth="1"/>
    <col min="13067" max="13067" width="19.33203125" style="7" customWidth="1"/>
    <col min="13068" max="13068" width="18.5546875" style="7" customWidth="1"/>
    <col min="13069" max="13069" width="17.44140625" style="7" customWidth="1"/>
    <col min="13070" max="13077" width="15.109375" style="7" customWidth="1"/>
    <col min="13078" max="13312" width="12.5546875" style="7"/>
    <col min="13313" max="13313" width="32.5546875" style="7" customWidth="1"/>
    <col min="13314" max="13316" width="19.6640625" style="7" customWidth="1"/>
    <col min="13317" max="13317" width="4" style="7" customWidth="1"/>
    <col min="13318" max="13321" width="18.5546875" style="7" customWidth="1"/>
    <col min="13322" max="13322" width="5.33203125" style="7" customWidth="1"/>
    <col min="13323" max="13323" width="19.33203125" style="7" customWidth="1"/>
    <col min="13324" max="13324" width="18.5546875" style="7" customWidth="1"/>
    <col min="13325" max="13325" width="17.44140625" style="7" customWidth="1"/>
    <col min="13326" max="13333" width="15.109375" style="7" customWidth="1"/>
    <col min="13334" max="13568" width="12.5546875" style="7"/>
    <col min="13569" max="13569" width="32.5546875" style="7" customWidth="1"/>
    <col min="13570" max="13572" width="19.6640625" style="7" customWidth="1"/>
    <col min="13573" max="13573" width="4" style="7" customWidth="1"/>
    <col min="13574" max="13577" width="18.5546875" style="7" customWidth="1"/>
    <col min="13578" max="13578" width="5.33203125" style="7" customWidth="1"/>
    <col min="13579" max="13579" width="19.33203125" style="7" customWidth="1"/>
    <col min="13580" max="13580" width="18.5546875" style="7" customWidth="1"/>
    <col min="13581" max="13581" width="17.44140625" style="7" customWidth="1"/>
    <col min="13582" max="13589" width="15.109375" style="7" customWidth="1"/>
    <col min="13590" max="13824" width="12.5546875" style="7"/>
    <col min="13825" max="13825" width="32.5546875" style="7" customWidth="1"/>
    <col min="13826" max="13828" width="19.6640625" style="7" customWidth="1"/>
    <col min="13829" max="13829" width="4" style="7" customWidth="1"/>
    <col min="13830" max="13833" width="18.5546875" style="7" customWidth="1"/>
    <col min="13834" max="13834" width="5.33203125" style="7" customWidth="1"/>
    <col min="13835" max="13835" width="19.33203125" style="7" customWidth="1"/>
    <col min="13836" max="13836" width="18.5546875" style="7" customWidth="1"/>
    <col min="13837" max="13837" width="17.44140625" style="7" customWidth="1"/>
    <col min="13838" max="13845" width="15.109375" style="7" customWidth="1"/>
    <col min="13846" max="14080" width="12.5546875" style="7"/>
    <col min="14081" max="14081" width="32.5546875" style="7" customWidth="1"/>
    <col min="14082" max="14084" width="19.6640625" style="7" customWidth="1"/>
    <col min="14085" max="14085" width="4" style="7" customWidth="1"/>
    <col min="14086" max="14089" width="18.5546875" style="7" customWidth="1"/>
    <col min="14090" max="14090" width="5.33203125" style="7" customWidth="1"/>
    <col min="14091" max="14091" width="19.33203125" style="7" customWidth="1"/>
    <col min="14092" max="14092" width="18.5546875" style="7" customWidth="1"/>
    <col min="14093" max="14093" width="17.44140625" style="7" customWidth="1"/>
    <col min="14094" max="14101" width="15.109375" style="7" customWidth="1"/>
    <col min="14102" max="14336" width="12.5546875" style="7"/>
    <col min="14337" max="14337" width="32.5546875" style="7" customWidth="1"/>
    <col min="14338" max="14340" width="19.6640625" style="7" customWidth="1"/>
    <col min="14341" max="14341" width="4" style="7" customWidth="1"/>
    <col min="14342" max="14345" width="18.5546875" style="7" customWidth="1"/>
    <col min="14346" max="14346" width="5.33203125" style="7" customWidth="1"/>
    <col min="14347" max="14347" width="19.33203125" style="7" customWidth="1"/>
    <col min="14348" max="14348" width="18.5546875" style="7" customWidth="1"/>
    <col min="14349" max="14349" width="17.44140625" style="7" customWidth="1"/>
    <col min="14350" max="14357" width="15.109375" style="7" customWidth="1"/>
    <col min="14358" max="14592" width="12.5546875" style="7"/>
    <col min="14593" max="14593" width="32.5546875" style="7" customWidth="1"/>
    <col min="14594" max="14596" width="19.6640625" style="7" customWidth="1"/>
    <col min="14597" max="14597" width="4" style="7" customWidth="1"/>
    <col min="14598" max="14601" width="18.5546875" style="7" customWidth="1"/>
    <col min="14602" max="14602" width="5.33203125" style="7" customWidth="1"/>
    <col min="14603" max="14603" width="19.33203125" style="7" customWidth="1"/>
    <col min="14604" max="14604" width="18.5546875" style="7" customWidth="1"/>
    <col min="14605" max="14605" width="17.44140625" style="7" customWidth="1"/>
    <col min="14606" max="14613" width="15.109375" style="7" customWidth="1"/>
    <col min="14614" max="14848" width="12.5546875" style="7"/>
    <col min="14849" max="14849" width="32.5546875" style="7" customWidth="1"/>
    <col min="14850" max="14852" width="19.6640625" style="7" customWidth="1"/>
    <col min="14853" max="14853" width="4" style="7" customWidth="1"/>
    <col min="14854" max="14857" width="18.5546875" style="7" customWidth="1"/>
    <col min="14858" max="14858" width="5.33203125" style="7" customWidth="1"/>
    <col min="14859" max="14859" width="19.33203125" style="7" customWidth="1"/>
    <col min="14860" max="14860" width="18.5546875" style="7" customWidth="1"/>
    <col min="14861" max="14861" width="17.44140625" style="7" customWidth="1"/>
    <col min="14862" max="14869" width="15.109375" style="7" customWidth="1"/>
    <col min="14870" max="15104" width="12.5546875" style="7"/>
    <col min="15105" max="15105" width="32.5546875" style="7" customWidth="1"/>
    <col min="15106" max="15108" width="19.6640625" style="7" customWidth="1"/>
    <col min="15109" max="15109" width="4" style="7" customWidth="1"/>
    <col min="15110" max="15113" width="18.5546875" style="7" customWidth="1"/>
    <col min="15114" max="15114" width="5.33203125" style="7" customWidth="1"/>
    <col min="15115" max="15115" width="19.33203125" style="7" customWidth="1"/>
    <col min="15116" max="15116" width="18.5546875" style="7" customWidth="1"/>
    <col min="15117" max="15117" width="17.44140625" style="7" customWidth="1"/>
    <col min="15118" max="15125" width="15.109375" style="7" customWidth="1"/>
    <col min="15126" max="15360" width="12.5546875" style="7"/>
    <col min="15361" max="15361" width="32.5546875" style="7" customWidth="1"/>
    <col min="15362" max="15364" width="19.6640625" style="7" customWidth="1"/>
    <col min="15365" max="15365" width="4" style="7" customWidth="1"/>
    <col min="15366" max="15369" width="18.5546875" style="7" customWidth="1"/>
    <col min="15370" max="15370" width="5.33203125" style="7" customWidth="1"/>
    <col min="15371" max="15371" width="19.33203125" style="7" customWidth="1"/>
    <col min="15372" max="15372" width="18.5546875" style="7" customWidth="1"/>
    <col min="15373" max="15373" width="17.44140625" style="7" customWidth="1"/>
    <col min="15374" max="15381" width="15.109375" style="7" customWidth="1"/>
    <col min="15382" max="15616" width="12.5546875" style="7"/>
    <col min="15617" max="15617" width="32.5546875" style="7" customWidth="1"/>
    <col min="15618" max="15620" width="19.6640625" style="7" customWidth="1"/>
    <col min="15621" max="15621" width="4" style="7" customWidth="1"/>
    <col min="15622" max="15625" width="18.5546875" style="7" customWidth="1"/>
    <col min="15626" max="15626" width="5.33203125" style="7" customWidth="1"/>
    <col min="15627" max="15627" width="19.33203125" style="7" customWidth="1"/>
    <col min="15628" max="15628" width="18.5546875" style="7" customWidth="1"/>
    <col min="15629" max="15629" width="17.44140625" style="7" customWidth="1"/>
    <col min="15630" max="15637" width="15.109375" style="7" customWidth="1"/>
    <col min="15638" max="15872" width="12.5546875" style="7"/>
    <col min="15873" max="15873" width="32.5546875" style="7" customWidth="1"/>
    <col min="15874" max="15876" width="19.6640625" style="7" customWidth="1"/>
    <col min="15877" max="15877" width="4" style="7" customWidth="1"/>
    <col min="15878" max="15881" width="18.5546875" style="7" customWidth="1"/>
    <col min="15882" max="15882" width="5.33203125" style="7" customWidth="1"/>
    <col min="15883" max="15883" width="19.33203125" style="7" customWidth="1"/>
    <col min="15884" max="15884" width="18.5546875" style="7" customWidth="1"/>
    <col min="15885" max="15885" width="17.44140625" style="7" customWidth="1"/>
    <col min="15886" max="15893" width="15.109375" style="7" customWidth="1"/>
    <col min="15894" max="16128" width="12.5546875" style="7"/>
    <col min="16129" max="16129" width="32.5546875" style="7" customWidth="1"/>
    <col min="16130" max="16132" width="19.6640625" style="7" customWidth="1"/>
    <col min="16133" max="16133" width="4" style="7" customWidth="1"/>
    <col min="16134" max="16137" width="18.5546875" style="7" customWidth="1"/>
    <col min="16138" max="16138" width="5.33203125" style="7" customWidth="1"/>
    <col min="16139" max="16139" width="19.33203125" style="7" customWidth="1"/>
    <col min="16140" max="16140" width="18.5546875" style="7" customWidth="1"/>
    <col min="16141" max="16141" width="17.44140625" style="7" customWidth="1"/>
    <col min="16142" max="16149" width="15.109375" style="7" customWidth="1"/>
    <col min="16150" max="16384" width="12.5546875" style="7"/>
  </cols>
  <sheetData>
    <row r="1" spans="1:14" ht="18" customHeight="1">
      <c r="A1" s="1407" t="s">
        <v>1249</v>
      </c>
      <c r="B1" s="838"/>
      <c r="C1" s="837"/>
      <c r="D1" s="837"/>
      <c r="E1" s="837"/>
      <c r="F1" s="837"/>
      <c r="G1" s="837"/>
      <c r="H1" s="837"/>
      <c r="I1" s="837"/>
      <c r="J1" s="837"/>
      <c r="K1" s="837"/>
      <c r="L1" s="837"/>
      <c r="M1" s="837"/>
    </row>
    <row r="2" spans="1:14" s="41" customFormat="1" ht="21" customHeight="1">
      <c r="A2" s="3" t="s">
        <v>823</v>
      </c>
      <c r="B2" s="3"/>
      <c r="C2" s="3"/>
      <c r="D2" s="3"/>
      <c r="E2" s="3"/>
      <c r="F2" s="3"/>
      <c r="G2" s="3"/>
      <c r="H2" s="3"/>
      <c r="I2" s="3"/>
      <c r="J2" s="3"/>
      <c r="K2" s="3"/>
      <c r="L2" s="3"/>
      <c r="M2" s="3"/>
    </row>
    <row r="3" spans="1:14" s="41" customFormat="1" ht="21" customHeight="1">
      <c r="A3" s="3" t="s">
        <v>824</v>
      </c>
      <c r="B3" s="3"/>
      <c r="C3" s="3"/>
      <c r="D3" s="3"/>
      <c r="E3" s="3"/>
      <c r="F3" s="3"/>
      <c r="G3" s="3"/>
      <c r="H3" s="3"/>
      <c r="I3" s="3"/>
      <c r="J3" s="3"/>
      <c r="K3" s="3"/>
      <c r="L3" s="3"/>
      <c r="M3" s="3"/>
    </row>
    <row r="4" spans="1:14" s="601" customFormat="1" ht="25.5" customHeight="1">
      <c r="A4" s="398">
        <v>45688</v>
      </c>
      <c r="B4" s="398"/>
      <c r="C4" s="398"/>
      <c r="D4" s="398"/>
      <c r="E4" s="398"/>
      <c r="F4" s="398"/>
      <c r="G4" s="398"/>
      <c r="H4" s="398"/>
      <c r="I4" s="398"/>
      <c r="J4" s="398"/>
      <c r="K4" s="398"/>
      <c r="L4" s="398"/>
      <c r="M4" s="398"/>
    </row>
    <row r="5" spans="1:14" s="384" customFormat="1" ht="19.5" customHeight="1">
      <c r="A5" s="800" t="s">
        <v>125</v>
      </c>
      <c r="B5" s="800"/>
      <c r="C5" s="800"/>
      <c r="D5" s="800"/>
      <c r="E5" s="800"/>
      <c r="F5" s="800"/>
      <c r="G5" s="800"/>
      <c r="H5" s="800"/>
      <c r="I5" s="800"/>
      <c r="J5" s="800"/>
      <c r="K5" s="800"/>
      <c r="L5" s="800"/>
      <c r="M5" s="800"/>
    </row>
    <row r="6" spans="1:14" ht="13.8" thickBot="1">
      <c r="A6" s="839"/>
    </row>
    <row r="7" spans="1:14" s="8" customFormat="1" ht="21" customHeight="1">
      <c r="A7" s="840"/>
      <c r="B7" s="841" t="s">
        <v>825</v>
      </c>
      <c r="C7" s="841"/>
      <c r="D7" s="841"/>
      <c r="E7" s="731"/>
      <c r="F7" s="841" t="s">
        <v>826</v>
      </c>
      <c r="G7" s="841"/>
      <c r="H7" s="841"/>
      <c r="I7" s="841"/>
      <c r="J7" s="731"/>
      <c r="K7" s="841" t="s">
        <v>827</v>
      </c>
      <c r="L7" s="841" t="s">
        <v>828</v>
      </c>
      <c r="M7" s="841" t="s">
        <v>829</v>
      </c>
    </row>
    <row r="8" spans="1:14" s="8" customFormat="1" ht="19.5" customHeight="1">
      <c r="A8" s="842"/>
      <c r="B8" s="843" t="s">
        <v>830</v>
      </c>
      <c r="C8" s="843" t="s">
        <v>831</v>
      </c>
      <c r="D8" s="843" t="s">
        <v>832</v>
      </c>
      <c r="E8" s="843"/>
      <c r="F8" s="843" t="s">
        <v>833</v>
      </c>
      <c r="G8" s="843" t="s">
        <v>834</v>
      </c>
      <c r="H8" s="843" t="s">
        <v>835</v>
      </c>
      <c r="I8" s="843" t="s">
        <v>836</v>
      </c>
      <c r="J8" s="843"/>
      <c r="K8" s="844" t="s">
        <v>837</v>
      </c>
      <c r="L8" s="844" t="s">
        <v>838</v>
      </c>
      <c r="M8" s="845" t="s">
        <v>829</v>
      </c>
    </row>
    <row r="9" spans="1:14" s="8" customFormat="1" ht="19.5" customHeight="1">
      <c r="A9" s="846" t="s">
        <v>839</v>
      </c>
      <c r="B9" s="843"/>
      <c r="C9" s="843"/>
      <c r="D9" s="843"/>
      <c r="E9" s="843"/>
      <c r="F9" s="843"/>
      <c r="G9" s="843"/>
      <c r="H9" s="843"/>
      <c r="I9" s="843"/>
      <c r="J9" s="843"/>
      <c r="K9" s="843"/>
      <c r="L9" s="843"/>
      <c r="M9" s="735"/>
    </row>
    <row r="10" spans="1:14" s="8" customFormat="1" ht="17.25" customHeight="1">
      <c r="A10" s="847"/>
      <c r="B10" s="848" t="s">
        <v>840</v>
      </c>
      <c r="C10" s="848" t="s">
        <v>841</v>
      </c>
      <c r="D10" s="848" t="s">
        <v>842</v>
      </c>
      <c r="E10" s="848"/>
      <c r="F10" s="848" t="s">
        <v>843</v>
      </c>
      <c r="G10" s="849" t="s">
        <v>844</v>
      </c>
      <c r="H10" s="849" t="s">
        <v>845</v>
      </c>
      <c r="I10" s="848" t="s">
        <v>846</v>
      </c>
      <c r="J10" s="848"/>
      <c r="K10" s="850" t="s">
        <v>175</v>
      </c>
      <c r="L10" s="850" t="s">
        <v>175</v>
      </c>
      <c r="M10" s="850" t="s">
        <v>175</v>
      </c>
    </row>
    <row r="11" spans="1:14" ht="9" customHeight="1">
      <c r="A11" s="851"/>
      <c r="B11" s="852"/>
      <c r="C11" s="853"/>
      <c r="D11" s="853"/>
      <c r="E11" s="853"/>
      <c r="F11" s="853"/>
      <c r="G11" s="853"/>
      <c r="H11" s="853"/>
      <c r="I11" s="853"/>
      <c r="J11" s="852"/>
      <c r="K11" s="852"/>
      <c r="L11" s="852"/>
      <c r="M11" s="854"/>
    </row>
    <row r="12" spans="1:14" ht="20.100000000000001" customHeight="1">
      <c r="A12" s="287" t="s">
        <v>29</v>
      </c>
      <c r="B12" s="855">
        <v>8365759.96</v>
      </c>
      <c r="C12" s="855">
        <v>273433.93</v>
      </c>
      <c r="D12" s="855">
        <v>794637.54</v>
      </c>
      <c r="E12" s="855"/>
      <c r="F12" s="855">
        <v>88060631.165869996</v>
      </c>
      <c r="G12" s="855">
        <v>2734339.3730000001</v>
      </c>
      <c r="H12" s="855">
        <v>7946375.4282</v>
      </c>
      <c r="I12" s="855">
        <v>98741345.967069998</v>
      </c>
      <c r="J12" s="855"/>
      <c r="K12" s="696">
        <v>13.099275693688138</v>
      </c>
      <c r="L12" s="696">
        <v>13.099275693688138</v>
      </c>
      <c r="M12" s="696">
        <v>16.281347564942696</v>
      </c>
      <c r="N12" s="856"/>
    </row>
    <row r="13" spans="1:14" ht="20.100000000000001" customHeight="1">
      <c r="A13" s="287" t="s">
        <v>30</v>
      </c>
      <c r="B13" s="855">
        <v>252640.09</v>
      </c>
      <c r="C13" s="855">
        <v>103.26</v>
      </c>
      <c r="D13" s="855">
        <v>24307.09</v>
      </c>
      <c r="E13" s="855"/>
      <c r="F13" s="855">
        <v>2659369.4386300002</v>
      </c>
      <c r="G13" s="855">
        <v>1032.6484</v>
      </c>
      <c r="H13" s="855">
        <v>243070.9013</v>
      </c>
      <c r="I13" s="855">
        <v>2903472.9883300001</v>
      </c>
      <c r="J13" s="855"/>
      <c r="K13" s="696">
        <v>13.18281514778819</v>
      </c>
      <c r="L13" s="696">
        <v>13.18281514778819</v>
      </c>
      <c r="M13" s="696">
        <v>14.446716405676987</v>
      </c>
      <c r="N13" s="856"/>
    </row>
    <row r="14" spans="1:14" ht="20.100000000000001" customHeight="1">
      <c r="A14" s="287" t="s">
        <v>31</v>
      </c>
      <c r="B14" s="855">
        <v>13153894.210000001</v>
      </c>
      <c r="C14" s="855">
        <v>406438.24</v>
      </c>
      <c r="D14" s="855">
        <v>1858093.27</v>
      </c>
      <c r="E14" s="855"/>
      <c r="F14" s="855">
        <v>138462044.4208</v>
      </c>
      <c r="G14" s="855">
        <v>4064382.46588</v>
      </c>
      <c r="H14" s="855">
        <v>18580932.750999998</v>
      </c>
      <c r="I14" s="855">
        <v>161107359.63767999</v>
      </c>
      <c r="J14" s="855"/>
      <c r="K14" s="696">
        <v>13.502628617100193</v>
      </c>
      <c r="L14" s="696">
        <v>13.502628617100193</v>
      </c>
      <c r="M14" s="696">
        <v>19.091115642953941</v>
      </c>
      <c r="N14" s="856"/>
    </row>
    <row r="15" spans="1:14" ht="20.100000000000001" customHeight="1">
      <c r="A15" s="287" t="s">
        <v>32</v>
      </c>
      <c r="B15" s="855">
        <v>917753.52</v>
      </c>
      <c r="C15" s="855">
        <v>2317.39</v>
      </c>
      <c r="D15" s="855">
        <v>122577.66</v>
      </c>
      <c r="E15" s="855"/>
      <c r="F15" s="855">
        <v>9660563.4597000014</v>
      </c>
      <c r="G15" s="855">
        <v>23173.9159</v>
      </c>
      <c r="H15" s="855">
        <v>1225776.6361</v>
      </c>
      <c r="I15" s="855">
        <v>10909514.011700001</v>
      </c>
      <c r="J15" s="855"/>
      <c r="K15" s="696">
        <v>9.0995870211041687</v>
      </c>
      <c r="L15" s="696">
        <v>9.8076808993365372</v>
      </c>
      <c r="M15" s="696">
        <v>12.588431563929154</v>
      </c>
      <c r="N15" s="856"/>
    </row>
    <row r="16" spans="1:14" ht="20.100000000000001" customHeight="1">
      <c r="A16" s="287" t="s">
        <v>33</v>
      </c>
      <c r="B16" s="855">
        <v>1552127.02</v>
      </c>
      <c r="C16" s="855">
        <v>52387.200000000004</v>
      </c>
      <c r="D16" s="855">
        <v>120928.25</v>
      </c>
      <c r="E16" s="855"/>
      <c r="F16" s="855">
        <v>16338179.247219998</v>
      </c>
      <c r="G16" s="855">
        <v>523872.09719999996</v>
      </c>
      <c r="H16" s="855">
        <v>1209282.5676</v>
      </c>
      <c r="I16" s="855">
        <v>18071333.912019998</v>
      </c>
      <c r="J16" s="855"/>
      <c r="K16" s="696">
        <v>10.249612905022918</v>
      </c>
      <c r="L16" s="696">
        <v>10.249612905022918</v>
      </c>
      <c r="M16" s="696">
        <v>15.013474415014203</v>
      </c>
      <c r="N16" s="856"/>
    </row>
    <row r="17" spans="1:14" ht="20.100000000000001" customHeight="1">
      <c r="A17" s="287" t="s">
        <v>117</v>
      </c>
      <c r="B17" s="855">
        <v>5680445.1500000004</v>
      </c>
      <c r="C17" s="855">
        <v>177790.30000000002</v>
      </c>
      <c r="D17" s="855">
        <v>469760.43</v>
      </c>
      <c r="E17" s="855"/>
      <c r="F17" s="855">
        <v>59794159.506129995</v>
      </c>
      <c r="G17" s="855">
        <v>1777903.0020000001</v>
      </c>
      <c r="H17" s="855">
        <v>4697604.3538999995</v>
      </c>
      <c r="I17" s="855">
        <v>66269666.862029992</v>
      </c>
      <c r="J17" s="855"/>
      <c r="K17" s="696">
        <v>16.330033934216161</v>
      </c>
      <c r="L17" s="696">
        <v>16.330033934216161</v>
      </c>
      <c r="M17" s="696">
        <v>17.340269012694165</v>
      </c>
      <c r="N17" s="856"/>
    </row>
    <row r="18" spans="1:14" ht="20.100000000000001" customHeight="1">
      <c r="A18" s="287" t="s">
        <v>35</v>
      </c>
      <c r="B18" s="855">
        <v>333655.74</v>
      </c>
      <c r="C18" s="855">
        <v>86496.94</v>
      </c>
      <c r="D18" s="855">
        <v>104488.58</v>
      </c>
      <c r="E18" s="855"/>
      <c r="F18" s="855">
        <v>3512165.7013499998</v>
      </c>
      <c r="G18" s="855">
        <v>864969.46939999994</v>
      </c>
      <c r="H18" s="855">
        <v>1044885.8796</v>
      </c>
      <c r="I18" s="855">
        <v>5422021.0503499992</v>
      </c>
      <c r="J18" s="855"/>
      <c r="K18" s="696">
        <v>22.398828534204888</v>
      </c>
      <c r="L18" s="696">
        <v>22.398828534204888</v>
      </c>
      <c r="M18" s="696">
        <v>22.676798507644016</v>
      </c>
      <c r="N18" s="856"/>
    </row>
    <row r="19" spans="1:14" ht="20.100000000000001" customHeight="1">
      <c r="A19" s="287" t="s">
        <v>36</v>
      </c>
      <c r="B19" s="855">
        <v>5396838.0199999996</v>
      </c>
      <c r="C19" s="855">
        <v>121040.28</v>
      </c>
      <c r="D19" s="855">
        <v>550021.66</v>
      </c>
      <c r="E19" s="855"/>
      <c r="F19" s="855">
        <v>56808821.290480003</v>
      </c>
      <c r="G19" s="855">
        <v>1210402.8336</v>
      </c>
      <c r="H19" s="855">
        <v>5500216.6842999998</v>
      </c>
      <c r="I19" s="855">
        <v>63519440.80838</v>
      </c>
      <c r="J19" s="855"/>
      <c r="K19" s="696">
        <v>12.24934798552068</v>
      </c>
      <c r="L19" s="696">
        <v>12.24934798552068</v>
      </c>
      <c r="M19" s="696">
        <v>18.000438241264792</v>
      </c>
      <c r="N19" s="856"/>
    </row>
    <row r="20" spans="1:14" ht="20.100000000000001" customHeight="1">
      <c r="A20" s="287" t="s">
        <v>37</v>
      </c>
      <c r="B20" s="855">
        <v>1086304.8799999999</v>
      </c>
      <c r="C20" s="855">
        <v>21635.69</v>
      </c>
      <c r="D20" s="855">
        <v>161397.66</v>
      </c>
      <c r="E20" s="855"/>
      <c r="F20" s="855">
        <v>11434788.242479999</v>
      </c>
      <c r="G20" s="855">
        <v>216356.9276</v>
      </c>
      <c r="H20" s="855">
        <v>1613976.6307000001</v>
      </c>
      <c r="I20" s="855">
        <v>13265121.800779998</v>
      </c>
      <c r="J20" s="855"/>
      <c r="K20" s="696">
        <v>17.354229324560144</v>
      </c>
      <c r="L20" s="696">
        <v>17.354229324560144</v>
      </c>
      <c r="M20" s="696">
        <v>19.705846272032243</v>
      </c>
      <c r="N20" s="856"/>
    </row>
    <row r="21" spans="1:14" ht="20.100000000000001" customHeight="1">
      <c r="A21" s="287" t="s">
        <v>38</v>
      </c>
      <c r="B21" s="855">
        <v>489494.60000000003</v>
      </c>
      <c r="C21" s="855">
        <v>8081.09</v>
      </c>
      <c r="D21" s="855">
        <v>29057.16</v>
      </c>
      <c r="E21" s="855"/>
      <c r="F21" s="855">
        <v>5152574.7850000001</v>
      </c>
      <c r="G21" s="855">
        <v>80810.94279999999</v>
      </c>
      <c r="H21" s="855">
        <v>290571.68504000001</v>
      </c>
      <c r="I21" s="855">
        <v>5523957.4128400004</v>
      </c>
      <c r="J21" s="855"/>
      <c r="K21" s="696">
        <v>13.992613070960722</v>
      </c>
      <c r="L21" s="696">
        <v>13.992613070960722</v>
      </c>
      <c r="M21" s="696">
        <v>14.966092731616021</v>
      </c>
      <c r="N21" s="856"/>
    </row>
    <row r="22" spans="1:14" ht="20.100000000000001" customHeight="1">
      <c r="A22" s="287" t="s">
        <v>98</v>
      </c>
      <c r="B22" s="855">
        <v>352496.92</v>
      </c>
      <c r="C22" s="855">
        <v>14042.41</v>
      </c>
      <c r="D22" s="855">
        <v>61387.700000000004</v>
      </c>
      <c r="E22" s="855"/>
      <c r="F22" s="855">
        <v>3710493.9782699998</v>
      </c>
      <c r="G22" s="855">
        <v>140424.1121</v>
      </c>
      <c r="H22" s="855">
        <v>613877.02770000009</v>
      </c>
      <c r="I22" s="855">
        <v>4464795.1180699999</v>
      </c>
      <c r="J22" s="855"/>
      <c r="K22" s="696">
        <v>20.524102490491821</v>
      </c>
      <c r="L22" s="696">
        <v>20.524102490491821</v>
      </c>
      <c r="M22" s="696">
        <v>21.564642304386609</v>
      </c>
      <c r="N22" s="856"/>
    </row>
    <row r="23" spans="1:14" ht="20.100000000000001" customHeight="1">
      <c r="A23" s="287" t="s">
        <v>40</v>
      </c>
      <c r="B23" s="855">
        <v>704036.23</v>
      </c>
      <c r="C23" s="855">
        <v>58125.35</v>
      </c>
      <c r="D23" s="855">
        <v>81155.240000000005</v>
      </c>
      <c r="E23" s="855"/>
      <c r="F23" s="855">
        <v>7410907.7830400001</v>
      </c>
      <c r="G23" s="855">
        <v>581253.56220000004</v>
      </c>
      <c r="H23" s="855">
        <v>811552.45600000001</v>
      </c>
      <c r="I23" s="855">
        <v>8803713.8012400009</v>
      </c>
      <c r="J23" s="855"/>
      <c r="K23" s="696">
        <v>16.174638415232799</v>
      </c>
      <c r="L23" s="696">
        <v>16.174638415232799</v>
      </c>
      <c r="M23" s="696">
        <v>19.356315047797949</v>
      </c>
      <c r="N23" s="856"/>
    </row>
    <row r="24" spans="1:14" ht="20.100000000000001" customHeight="1">
      <c r="A24" s="287" t="s">
        <v>41</v>
      </c>
      <c r="B24" s="855">
        <v>132209.49</v>
      </c>
      <c r="C24" s="855">
        <v>334.32</v>
      </c>
      <c r="D24" s="855">
        <v>33135.949999999997</v>
      </c>
      <c r="E24" s="855"/>
      <c r="F24" s="855">
        <v>1391678.9248299999</v>
      </c>
      <c r="G24" s="855">
        <v>3343.2367999999997</v>
      </c>
      <c r="H24" s="855">
        <v>331359.55385000003</v>
      </c>
      <c r="I24" s="855">
        <v>1726381.71548</v>
      </c>
      <c r="J24" s="855"/>
      <c r="K24" s="696">
        <v>17.561927110657667</v>
      </c>
      <c r="L24" s="696">
        <v>17.561927110657667</v>
      </c>
      <c r="M24" s="696">
        <v>17.794730795354006</v>
      </c>
      <c r="N24" s="856"/>
    </row>
    <row r="25" spans="1:14" ht="20.100000000000001" customHeight="1">
      <c r="A25" s="857" t="s">
        <v>42</v>
      </c>
      <c r="B25" s="855">
        <v>73735.61</v>
      </c>
      <c r="C25" s="855">
        <v>405.23</v>
      </c>
      <c r="D25" s="855">
        <v>18535.21</v>
      </c>
      <c r="E25" s="855"/>
      <c r="F25" s="855">
        <v>776164.41587000003</v>
      </c>
      <c r="G25" s="855">
        <v>4052.3476000000001</v>
      </c>
      <c r="H25" s="855">
        <v>185352.13566999999</v>
      </c>
      <c r="I25" s="855">
        <v>965568.89913999999</v>
      </c>
      <c r="J25" s="855"/>
      <c r="K25" s="696">
        <v>8.6652170823627106</v>
      </c>
      <c r="L25" s="696">
        <v>8.6652170823627106</v>
      </c>
      <c r="M25" s="696">
        <v>14.442028815824187</v>
      </c>
      <c r="N25" s="856"/>
    </row>
    <row r="26" spans="1:14" ht="20.100000000000001" customHeight="1">
      <c r="A26" s="287" t="s">
        <v>43</v>
      </c>
      <c r="B26" s="855">
        <v>114798.02</v>
      </c>
      <c r="C26" s="855">
        <v>7172.22</v>
      </c>
      <c r="D26" s="855">
        <v>14561.07</v>
      </c>
      <c r="E26" s="855"/>
      <c r="F26" s="855">
        <v>1208400.2850200001</v>
      </c>
      <c r="G26" s="855">
        <v>71722.208900000012</v>
      </c>
      <c r="H26" s="855">
        <v>145610.71950000001</v>
      </c>
      <c r="I26" s="855">
        <v>1425733.2134199999</v>
      </c>
      <c r="J26" s="855"/>
      <c r="K26" s="696">
        <v>37.812529815799792</v>
      </c>
      <c r="L26" s="696">
        <v>37.812529815799792</v>
      </c>
      <c r="M26" s="696">
        <v>43.4121196745389</v>
      </c>
      <c r="N26" s="856"/>
    </row>
    <row r="27" spans="1:14" ht="20.100000000000001" customHeight="1">
      <c r="A27" s="287" t="s">
        <v>44</v>
      </c>
      <c r="B27" s="855">
        <v>52976.87</v>
      </c>
      <c r="C27" s="855">
        <v>4391.33</v>
      </c>
      <c r="D27" s="855">
        <v>7292.33</v>
      </c>
      <c r="E27" s="855"/>
      <c r="F27" s="855">
        <v>557651.31024000002</v>
      </c>
      <c r="G27" s="855">
        <v>43913.308700000001</v>
      </c>
      <c r="H27" s="855">
        <v>72923.335200000001</v>
      </c>
      <c r="I27" s="855">
        <v>674487.95414000005</v>
      </c>
      <c r="J27" s="855"/>
      <c r="K27" s="696">
        <v>44.735971464216867</v>
      </c>
      <c r="L27" s="696">
        <v>44.735971464216867</v>
      </c>
      <c r="M27" s="696">
        <v>45.773443019117572</v>
      </c>
      <c r="N27" s="856"/>
    </row>
    <row r="28" spans="1:14" ht="20.100000000000001" customHeight="1">
      <c r="A28" s="287" t="s">
        <v>776</v>
      </c>
      <c r="B28" s="855">
        <v>154494.93</v>
      </c>
      <c r="C28" s="855">
        <v>23570.920000000002</v>
      </c>
      <c r="D28" s="855">
        <v>11339.99</v>
      </c>
      <c r="E28" s="855"/>
      <c r="F28" s="855">
        <v>1626262.4893699999</v>
      </c>
      <c r="G28" s="855">
        <v>235709.21768999999</v>
      </c>
      <c r="H28" s="855">
        <v>113399.92448</v>
      </c>
      <c r="I28" s="855">
        <v>1975371.63154</v>
      </c>
      <c r="J28" s="855"/>
      <c r="K28" s="696">
        <v>28.348875793270867</v>
      </c>
      <c r="L28" s="696">
        <v>28.348875793270867</v>
      </c>
      <c r="M28" s="696">
        <v>28.904169805907152</v>
      </c>
      <c r="N28" s="856"/>
    </row>
    <row r="29" spans="1:14" ht="20.100000000000001" customHeight="1">
      <c r="A29" s="287" t="s">
        <v>99</v>
      </c>
      <c r="B29" s="855">
        <v>396124.71</v>
      </c>
      <c r="C29" s="855">
        <v>1784.77</v>
      </c>
      <c r="D29" s="855">
        <v>36680.17</v>
      </c>
      <c r="E29" s="855"/>
      <c r="F29" s="855">
        <v>4169733.87788</v>
      </c>
      <c r="G29" s="855">
        <v>17847.768399999997</v>
      </c>
      <c r="H29" s="855">
        <v>366801.76699999999</v>
      </c>
      <c r="I29" s="855">
        <v>4554383.41328</v>
      </c>
      <c r="J29" s="855"/>
      <c r="K29" s="696">
        <v>19.841917563700807</v>
      </c>
      <c r="L29" s="696">
        <v>19.841917563700807</v>
      </c>
      <c r="M29" s="696">
        <v>21.004758218360251</v>
      </c>
      <c r="N29" s="856"/>
    </row>
    <row r="30" spans="1:14" ht="24" customHeight="1" thickBot="1">
      <c r="A30" s="858" t="s">
        <v>777</v>
      </c>
      <c r="B30" s="859">
        <v>39209785.970000006</v>
      </c>
      <c r="C30" s="859">
        <v>1259550.8700000001</v>
      </c>
      <c r="D30" s="859">
        <v>4499356.9600000018</v>
      </c>
      <c r="E30" s="859"/>
      <c r="F30" s="859">
        <v>412734590.32217991</v>
      </c>
      <c r="G30" s="859">
        <v>12595509.438170003</v>
      </c>
      <c r="H30" s="859">
        <v>44993570.437139988</v>
      </c>
      <c r="I30" s="859">
        <v>470323670.19748998</v>
      </c>
      <c r="J30" s="859"/>
      <c r="K30" s="860">
        <v>13.998785659240376</v>
      </c>
      <c r="L30" s="860">
        <v>14.015210433345695</v>
      </c>
      <c r="M30" s="860">
        <v>17.967147640108543</v>
      </c>
      <c r="N30" s="856"/>
    </row>
    <row r="31" spans="1:14" ht="12" customHeight="1">
      <c r="A31" s="861"/>
      <c r="B31" s="861"/>
      <c r="C31" s="861"/>
      <c r="D31" s="861"/>
      <c r="E31" s="861"/>
      <c r="F31" s="861"/>
      <c r="G31" s="861"/>
      <c r="H31" s="861"/>
      <c r="I31" s="861"/>
      <c r="J31" s="861"/>
      <c r="K31" s="861"/>
      <c r="L31" s="861"/>
      <c r="M31" s="861"/>
    </row>
    <row r="32" spans="1:14">
      <c r="A32" s="862" t="s">
        <v>847</v>
      </c>
      <c r="B32" s="863"/>
      <c r="C32" s="863"/>
      <c r="D32" s="863"/>
      <c r="E32" s="863"/>
      <c r="F32" s="863"/>
      <c r="G32" s="18"/>
      <c r="H32" s="18"/>
      <c r="I32" s="18"/>
      <c r="J32" s="18"/>
      <c r="K32" s="18"/>
      <c r="L32" s="18"/>
      <c r="M32" s="18"/>
    </row>
    <row r="33" spans="1:13">
      <c r="A33" s="862" t="s">
        <v>848</v>
      </c>
      <c r="B33" s="18"/>
      <c r="C33" s="18"/>
      <c r="D33" s="18"/>
      <c r="E33" s="18"/>
      <c r="F33" s="18"/>
      <c r="G33" s="18"/>
      <c r="H33" s="18"/>
      <c r="I33" s="18"/>
      <c r="J33" s="18"/>
      <c r="K33" s="18"/>
      <c r="L33" s="18"/>
      <c r="M33" s="18"/>
    </row>
    <row r="34" spans="1:13">
      <c r="A34" s="864" t="s">
        <v>849</v>
      </c>
      <c r="B34" s="864"/>
      <c r="C34" s="864"/>
      <c r="D34" s="864"/>
      <c r="E34" s="864"/>
      <c r="F34" s="864"/>
      <c r="G34" s="864"/>
      <c r="H34" s="864"/>
      <c r="I34" s="864"/>
      <c r="J34" s="864"/>
      <c r="K34" s="864"/>
      <c r="L34" s="864"/>
      <c r="M34" s="864"/>
    </row>
    <row r="35" spans="1:13" s="865" customFormat="1" ht="29.25" customHeight="1">
      <c r="A35" s="864" t="s">
        <v>850</v>
      </c>
      <c r="B35" s="864"/>
      <c r="C35" s="864"/>
      <c r="D35" s="864"/>
      <c r="E35" s="864"/>
      <c r="F35" s="864"/>
      <c r="G35" s="864"/>
      <c r="H35" s="864"/>
      <c r="I35" s="864"/>
      <c r="J35" s="864"/>
      <c r="K35" s="864"/>
      <c r="L35" s="864"/>
      <c r="M35" s="864"/>
    </row>
    <row r="36" spans="1:13" s="865" customFormat="1" ht="26.25" customHeight="1">
      <c r="A36" s="864" t="s">
        <v>851</v>
      </c>
      <c r="B36" s="864"/>
      <c r="C36" s="864"/>
      <c r="D36" s="864"/>
      <c r="E36" s="864"/>
      <c r="F36" s="864"/>
      <c r="G36" s="864"/>
      <c r="H36" s="864"/>
      <c r="I36" s="864"/>
      <c r="J36" s="864"/>
      <c r="K36" s="864"/>
      <c r="L36" s="864"/>
      <c r="M36" s="864"/>
    </row>
    <row r="37" spans="1:13" s="865" customFormat="1" ht="23.25" customHeight="1">
      <c r="A37" s="864" t="s">
        <v>852</v>
      </c>
      <c r="B37" s="864"/>
      <c r="C37" s="864"/>
      <c r="D37" s="864"/>
      <c r="E37" s="864"/>
      <c r="F37" s="864"/>
      <c r="G37" s="864"/>
      <c r="H37" s="864"/>
      <c r="I37" s="864"/>
      <c r="J37" s="864"/>
      <c r="K37" s="864"/>
      <c r="L37" s="864"/>
      <c r="M37" s="864"/>
    </row>
    <row r="38" spans="1:13" s="865" customFormat="1" ht="25.5" customHeight="1">
      <c r="A38" s="864" t="s">
        <v>853</v>
      </c>
      <c r="B38" s="864"/>
      <c r="C38" s="864"/>
      <c r="D38" s="864"/>
      <c r="E38" s="864"/>
      <c r="F38" s="864"/>
      <c r="G38" s="864"/>
      <c r="H38" s="864"/>
      <c r="I38" s="864"/>
      <c r="J38" s="864"/>
      <c r="K38" s="864"/>
      <c r="L38" s="864"/>
      <c r="M38" s="864"/>
    </row>
    <row r="39" spans="1:13" ht="13.2" customHeight="1">
      <c r="A39" s="866" t="s">
        <v>854</v>
      </c>
      <c r="B39" s="867"/>
      <c r="C39" s="867"/>
      <c r="D39" s="867"/>
      <c r="E39" s="867"/>
      <c r="F39" s="867"/>
      <c r="G39" s="867"/>
      <c r="H39" s="867"/>
      <c r="I39" s="867"/>
      <c r="J39" s="867"/>
      <c r="K39" s="868"/>
      <c r="L39" s="868"/>
      <c r="M39" s="867"/>
    </row>
    <row r="40" spans="1:13">
      <c r="A40" s="866" t="s">
        <v>49</v>
      </c>
    </row>
    <row r="42" spans="1:13" ht="13.8">
      <c r="A42" s="869"/>
      <c r="B42" s="869"/>
      <c r="C42" s="869"/>
      <c r="D42" s="869"/>
      <c r="E42" s="869"/>
      <c r="F42" s="869"/>
      <c r="G42" s="869"/>
      <c r="H42" s="869"/>
      <c r="I42" s="869"/>
      <c r="J42" s="869"/>
      <c r="K42" s="869"/>
      <c r="L42" s="869"/>
      <c r="M42" s="869"/>
    </row>
    <row r="43" spans="1:13" ht="13.8">
      <c r="A43" s="870"/>
      <c r="B43" s="870"/>
      <c r="C43" s="870"/>
      <c r="D43" s="870"/>
      <c r="E43" s="870"/>
      <c r="F43" s="870"/>
      <c r="G43" s="870"/>
      <c r="H43" s="870"/>
      <c r="I43" s="870"/>
      <c r="J43" s="870"/>
      <c r="K43" s="870"/>
      <c r="L43" s="870"/>
      <c r="M43" s="870"/>
    </row>
    <row r="44" spans="1:13" ht="13.8">
      <c r="A44" s="870"/>
      <c r="B44" s="870"/>
      <c r="C44" s="870"/>
      <c r="D44" s="870"/>
      <c r="E44" s="870"/>
      <c r="F44" s="870"/>
      <c r="G44" s="870"/>
      <c r="H44" s="870"/>
      <c r="I44" s="870"/>
      <c r="J44" s="870"/>
      <c r="K44" s="870"/>
      <c r="L44" s="870"/>
      <c r="M44" s="870"/>
    </row>
    <row r="45" spans="1:13" ht="13.8">
      <c r="A45" s="870"/>
      <c r="B45" s="870"/>
      <c r="C45" s="870"/>
      <c r="D45" s="870"/>
      <c r="E45" s="870"/>
      <c r="F45" s="870"/>
      <c r="G45" s="870"/>
      <c r="H45" s="870"/>
      <c r="I45" s="870"/>
      <c r="J45" s="870"/>
      <c r="K45" s="870"/>
      <c r="L45" s="870"/>
      <c r="M45" s="870"/>
    </row>
    <row r="46" spans="1:13" ht="13.8">
      <c r="A46" s="870"/>
      <c r="B46" s="870"/>
      <c r="C46" s="870"/>
      <c r="D46" s="870"/>
      <c r="E46" s="870"/>
      <c r="F46" s="870"/>
      <c r="G46" s="870"/>
      <c r="H46" s="870"/>
      <c r="I46" s="870"/>
      <c r="J46" s="870"/>
      <c r="K46" s="870"/>
      <c r="L46" s="870"/>
      <c r="M46" s="870"/>
    </row>
  </sheetData>
  <mergeCells count="30">
    <mergeCell ref="A45:M45"/>
    <mergeCell ref="A46:M46"/>
    <mergeCell ref="A36:M36"/>
    <mergeCell ref="A37:M37"/>
    <mergeCell ref="A38:M38"/>
    <mergeCell ref="A42:M42"/>
    <mergeCell ref="A43:M43"/>
    <mergeCell ref="A44:M44"/>
    <mergeCell ref="K8:K9"/>
    <mergeCell ref="L8:L9"/>
    <mergeCell ref="M8:M9"/>
    <mergeCell ref="A31:M31"/>
    <mergeCell ref="A34:M34"/>
    <mergeCell ref="A35:M35"/>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54BE79A7-A89D-4FD2-BB7E-472EC3A4A703}"/>
  </hyperlinks>
  <printOptions horizontalCentered="1" verticalCentered="1"/>
  <pageMargins left="0.59055118110236227" right="0.59055118110236227" top="0.51181102362204722" bottom="0.39370078740157483" header="0.51181102362204722" footer="0.51181102362204722"/>
  <pageSetup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6731D-3C49-4D38-A0E6-25343AC792C2}">
  <dimension ref="A1:AA202"/>
  <sheetViews>
    <sheetView showGridLines="0" zoomScaleNormal="100" workbookViewId="0"/>
  </sheetViews>
  <sheetFormatPr baseColWidth="10" defaultColWidth="12.5546875" defaultRowHeight="13.2"/>
  <cols>
    <col min="1" max="1" width="32" style="7" customWidth="1"/>
    <col min="2" max="4" width="10.5546875" style="7" customWidth="1"/>
    <col min="5" max="5" width="9.5546875" style="7" bestFit="1" customWidth="1"/>
    <col min="6" max="6" width="10.5546875" style="7" customWidth="1"/>
    <col min="7" max="8" width="11.88671875" style="7" customWidth="1"/>
    <col min="9" max="13" width="10.5546875" style="7" customWidth="1"/>
    <col min="14" max="16" width="10.44140625" style="7" customWidth="1"/>
    <col min="17" max="18" width="10.5546875" style="7" customWidth="1"/>
    <col min="19" max="19" width="9.88671875" style="7" customWidth="1"/>
    <col min="20" max="20" width="9.6640625" style="7" customWidth="1"/>
    <col min="21" max="21" width="10.5546875" style="7" customWidth="1"/>
    <col min="22" max="22" width="10.6640625" style="7" customWidth="1"/>
    <col min="23" max="23" width="12" style="7" customWidth="1"/>
    <col min="24" max="24" width="11.6640625" style="7" customWidth="1"/>
    <col min="25" max="25" width="13.44140625" style="7" customWidth="1"/>
    <col min="26" max="31" width="15.109375" style="7" customWidth="1"/>
    <col min="32" max="256" width="12.5546875" style="7"/>
    <col min="257" max="257" width="32" style="7" customWidth="1"/>
    <col min="258" max="260" width="10.5546875" style="7" customWidth="1"/>
    <col min="261" max="261" width="9.5546875" style="7" bestFit="1" customWidth="1"/>
    <col min="262" max="262" width="10.5546875" style="7" customWidth="1"/>
    <col min="263" max="264" width="11.88671875" style="7" customWidth="1"/>
    <col min="265" max="269" width="10.5546875" style="7" customWidth="1"/>
    <col min="270" max="272" width="10.44140625" style="7" customWidth="1"/>
    <col min="273" max="274" width="10.5546875" style="7" customWidth="1"/>
    <col min="275" max="275" width="9.88671875" style="7" customWidth="1"/>
    <col min="276" max="276" width="9.6640625" style="7" customWidth="1"/>
    <col min="277" max="277" width="10.5546875" style="7" customWidth="1"/>
    <col min="278" max="278" width="10.6640625" style="7" customWidth="1"/>
    <col min="279" max="279" width="12" style="7" customWidth="1"/>
    <col min="280" max="280" width="11.6640625" style="7" customWidth="1"/>
    <col min="281" max="281" width="13.44140625" style="7" customWidth="1"/>
    <col min="282" max="287" width="15.109375" style="7" customWidth="1"/>
    <col min="288" max="512" width="12.5546875" style="7"/>
    <col min="513" max="513" width="32" style="7" customWidth="1"/>
    <col min="514" max="516" width="10.5546875" style="7" customWidth="1"/>
    <col min="517" max="517" width="9.5546875" style="7" bestFit="1" customWidth="1"/>
    <col min="518" max="518" width="10.5546875" style="7" customWidth="1"/>
    <col min="519" max="520" width="11.88671875" style="7" customWidth="1"/>
    <col min="521" max="525" width="10.5546875" style="7" customWidth="1"/>
    <col min="526" max="528" width="10.44140625" style="7" customWidth="1"/>
    <col min="529" max="530" width="10.5546875" style="7" customWidth="1"/>
    <col min="531" max="531" width="9.88671875" style="7" customWidth="1"/>
    <col min="532" max="532" width="9.6640625" style="7" customWidth="1"/>
    <col min="533" max="533" width="10.5546875" style="7" customWidth="1"/>
    <col min="534" max="534" width="10.6640625" style="7" customWidth="1"/>
    <col min="535" max="535" width="12" style="7" customWidth="1"/>
    <col min="536" max="536" width="11.6640625" style="7" customWidth="1"/>
    <col min="537" max="537" width="13.44140625" style="7" customWidth="1"/>
    <col min="538" max="543" width="15.109375" style="7" customWidth="1"/>
    <col min="544" max="768" width="12.5546875" style="7"/>
    <col min="769" max="769" width="32" style="7" customWidth="1"/>
    <col min="770" max="772" width="10.5546875" style="7" customWidth="1"/>
    <col min="773" max="773" width="9.5546875" style="7" bestFit="1" customWidth="1"/>
    <col min="774" max="774" width="10.5546875" style="7" customWidth="1"/>
    <col min="775" max="776" width="11.88671875" style="7" customWidth="1"/>
    <col min="777" max="781" width="10.5546875" style="7" customWidth="1"/>
    <col min="782" max="784" width="10.44140625" style="7" customWidth="1"/>
    <col min="785" max="786" width="10.5546875" style="7" customWidth="1"/>
    <col min="787" max="787" width="9.88671875" style="7" customWidth="1"/>
    <col min="788" max="788" width="9.6640625" style="7" customWidth="1"/>
    <col min="789" max="789" width="10.5546875" style="7" customWidth="1"/>
    <col min="790" max="790" width="10.6640625" style="7" customWidth="1"/>
    <col min="791" max="791" width="12" style="7" customWidth="1"/>
    <col min="792" max="792" width="11.6640625" style="7" customWidth="1"/>
    <col min="793" max="793" width="13.44140625" style="7" customWidth="1"/>
    <col min="794" max="799" width="15.109375" style="7" customWidth="1"/>
    <col min="800" max="1024" width="12.5546875" style="7"/>
    <col min="1025" max="1025" width="32" style="7" customWidth="1"/>
    <col min="1026" max="1028" width="10.5546875" style="7" customWidth="1"/>
    <col min="1029" max="1029" width="9.5546875" style="7" bestFit="1" customWidth="1"/>
    <col min="1030" max="1030" width="10.5546875" style="7" customWidth="1"/>
    <col min="1031" max="1032" width="11.88671875" style="7" customWidth="1"/>
    <col min="1033" max="1037" width="10.5546875" style="7" customWidth="1"/>
    <col min="1038" max="1040" width="10.44140625" style="7" customWidth="1"/>
    <col min="1041" max="1042" width="10.5546875" style="7" customWidth="1"/>
    <col min="1043" max="1043" width="9.88671875" style="7" customWidth="1"/>
    <col min="1044" max="1044" width="9.6640625" style="7" customWidth="1"/>
    <col min="1045" max="1045" width="10.5546875" style="7" customWidth="1"/>
    <col min="1046" max="1046" width="10.6640625" style="7" customWidth="1"/>
    <col min="1047" max="1047" width="12" style="7" customWidth="1"/>
    <col min="1048" max="1048" width="11.6640625" style="7" customWidth="1"/>
    <col min="1049" max="1049" width="13.44140625" style="7" customWidth="1"/>
    <col min="1050" max="1055" width="15.109375" style="7" customWidth="1"/>
    <col min="1056" max="1280" width="12.5546875" style="7"/>
    <col min="1281" max="1281" width="32" style="7" customWidth="1"/>
    <col min="1282" max="1284" width="10.5546875" style="7" customWidth="1"/>
    <col min="1285" max="1285" width="9.5546875" style="7" bestFit="1" customWidth="1"/>
    <col min="1286" max="1286" width="10.5546875" style="7" customWidth="1"/>
    <col min="1287" max="1288" width="11.88671875" style="7" customWidth="1"/>
    <col min="1289" max="1293" width="10.5546875" style="7" customWidth="1"/>
    <col min="1294" max="1296" width="10.44140625" style="7" customWidth="1"/>
    <col min="1297" max="1298" width="10.5546875" style="7" customWidth="1"/>
    <col min="1299" max="1299" width="9.88671875" style="7" customWidth="1"/>
    <col min="1300" max="1300" width="9.6640625" style="7" customWidth="1"/>
    <col min="1301" max="1301" width="10.5546875" style="7" customWidth="1"/>
    <col min="1302" max="1302" width="10.6640625" style="7" customWidth="1"/>
    <col min="1303" max="1303" width="12" style="7" customWidth="1"/>
    <col min="1304" max="1304" width="11.6640625" style="7" customWidth="1"/>
    <col min="1305" max="1305" width="13.44140625" style="7" customWidth="1"/>
    <col min="1306" max="1311" width="15.109375" style="7" customWidth="1"/>
    <col min="1312" max="1536" width="12.5546875" style="7"/>
    <col min="1537" max="1537" width="32" style="7" customWidth="1"/>
    <col min="1538" max="1540" width="10.5546875" style="7" customWidth="1"/>
    <col min="1541" max="1541" width="9.5546875" style="7" bestFit="1" customWidth="1"/>
    <col min="1542" max="1542" width="10.5546875" style="7" customWidth="1"/>
    <col min="1543" max="1544" width="11.88671875" style="7" customWidth="1"/>
    <col min="1545" max="1549" width="10.5546875" style="7" customWidth="1"/>
    <col min="1550" max="1552" width="10.44140625" style="7" customWidth="1"/>
    <col min="1553" max="1554" width="10.5546875" style="7" customWidth="1"/>
    <col min="1555" max="1555" width="9.88671875" style="7" customWidth="1"/>
    <col min="1556" max="1556" width="9.6640625" style="7" customWidth="1"/>
    <col min="1557" max="1557" width="10.5546875" style="7" customWidth="1"/>
    <col min="1558" max="1558" width="10.6640625" style="7" customWidth="1"/>
    <col min="1559" max="1559" width="12" style="7" customWidth="1"/>
    <col min="1560" max="1560" width="11.6640625" style="7" customWidth="1"/>
    <col min="1561" max="1561" width="13.44140625" style="7" customWidth="1"/>
    <col min="1562" max="1567" width="15.109375" style="7" customWidth="1"/>
    <col min="1568" max="1792" width="12.5546875" style="7"/>
    <col min="1793" max="1793" width="32" style="7" customWidth="1"/>
    <col min="1794" max="1796" width="10.5546875" style="7" customWidth="1"/>
    <col min="1797" max="1797" width="9.5546875" style="7" bestFit="1" customWidth="1"/>
    <col min="1798" max="1798" width="10.5546875" style="7" customWidth="1"/>
    <col min="1799" max="1800" width="11.88671875" style="7" customWidth="1"/>
    <col min="1801" max="1805" width="10.5546875" style="7" customWidth="1"/>
    <col min="1806" max="1808" width="10.44140625" style="7" customWidth="1"/>
    <col min="1809" max="1810" width="10.5546875" style="7" customWidth="1"/>
    <col min="1811" max="1811" width="9.88671875" style="7" customWidth="1"/>
    <col min="1812" max="1812" width="9.6640625" style="7" customWidth="1"/>
    <col min="1813" max="1813" width="10.5546875" style="7" customWidth="1"/>
    <col min="1814" max="1814" width="10.6640625" style="7" customWidth="1"/>
    <col min="1815" max="1815" width="12" style="7" customWidth="1"/>
    <col min="1816" max="1816" width="11.6640625" style="7" customWidth="1"/>
    <col min="1817" max="1817" width="13.44140625" style="7" customWidth="1"/>
    <col min="1818" max="1823" width="15.109375" style="7" customWidth="1"/>
    <col min="1824" max="2048" width="12.5546875" style="7"/>
    <col min="2049" max="2049" width="32" style="7" customWidth="1"/>
    <col min="2050" max="2052" width="10.5546875" style="7" customWidth="1"/>
    <col min="2053" max="2053" width="9.5546875" style="7" bestFit="1" customWidth="1"/>
    <col min="2054" max="2054" width="10.5546875" style="7" customWidth="1"/>
    <col min="2055" max="2056" width="11.88671875" style="7" customWidth="1"/>
    <col min="2057" max="2061" width="10.5546875" style="7" customWidth="1"/>
    <col min="2062" max="2064" width="10.44140625" style="7" customWidth="1"/>
    <col min="2065" max="2066" width="10.5546875" style="7" customWidth="1"/>
    <col min="2067" max="2067" width="9.88671875" style="7" customWidth="1"/>
    <col min="2068" max="2068" width="9.6640625" style="7" customWidth="1"/>
    <col min="2069" max="2069" width="10.5546875" style="7" customWidth="1"/>
    <col min="2070" max="2070" width="10.6640625" style="7" customWidth="1"/>
    <col min="2071" max="2071" width="12" style="7" customWidth="1"/>
    <col min="2072" max="2072" width="11.6640625" style="7" customWidth="1"/>
    <col min="2073" max="2073" width="13.44140625" style="7" customWidth="1"/>
    <col min="2074" max="2079" width="15.109375" style="7" customWidth="1"/>
    <col min="2080" max="2304" width="12.5546875" style="7"/>
    <col min="2305" max="2305" width="32" style="7" customWidth="1"/>
    <col min="2306" max="2308" width="10.5546875" style="7" customWidth="1"/>
    <col min="2309" max="2309" width="9.5546875" style="7" bestFit="1" customWidth="1"/>
    <col min="2310" max="2310" width="10.5546875" style="7" customWidth="1"/>
    <col min="2311" max="2312" width="11.88671875" style="7" customWidth="1"/>
    <col min="2313" max="2317" width="10.5546875" style="7" customWidth="1"/>
    <col min="2318" max="2320" width="10.44140625" style="7" customWidth="1"/>
    <col min="2321" max="2322" width="10.5546875" style="7" customWidth="1"/>
    <col min="2323" max="2323" width="9.88671875" style="7" customWidth="1"/>
    <col min="2324" max="2324" width="9.6640625" style="7" customWidth="1"/>
    <col min="2325" max="2325" width="10.5546875" style="7" customWidth="1"/>
    <col min="2326" max="2326" width="10.6640625" style="7" customWidth="1"/>
    <col min="2327" max="2327" width="12" style="7" customWidth="1"/>
    <col min="2328" max="2328" width="11.6640625" style="7" customWidth="1"/>
    <col min="2329" max="2329" width="13.44140625" style="7" customWidth="1"/>
    <col min="2330" max="2335" width="15.109375" style="7" customWidth="1"/>
    <col min="2336" max="2560" width="12.5546875" style="7"/>
    <col min="2561" max="2561" width="32" style="7" customWidth="1"/>
    <col min="2562" max="2564" width="10.5546875" style="7" customWidth="1"/>
    <col min="2565" max="2565" width="9.5546875" style="7" bestFit="1" customWidth="1"/>
    <col min="2566" max="2566" width="10.5546875" style="7" customWidth="1"/>
    <col min="2567" max="2568" width="11.88671875" style="7" customWidth="1"/>
    <col min="2569" max="2573" width="10.5546875" style="7" customWidth="1"/>
    <col min="2574" max="2576" width="10.44140625" style="7" customWidth="1"/>
    <col min="2577" max="2578" width="10.5546875" style="7" customWidth="1"/>
    <col min="2579" max="2579" width="9.88671875" style="7" customWidth="1"/>
    <col min="2580" max="2580" width="9.6640625" style="7" customWidth="1"/>
    <col min="2581" max="2581" width="10.5546875" style="7" customWidth="1"/>
    <col min="2582" max="2582" width="10.6640625" style="7" customWidth="1"/>
    <col min="2583" max="2583" width="12" style="7" customWidth="1"/>
    <col min="2584" max="2584" width="11.6640625" style="7" customWidth="1"/>
    <col min="2585" max="2585" width="13.44140625" style="7" customWidth="1"/>
    <col min="2586" max="2591" width="15.109375" style="7" customWidth="1"/>
    <col min="2592" max="2816" width="12.5546875" style="7"/>
    <col min="2817" max="2817" width="32" style="7" customWidth="1"/>
    <col min="2818" max="2820" width="10.5546875" style="7" customWidth="1"/>
    <col min="2821" max="2821" width="9.5546875" style="7" bestFit="1" customWidth="1"/>
    <col min="2822" max="2822" width="10.5546875" style="7" customWidth="1"/>
    <col min="2823" max="2824" width="11.88671875" style="7" customWidth="1"/>
    <col min="2825" max="2829" width="10.5546875" style="7" customWidth="1"/>
    <col min="2830" max="2832" width="10.44140625" style="7" customWidth="1"/>
    <col min="2833" max="2834" width="10.5546875" style="7" customWidth="1"/>
    <col min="2835" max="2835" width="9.88671875" style="7" customWidth="1"/>
    <col min="2836" max="2836" width="9.6640625" style="7" customWidth="1"/>
    <col min="2837" max="2837" width="10.5546875" style="7" customWidth="1"/>
    <col min="2838" max="2838" width="10.6640625" style="7" customWidth="1"/>
    <col min="2839" max="2839" width="12" style="7" customWidth="1"/>
    <col min="2840" max="2840" width="11.6640625" style="7" customWidth="1"/>
    <col min="2841" max="2841" width="13.44140625" style="7" customWidth="1"/>
    <col min="2842" max="2847" width="15.109375" style="7" customWidth="1"/>
    <col min="2848" max="3072" width="12.5546875" style="7"/>
    <col min="3073" max="3073" width="32" style="7" customWidth="1"/>
    <col min="3074" max="3076" width="10.5546875" style="7" customWidth="1"/>
    <col min="3077" max="3077" width="9.5546875" style="7" bestFit="1" customWidth="1"/>
    <col min="3078" max="3078" width="10.5546875" style="7" customWidth="1"/>
    <col min="3079" max="3080" width="11.88671875" style="7" customWidth="1"/>
    <col min="3081" max="3085" width="10.5546875" style="7" customWidth="1"/>
    <col min="3086" max="3088" width="10.44140625" style="7" customWidth="1"/>
    <col min="3089" max="3090" width="10.5546875" style="7" customWidth="1"/>
    <col min="3091" max="3091" width="9.88671875" style="7" customWidth="1"/>
    <col min="3092" max="3092" width="9.6640625" style="7" customWidth="1"/>
    <col min="3093" max="3093" width="10.5546875" style="7" customWidth="1"/>
    <col min="3094" max="3094" width="10.6640625" style="7" customWidth="1"/>
    <col min="3095" max="3095" width="12" style="7" customWidth="1"/>
    <col min="3096" max="3096" width="11.6640625" style="7" customWidth="1"/>
    <col min="3097" max="3097" width="13.44140625" style="7" customWidth="1"/>
    <col min="3098" max="3103" width="15.109375" style="7" customWidth="1"/>
    <col min="3104" max="3328" width="12.5546875" style="7"/>
    <col min="3329" max="3329" width="32" style="7" customWidth="1"/>
    <col min="3330" max="3332" width="10.5546875" style="7" customWidth="1"/>
    <col min="3333" max="3333" width="9.5546875" style="7" bestFit="1" customWidth="1"/>
    <col min="3334" max="3334" width="10.5546875" style="7" customWidth="1"/>
    <col min="3335" max="3336" width="11.88671875" style="7" customWidth="1"/>
    <col min="3337" max="3341" width="10.5546875" style="7" customWidth="1"/>
    <col min="3342" max="3344" width="10.44140625" style="7" customWidth="1"/>
    <col min="3345" max="3346" width="10.5546875" style="7" customWidth="1"/>
    <col min="3347" max="3347" width="9.88671875" style="7" customWidth="1"/>
    <col min="3348" max="3348" width="9.6640625" style="7" customWidth="1"/>
    <col min="3349" max="3349" width="10.5546875" style="7" customWidth="1"/>
    <col min="3350" max="3350" width="10.6640625" style="7" customWidth="1"/>
    <col min="3351" max="3351" width="12" style="7" customWidth="1"/>
    <col min="3352" max="3352" width="11.6640625" style="7" customWidth="1"/>
    <col min="3353" max="3353" width="13.44140625" style="7" customWidth="1"/>
    <col min="3354" max="3359" width="15.109375" style="7" customWidth="1"/>
    <col min="3360" max="3584" width="12.5546875" style="7"/>
    <col min="3585" max="3585" width="32" style="7" customWidth="1"/>
    <col min="3586" max="3588" width="10.5546875" style="7" customWidth="1"/>
    <col min="3589" max="3589" width="9.5546875" style="7" bestFit="1" customWidth="1"/>
    <col min="3590" max="3590" width="10.5546875" style="7" customWidth="1"/>
    <col min="3591" max="3592" width="11.88671875" style="7" customWidth="1"/>
    <col min="3593" max="3597" width="10.5546875" style="7" customWidth="1"/>
    <col min="3598" max="3600" width="10.44140625" style="7" customWidth="1"/>
    <col min="3601" max="3602" width="10.5546875" style="7" customWidth="1"/>
    <col min="3603" max="3603" width="9.88671875" style="7" customWidth="1"/>
    <col min="3604" max="3604" width="9.6640625" style="7" customWidth="1"/>
    <col min="3605" max="3605" width="10.5546875" style="7" customWidth="1"/>
    <col min="3606" max="3606" width="10.6640625" style="7" customWidth="1"/>
    <col min="3607" max="3607" width="12" style="7" customWidth="1"/>
    <col min="3608" max="3608" width="11.6640625" style="7" customWidth="1"/>
    <col min="3609" max="3609" width="13.44140625" style="7" customWidth="1"/>
    <col min="3610" max="3615" width="15.109375" style="7" customWidth="1"/>
    <col min="3616" max="3840" width="12.5546875" style="7"/>
    <col min="3841" max="3841" width="32" style="7" customWidth="1"/>
    <col min="3842" max="3844" width="10.5546875" style="7" customWidth="1"/>
    <col min="3845" max="3845" width="9.5546875" style="7" bestFit="1" customWidth="1"/>
    <col min="3846" max="3846" width="10.5546875" style="7" customWidth="1"/>
    <col min="3847" max="3848" width="11.88671875" style="7" customWidth="1"/>
    <col min="3849" max="3853" width="10.5546875" style="7" customWidth="1"/>
    <col min="3854" max="3856" width="10.44140625" style="7" customWidth="1"/>
    <col min="3857" max="3858" width="10.5546875" style="7" customWidth="1"/>
    <col min="3859" max="3859" width="9.88671875" style="7" customWidth="1"/>
    <col min="3860" max="3860" width="9.6640625" style="7" customWidth="1"/>
    <col min="3861" max="3861" width="10.5546875" style="7" customWidth="1"/>
    <col min="3862" max="3862" width="10.6640625" style="7" customWidth="1"/>
    <col min="3863" max="3863" width="12" style="7" customWidth="1"/>
    <col min="3864" max="3864" width="11.6640625" style="7" customWidth="1"/>
    <col min="3865" max="3865" width="13.44140625" style="7" customWidth="1"/>
    <col min="3866" max="3871" width="15.109375" style="7" customWidth="1"/>
    <col min="3872" max="4096" width="12.5546875" style="7"/>
    <col min="4097" max="4097" width="32" style="7" customWidth="1"/>
    <col min="4098" max="4100" width="10.5546875" style="7" customWidth="1"/>
    <col min="4101" max="4101" width="9.5546875" style="7" bestFit="1" customWidth="1"/>
    <col min="4102" max="4102" width="10.5546875" style="7" customWidth="1"/>
    <col min="4103" max="4104" width="11.88671875" style="7" customWidth="1"/>
    <col min="4105" max="4109" width="10.5546875" style="7" customWidth="1"/>
    <col min="4110" max="4112" width="10.44140625" style="7" customWidth="1"/>
    <col min="4113" max="4114" width="10.5546875" style="7" customWidth="1"/>
    <col min="4115" max="4115" width="9.88671875" style="7" customWidth="1"/>
    <col min="4116" max="4116" width="9.6640625" style="7" customWidth="1"/>
    <col min="4117" max="4117" width="10.5546875" style="7" customWidth="1"/>
    <col min="4118" max="4118" width="10.6640625" style="7" customWidth="1"/>
    <col min="4119" max="4119" width="12" style="7" customWidth="1"/>
    <col min="4120" max="4120" width="11.6640625" style="7" customWidth="1"/>
    <col min="4121" max="4121" width="13.44140625" style="7" customWidth="1"/>
    <col min="4122" max="4127" width="15.109375" style="7" customWidth="1"/>
    <col min="4128" max="4352" width="12.5546875" style="7"/>
    <col min="4353" max="4353" width="32" style="7" customWidth="1"/>
    <col min="4354" max="4356" width="10.5546875" style="7" customWidth="1"/>
    <col min="4357" max="4357" width="9.5546875" style="7" bestFit="1" customWidth="1"/>
    <col min="4358" max="4358" width="10.5546875" style="7" customWidth="1"/>
    <col min="4359" max="4360" width="11.88671875" style="7" customWidth="1"/>
    <col min="4361" max="4365" width="10.5546875" style="7" customWidth="1"/>
    <col min="4366" max="4368" width="10.44140625" style="7" customWidth="1"/>
    <col min="4369" max="4370" width="10.5546875" style="7" customWidth="1"/>
    <col min="4371" max="4371" width="9.88671875" style="7" customWidth="1"/>
    <col min="4372" max="4372" width="9.6640625" style="7" customWidth="1"/>
    <col min="4373" max="4373" width="10.5546875" style="7" customWidth="1"/>
    <col min="4374" max="4374" width="10.6640625" style="7" customWidth="1"/>
    <col min="4375" max="4375" width="12" style="7" customWidth="1"/>
    <col min="4376" max="4376" width="11.6640625" style="7" customWidth="1"/>
    <col min="4377" max="4377" width="13.44140625" style="7" customWidth="1"/>
    <col min="4378" max="4383" width="15.109375" style="7" customWidth="1"/>
    <col min="4384" max="4608" width="12.5546875" style="7"/>
    <col min="4609" max="4609" width="32" style="7" customWidth="1"/>
    <col min="4610" max="4612" width="10.5546875" style="7" customWidth="1"/>
    <col min="4613" max="4613" width="9.5546875" style="7" bestFit="1" customWidth="1"/>
    <col min="4614" max="4614" width="10.5546875" style="7" customWidth="1"/>
    <col min="4615" max="4616" width="11.88671875" style="7" customWidth="1"/>
    <col min="4617" max="4621" width="10.5546875" style="7" customWidth="1"/>
    <col min="4622" max="4624" width="10.44140625" style="7" customWidth="1"/>
    <col min="4625" max="4626" width="10.5546875" style="7" customWidth="1"/>
    <col min="4627" max="4627" width="9.88671875" style="7" customWidth="1"/>
    <col min="4628" max="4628" width="9.6640625" style="7" customWidth="1"/>
    <col min="4629" max="4629" width="10.5546875" style="7" customWidth="1"/>
    <col min="4630" max="4630" width="10.6640625" style="7" customWidth="1"/>
    <col min="4631" max="4631" width="12" style="7" customWidth="1"/>
    <col min="4632" max="4632" width="11.6640625" style="7" customWidth="1"/>
    <col min="4633" max="4633" width="13.44140625" style="7" customWidth="1"/>
    <col min="4634" max="4639" width="15.109375" style="7" customWidth="1"/>
    <col min="4640" max="4864" width="12.5546875" style="7"/>
    <col min="4865" max="4865" width="32" style="7" customWidth="1"/>
    <col min="4866" max="4868" width="10.5546875" style="7" customWidth="1"/>
    <col min="4869" max="4869" width="9.5546875" style="7" bestFit="1" customWidth="1"/>
    <col min="4870" max="4870" width="10.5546875" style="7" customWidth="1"/>
    <col min="4871" max="4872" width="11.88671875" style="7" customWidth="1"/>
    <col min="4873" max="4877" width="10.5546875" style="7" customWidth="1"/>
    <col min="4878" max="4880" width="10.44140625" style="7" customWidth="1"/>
    <col min="4881" max="4882" width="10.5546875" style="7" customWidth="1"/>
    <col min="4883" max="4883" width="9.88671875" style="7" customWidth="1"/>
    <col min="4884" max="4884" width="9.6640625" style="7" customWidth="1"/>
    <col min="4885" max="4885" width="10.5546875" style="7" customWidth="1"/>
    <col min="4886" max="4886" width="10.6640625" style="7" customWidth="1"/>
    <col min="4887" max="4887" width="12" style="7" customWidth="1"/>
    <col min="4888" max="4888" width="11.6640625" style="7" customWidth="1"/>
    <col min="4889" max="4889" width="13.44140625" style="7" customWidth="1"/>
    <col min="4890" max="4895" width="15.109375" style="7" customWidth="1"/>
    <col min="4896" max="5120" width="12.5546875" style="7"/>
    <col min="5121" max="5121" width="32" style="7" customWidth="1"/>
    <col min="5122" max="5124" width="10.5546875" style="7" customWidth="1"/>
    <col min="5125" max="5125" width="9.5546875" style="7" bestFit="1" customWidth="1"/>
    <col min="5126" max="5126" width="10.5546875" style="7" customWidth="1"/>
    <col min="5127" max="5128" width="11.88671875" style="7" customWidth="1"/>
    <col min="5129" max="5133" width="10.5546875" style="7" customWidth="1"/>
    <col min="5134" max="5136" width="10.44140625" style="7" customWidth="1"/>
    <col min="5137" max="5138" width="10.5546875" style="7" customWidth="1"/>
    <col min="5139" max="5139" width="9.88671875" style="7" customWidth="1"/>
    <col min="5140" max="5140" width="9.6640625" style="7" customWidth="1"/>
    <col min="5141" max="5141" width="10.5546875" style="7" customWidth="1"/>
    <col min="5142" max="5142" width="10.6640625" style="7" customWidth="1"/>
    <col min="5143" max="5143" width="12" style="7" customWidth="1"/>
    <col min="5144" max="5144" width="11.6640625" style="7" customWidth="1"/>
    <col min="5145" max="5145" width="13.44140625" style="7" customWidth="1"/>
    <col min="5146" max="5151" width="15.109375" style="7" customWidth="1"/>
    <col min="5152" max="5376" width="12.5546875" style="7"/>
    <col min="5377" max="5377" width="32" style="7" customWidth="1"/>
    <col min="5378" max="5380" width="10.5546875" style="7" customWidth="1"/>
    <col min="5381" max="5381" width="9.5546875" style="7" bestFit="1" customWidth="1"/>
    <col min="5382" max="5382" width="10.5546875" style="7" customWidth="1"/>
    <col min="5383" max="5384" width="11.88671875" style="7" customWidth="1"/>
    <col min="5385" max="5389" width="10.5546875" style="7" customWidth="1"/>
    <col min="5390" max="5392" width="10.44140625" style="7" customWidth="1"/>
    <col min="5393" max="5394" width="10.5546875" style="7" customWidth="1"/>
    <col min="5395" max="5395" width="9.88671875" style="7" customWidth="1"/>
    <col min="5396" max="5396" width="9.6640625" style="7" customWidth="1"/>
    <col min="5397" max="5397" width="10.5546875" style="7" customWidth="1"/>
    <col min="5398" max="5398" width="10.6640625" style="7" customWidth="1"/>
    <col min="5399" max="5399" width="12" style="7" customWidth="1"/>
    <col min="5400" max="5400" width="11.6640625" style="7" customWidth="1"/>
    <col min="5401" max="5401" width="13.44140625" style="7" customWidth="1"/>
    <col min="5402" max="5407" width="15.109375" style="7" customWidth="1"/>
    <col min="5408" max="5632" width="12.5546875" style="7"/>
    <col min="5633" max="5633" width="32" style="7" customWidth="1"/>
    <col min="5634" max="5636" width="10.5546875" style="7" customWidth="1"/>
    <col min="5637" max="5637" width="9.5546875" style="7" bestFit="1" customWidth="1"/>
    <col min="5638" max="5638" width="10.5546875" style="7" customWidth="1"/>
    <col min="5639" max="5640" width="11.88671875" style="7" customWidth="1"/>
    <col min="5641" max="5645" width="10.5546875" style="7" customWidth="1"/>
    <col min="5646" max="5648" width="10.44140625" style="7" customWidth="1"/>
    <col min="5649" max="5650" width="10.5546875" style="7" customWidth="1"/>
    <col min="5651" max="5651" width="9.88671875" style="7" customWidth="1"/>
    <col min="5652" max="5652" width="9.6640625" style="7" customWidth="1"/>
    <col min="5653" max="5653" width="10.5546875" style="7" customWidth="1"/>
    <col min="5654" max="5654" width="10.6640625" style="7" customWidth="1"/>
    <col min="5655" max="5655" width="12" style="7" customWidth="1"/>
    <col min="5656" max="5656" width="11.6640625" style="7" customWidth="1"/>
    <col min="5657" max="5657" width="13.44140625" style="7" customWidth="1"/>
    <col min="5658" max="5663" width="15.109375" style="7" customWidth="1"/>
    <col min="5664" max="5888" width="12.5546875" style="7"/>
    <col min="5889" max="5889" width="32" style="7" customWidth="1"/>
    <col min="5890" max="5892" width="10.5546875" style="7" customWidth="1"/>
    <col min="5893" max="5893" width="9.5546875" style="7" bestFit="1" customWidth="1"/>
    <col min="5894" max="5894" width="10.5546875" style="7" customWidth="1"/>
    <col min="5895" max="5896" width="11.88671875" style="7" customWidth="1"/>
    <col min="5897" max="5901" width="10.5546875" style="7" customWidth="1"/>
    <col min="5902" max="5904" width="10.44140625" style="7" customWidth="1"/>
    <col min="5905" max="5906" width="10.5546875" style="7" customWidth="1"/>
    <col min="5907" max="5907" width="9.88671875" style="7" customWidth="1"/>
    <col min="5908" max="5908" width="9.6640625" style="7" customWidth="1"/>
    <col min="5909" max="5909" width="10.5546875" style="7" customWidth="1"/>
    <col min="5910" max="5910" width="10.6640625" style="7" customWidth="1"/>
    <col min="5911" max="5911" width="12" style="7" customWidth="1"/>
    <col min="5912" max="5912" width="11.6640625" style="7" customWidth="1"/>
    <col min="5913" max="5913" width="13.44140625" style="7" customWidth="1"/>
    <col min="5914" max="5919" width="15.109375" style="7" customWidth="1"/>
    <col min="5920" max="6144" width="12.5546875" style="7"/>
    <col min="6145" max="6145" width="32" style="7" customWidth="1"/>
    <col min="6146" max="6148" width="10.5546875" style="7" customWidth="1"/>
    <col min="6149" max="6149" width="9.5546875" style="7" bestFit="1" customWidth="1"/>
    <col min="6150" max="6150" width="10.5546875" style="7" customWidth="1"/>
    <col min="6151" max="6152" width="11.88671875" style="7" customWidth="1"/>
    <col min="6153" max="6157" width="10.5546875" style="7" customWidth="1"/>
    <col min="6158" max="6160" width="10.44140625" style="7" customWidth="1"/>
    <col min="6161" max="6162" width="10.5546875" style="7" customWidth="1"/>
    <col min="6163" max="6163" width="9.88671875" style="7" customWidth="1"/>
    <col min="6164" max="6164" width="9.6640625" style="7" customWidth="1"/>
    <col min="6165" max="6165" width="10.5546875" style="7" customWidth="1"/>
    <col min="6166" max="6166" width="10.6640625" style="7" customWidth="1"/>
    <col min="6167" max="6167" width="12" style="7" customWidth="1"/>
    <col min="6168" max="6168" width="11.6640625" style="7" customWidth="1"/>
    <col min="6169" max="6169" width="13.44140625" style="7" customWidth="1"/>
    <col min="6170" max="6175" width="15.109375" style="7" customWidth="1"/>
    <col min="6176" max="6400" width="12.5546875" style="7"/>
    <col min="6401" max="6401" width="32" style="7" customWidth="1"/>
    <col min="6402" max="6404" width="10.5546875" style="7" customWidth="1"/>
    <col min="6405" max="6405" width="9.5546875" style="7" bestFit="1" customWidth="1"/>
    <col min="6406" max="6406" width="10.5546875" style="7" customWidth="1"/>
    <col min="6407" max="6408" width="11.88671875" style="7" customWidth="1"/>
    <col min="6409" max="6413" width="10.5546875" style="7" customWidth="1"/>
    <col min="6414" max="6416" width="10.44140625" style="7" customWidth="1"/>
    <col min="6417" max="6418" width="10.5546875" style="7" customWidth="1"/>
    <col min="6419" max="6419" width="9.88671875" style="7" customWidth="1"/>
    <col min="6420" max="6420" width="9.6640625" style="7" customWidth="1"/>
    <col min="6421" max="6421" width="10.5546875" style="7" customWidth="1"/>
    <col min="6422" max="6422" width="10.6640625" style="7" customWidth="1"/>
    <col min="6423" max="6423" width="12" style="7" customWidth="1"/>
    <col min="6424" max="6424" width="11.6640625" style="7" customWidth="1"/>
    <col min="6425" max="6425" width="13.44140625" style="7" customWidth="1"/>
    <col min="6426" max="6431" width="15.109375" style="7" customWidth="1"/>
    <col min="6432" max="6656" width="12.5546875" style="7"/>
    <col min="6657" max="6657" width="32" style="7" customWidth="1"/>
    <col min="6658" max="6660" width="10.5546875" style="7" customWidth="1"/>
    <col min="6661" max="6661" width="9.5546875" style="7" bestFit="1" customWidth="1"/>
    <col min="6662" max="6662" width="10.5546875" style="7" customWidth="1"/>
    <col min="6663" max="6664" width="11.88671875" style="7" customWidth="1"/>
    <col min="6665" max="6669" width="10.5546875" style="7" customWidth="1"/>
    <col min="6670" max="6672" width="10.44140625" style="7" customWidth="1"/>
    <col min="6673" max="6674" width="10.5546875" style="7" customWidth="1"/>
    <col min="6675" max="6675" width="9.88671875" style="7" customWidth="1"/>
    <col min="6676" max="6676" width="9.6640625" style="7" customWidth="1"/>
    <col min="6677" max="6677" width="10.5546875" style="7" customWidth="1"/>
    <col min="6678" max="6678" width="10.6640625" style="7" customWidth="1"/>
    <col min="6679" max="6679" width="12" style="7" customWidth="1"/>
    <col min="6680" max="6680" width="11.6640625" style="7" customWidth="1"/>
    <col min="6681" max="6681" width="13.44140625" style="7" customWidth="1"/>
    <col min="6682" max="6687" width="15.109375" style="7" customWidth="1"/>
    <col min="6688" max="6912" width="12.5546875" style="7"/>
    <col min="6913" max="6913" width="32" style="7" customWidth="1"/>
    <col min="6914" max="6916" width="10.5546875" style="7" customWidth="1"/>
    <col min="6917" max="6917" width="9.5546875" style="7" bestFit="1" customWidth="1"/>
    <col min="6918" max="6918" width="10.5546875" style="7" customWidth="1"/>
    <col min="6919" max="6920" width="11.88671875" style="7" customWidth="1"/>
    <col min="6921" max="6925" width="10.5546875" style="7" customWidth="1"/>
    <col min="6926" max="6928" width="10.44140625" style="7" customWidth="1"/>
    <col min="6929" max="6930" width="10.5546875" style="7" customWidth="1"/>
    <col min="6931" max="6931" width="9.88671875" style="7" customWidth="1"/>
    <col min="6932" max="6932" width="9.6640625" style="7" customWidth="1"/>
    <col min="6933" max="6933" width="10.5546875" style="7" customWidth="1"/>
    <col min="6934" max="6934" width="10.6640625" style="7" customWidth="1"/>
    <col min="6935" max="6935" width="12" style="7" customWidth="1"/>
    <col min="6936" max="6936" width="11.6640625" style="7" customWidth="1"/>
    <col min="6937" max="6937" width="13.44140625" style="7" customWidth="1"/>
    <col min="6938" max="6943" width="15.109375" style="7" customWidth="1"/>
    <col min="6944" max="7168" width="12.5546875" style="7"/>
    <col min="7169" max="7169" width="32" style="7" customWidth="1"/>
    <col min="7170" max="7172" width="10.5546875" style="7" customWidth="1"/>
    <col min="7173" max="7173" width="9.5546875" style="7" bestFit="1" customWidth="1"/>
    <col min="7174" max="7174" width="10.5546875" style="7" customWidth="1"/>
    <col min="7175" max="7176" width="11.88671875" style="7" customWidth="1"/>
    <col min="7177" max="7181" width="10.5546875" style="7" customWidth="1"/>
    <col min="7182" max="7184" width="10.44140625" style="7" customWidth="1"/>
    <col min="7185" max="7186" width="10.5546875" style="7" customWidth="1"/>
    <col min="7187" max="7187" width="9.88671875" style="7" customWidth="1"/>
    <col min="7188" max="7188" width="9.6640625" style="7" customWidth="1"/>
    <col min="7189" max="7189" width="10.5546875" style="7" customWidth="1"/>
    <col min="7190" max="7190" width="10.6640625" style="7" customWidth="1"/>
    <col min="7191" max="7191" width="12" style="7" customWidth="1"/>
    <col min="7192" max="7192" width="11.6640625" style="7" customWidth="1"/>
    <col min="7193" max="7193" width="13.44140625" style="7" customWidth="1"/>
    <col min="7194" max="7199" width="15.109375" style="7" customWidth="1"/>
    <col min="7200" max="7424" width="12.5546875" style="7"/>
    <col min="7425" max="7425" width="32" style="7" customWidth="1"/>
    <col min="7426" max="7428" width="10.5546875" style="7" customWidth="1"/>
    <col min="7429" max="7429" width="9.5546875" style="7" bestFit="1" customWidth="1"/>
    <col min="7430" max="7430" width="10.5546875" style="7" customWidth="1"/>
    <col min="7431" max="7432" width="11.88671875" style="7" customWidth="1"/>
    <col min="7433" max="7437" width="10.5546875" style="7" customWidth="1"/>
    <col min="7438" max="7440" width="10.44140625" style="7" customWidth="1"/>
    <col min="7441" max="7442" width="10.5546875" style="7" customWidth="1"/>
    <col min="7443" max="7443" width="9.88671875" style="7" customWidth="1"/>
    <col min="7444" max="7444" width="9.6640625" style="7" customWidth="1"/>
    <col min="7445" max="7445" width="10.5546875" style="7" customWidth="1"/>
    <col min="7446" max="7446" width="10.6640625" style="7" customWidth="1"/>
    <col min="7447" max="7447" width="12" style="7" customWidth="1"/>
    <col min="7448" max="7448" width="11.6640625" style="7" customWidth="1"/>
    <col min="7449" max="7449" width="13.44140625" style="7" customWidth="1"/>
    <col min="7450" max="7455" width="15.109375" style="7" customWidth="1"/>
    <col min="7456" max="7680" width="12.5546875" style="7"/>
    <col min="7681" max="7681" width="32" style="7" customWidth="1"/>
    <col min="7682" max="7684" width="10.5546875" style="7" customWidth="1"/>
    <col min="7685" max="7685" width="9.5546875" style="7" bestFit="1" customWidth="1"/>
    <col min="7686" max="7686" width="10.5546875" style="7" customWidth="1"/>
    <col min="7687" max="7688" width="11.88671875" style="7" customWidth="1"/>
    <col min="7689" max="7693" width="10.5546875" style="7" customWidth="1"/>
    <col min="7694" max="7696" width="10.44140625" style="7" customWidth="1"/>
    <col min="7697" max="7698" width="10.5546875" style="7" customWidth="1"/>
    <col min="7699" max="7699" width="9.88671875" style="7" customWidth="1"/>
    <col min="7700" max="7700" width="9.6640625" style="7" customWidth="1"/>
    <col min="7701" max="7701" width="10.5546875" style="7" customWidth="1"/>
    <col min="7702" max="7702" width="10.6640625" style="7" customWidth="1"/>
    <col min="7703" max="7703" width="12" style="7" customWidth="1"/>
    <col min="7704" max="7704" width="11.6640625" style="7" customWidth="1"/>
    <col min="7705" max="7705" width="13.44140625" style="7" customWidth="1"/>
    <col min="7706" max="7711" width="15.109375" style="7" customWidth="1"/>
    <col min="7712" max="7936" width="12.5546875" style="7"/>
    <col min="7937" max="7937" width="32" style="7" customWidth="1"/>
    <col min="7938" max="7940" width="10.5546875" style="7" customWidth="1"/>
    <col min="7941" max="7941" width="9.5546875" style="7" bestFit="1" customWidth="1"/>
    <col min="7942" max="7942" width="10.5546875" style="7" customWidth="1"/>
    <col min="7943" max="7944" width="11.88671875" style="7" customWidth="1"/>
    <col min="7945" max="7949" width="10.5546875" style="7" customWidth="1"/>
    <col min="7950" max="7952" width="10.44140625" style="7" customWidth="1"/>
    <col min="7953" max="7954" width="10.5546875" style="7" customWidth="1"/>
    <col min="7955" max="7955" width="9.88671875" style="7" customWidth="1"/>
    <col min="7956" max="7956" width="9.6640625" style="7" customWidth="1"/>
    <col min="7957" max="7957" width="10.5546875" style="7" customWidth="1"/>
    <col min="7958" max="7958" width="10.6640625" style="7" customWidth="1"/>
    <col min="7959" max="7959" width="12" style="7" customWidth="1"/>
    <col min="7960" max="7960" width="11.6640625" style="7" customWidth="1"/>
    <col min="7961" max="7961" width="13.44140625" style="7" customWidth="1"/>
    <col min="7962" max="7967" width="15.109375" style="7" customWidth="1"/>
    <col min="7968" max="8192" width="12.5546875" style="7"/>
    <col min="8193" max="8193" width="32" style="7" customWidth="1"/>
    <col min="8194" max="8196" width="10.5546875" style="7" customWidth="1"/>
    <col min="8197" max="8197" width="9.5546875" style="7" bestFit="1" customWidth="1"/>
    <col min="8198" max="8198" width="10.5546875" style="7" customWidth="1"/>
    <col min="8199" max="8200" width="11.88671875" style="7" customWidth="1"/>
    <col min="8201" max="8205" width="10.5546875" style="7" customWidth="1"/>
    <col min="8206" max="8208" width="10.44140625" style="7" customWidth="1"/>
    <col min="8209" max="8210" width="10.5546875" style="7" customWidth="1"/>
    <col min="8211" max="8211" width="9.88671875" style="7" customWidth="1"/>
    <col min="8212" max="8212" width="9.6640625" style="7" customWidth="1"/>
    <col min="8213" max="8213" width="10.5546875" style="7" customWidth="1"/>
    <col min="8214" max="8214" width="10.6640625" style="7" customWidth="1"/>
    <col min="8215" max="8215" width="12" style="7" customWidth="1"/>
    <col min="8216" max="8216" width="11.6640625" style="7" customWidth="1"/>
    <col min="8217" max="8217" width="13.44140625" style="7" customWidth="1"/>
    <col min="8218" max="8223" width="15.109375" style="7" customWidth="1"/>
    <col min="8224" max="8448" width="12.5546875" style="7"/>
    <col min="8449" max="8449" width="32" style="7" customWidth="1"/>
    <col min="8450" max="8452" width="10.5546875" style="7" customWidth="1"/>
    <col min="8453" max="8453" width="9.5546875" style="7" bestFit="1" customWidth="1"/>
    <col min="8454" max="8454" width="10.5546875" style="7" customWidth="1"/>
    <col min="8455" max="8456" width="11.88671875" style="7" customWidth="1"/>
    <col min="8457" max="8461" width="10.5546875" style="7" customWidth="1"/>
    <col min="8462" max="8464" width="10.44140625" style="7" customWidth="1"/>
    <col min="8465" max="8466" width="10.5546875" style="7" customWidth="1"/>
    <col min="8467" max="8467" width="9.88671875" style="7" customWidth="1"/>
    <col min="8468" max="8468" width="9.6640625" style="7" customWidth="1"/>
    <col min="8469" max="8469" width="10.5546875" style="7" customWidth="1"/>
    <col min="8470" max="8470" width="10.6640625" style="7" customWidth="1"/>
    <col min="8471" max="8471" width="12" style="7" customWidth="1"/>
    <col min="8472" max="8472" width="11.6640625" style="7" customWidth="1"/>
    <col min="8473" max="8473" width="13.44140625" style="7" customWidth="1"/>
    <col min="8474" max="8479" width="15.109375" style="7" customWidth="1"/>
    <col min="8480" max="8704" width="12.5546875" style="7"/>
    <col min="8705" max="8705" width="32" style="7" customWidth="1"/>
    <col min="8706" max="8708" width="10.5546875" style="7" customWidth="1"/>
    <col min="8709" max="8709" width="9.5546875" style="7" bestFit="1" customWidth="1"/>
    <col min="8710" max="8710" width="10.5546875" style="7" customWidth="1"/>
    <col min="8711" max="8712" width="11.88671875" style="7" customWidth="1"/>
    <col min="8713" max="8717" width="10.5546875" style="7" customWidth="1"/>
    <col min="8718" max="8720" width="10.44140625" style="7" customWidth="1"/>
    <col min="8721" max="8722" width="10.5546875" style="7" customWidth="1"/>
    <col min="8723" max="8723" width="9.88671875" style="7" customWidth="1"/>
    <col min="8724" max="8724" width="9.6640625" style="7" customWidth="1"/>
    <col min="8725" max="8725" width="10.5546875" style="7" customWidth="1"/>
    <col min="8726" max="8726" width="10.6640625" style="7" customWidth="1"/>
    <col min="8727" max="8727" width="12" style="7" customWidth="1"/>
    <col min="8728" max="8728" width="11.6640625" style="7" customWidth="1"/>
    <col min="8729" max="8729" width="13.44140625" style="7" customWidth="1"/>
    <col min="8730" max="8735" width="15.109375" style="7" customWidth="1"/>
    <col min="8736" max="8960" width="12.5546875" style="7"/>
    <col min="8961" max="8961" width="32" style="7" customWidth="1"/>
    <col min="8962" max="8964" width="10.5546875" style="7" customWidth="1"/>
    <col min="8965" max="8965" width="9.5546875" style="7" bestFit="1" customWidth="1"/>
    <col min="8966" max="8966" width="10.5546875" style="7" customWidth="1"/>
    <col min="8967" max="8968" width="11.88671875" style="7" customWidth="1"/>
    <col min="8969" max="8973" width="10.5546875" style="7" customWidth="1"/>
    <col min="8974" max="8976" width="10.44140625" style="7" customWidth="1"/>
    <col min="8977" max="8978" width="10.5546875" style="7" customWidth="1"/>
    <col min="8979" max="8979" width="9.88671875" style="7" customWidth="1"/>
    <col min="8980" max="8980" width="9.6640625" style="7" customWidth="1"/>
    <col min="8981" max="8981" width="10.5546875" style="7" customWidth="1"/>
    <col min="8982" max="8982" width="10.6640625" style="7" customWidth="1"/>
    <col min="8983" max="8983" width="12" style="7" customWidth="1"/>
    <col min="8984" max="8984" width="11.6640625" style="7" customWidth="1"/>
    <col min="8985" max="8985" width="13.44140625" style="7" customWidth="1"/>
    <col min="8986" max="8991" width="15.109375" style="7" customWidth="1"/>
    <col min="8992" max="9216" width="12.5546875" style="7"/>
    <col min="9217" max="9217" width="32" style="7" customWidth="1"/>
    <col min="9218" max="9220" width="10.5546875" style="7" customWidth="1"/>
    <col min="9221" max="9221" width="9.5546875" style="7" bestFit="1" customWidth="1"/>
    <col min="9222" max="9222" width="10.5546875" style="7" customWidth="1"/>
    <col min="9223" max="9224" width="11.88671875" style="7" customWidth="1"/>
    <col min="9225" max="9229" width="10.5546875" style="7" customWidth="1"/>
    <col min="9230" max="9232" width="10.44140625" style="7" customWidth="1"/>
    <col min="9233" max="9234" width="10.5546875" style="7" customWidth="1"/>
    <col min="9235" max="9235" width="9.88671875" style="7" customWidth="1"/>
    <col min="9236" max="9236" width="9.6640625" style="7" customWidth="1"/>
    <col min="9237" max="9237" width="10.5546875" style="7" customWidth="1"/>
    <col min="9238" max="9238" width="10.6640625" style="7" customWidth="1"/>
    <col min="9239" max="9239" width="12" style="7" customWidth="1"/>
    <col min="9240" max="9240" width="11.6640625" style="7" customWidth="1"/>
    <col min="9241" max="9241" width="13.44140625" style="7" customWidth="1"/>
    <col min="9242" max="9247" width="15.109375" style="7" customWidth="1"/>
    <col min="9248" max="9472" width="12.5546875" style="7"/>
    <col min="9473" max="9473" width="32" style="7" customWidth="1"/>
    <col min="9474" max="9476" width="10.5546875" style="7" customWidth="1"/>
    <col min="9477" max="9477" width="9.5546875" style="7" bestFit="1" customWidth="1"/>
    <col min="9478" max="9478" width="10.5546875" style="7" customWidth="1"/>
    <col min="9479" max="9480" width="11.88671875" style="7" customWidth="1"/>
    <col min="9481" max="9485" width="10.5546875" style="7" customWidth="1"/>
    <col min="9486" max="9488" width="10.44140625" style="7" customWidth="1"/>
    <col min="9489" max="9490" width="10.5546875" style="7" customWidth="1"/>
    <col min="9491" max="9491" width="9.88671875" style="7" customWidth="1"/>
    <col min="9492" max="9492" width="9.6640625" style="7" customWidth="1"/>
    <col min="9493" max="9493" width="10.5546875" style="7" customWidth="1"/>
    <col min="9494" max="9494" width="10.6640625" style="7" customWidth="1"/>
    <col min="9495" max="9495" width="12" style="7" customWidth="1"/>
    <col min="9496" max="9496" width="11.6640625" style="7" customWidth="1"/>
    <col min="9497" max="9497" width="13.44140625" style="7" customWidth="1"/>
    <col min="9498" max="9503" width="15.109375" style="7" customWidth="1"/>
    <col min="9504" max="9728" width="12.5546875" style="7"/>
    <col min="9729" max="9729" width="32" style="7" customWidth="1"/>
    <col min="9730" max="9732" width="10.5546875" style="7" customWidth="1"/>
    <col min="9733" max="9733" width="9.5546875" style="7" bestFit="1" customWidth="1"/>
    <col min="9734" max="9734" width="10.5546875" style="7" customWidth="1"/>
    <col min="9735" max="9736" width="11.88671875" style="7" customWidth="1"/>
    <col min="9737" max="9741" width="10.5546875" style="7" customWidth="1"/>
    <col min="9742" max="9744" width="10.44140625" style="7" customWidth="1"/>
    <col min="9745" max="9746" width="10.5546875" style="7" customWidth="1"/>
    <col min="9747" max="9747" width="9.88671875" style="7" customWidth="1"/>
    <col min="9748" max="9748" width="9.6640625" style="7" customWidth="1"/>
    <col min="9749" max="9749" width="10.5546875" style="7" customWidth="1"/>
    <col min="9750" max="9750" width="10.6640625" style="7" customWidth="1"/>
    <col min="9751" max="9751" width="12" style="7" customWidth="1"/>
    <col min="9752" max="9752" width="11.6640625" style="7" customWidth="1"/>
    <col min="9753" max="9753" width="13.44140625" style="7" customWidth="1"/>
    <col min="9754" max="9759" width="15.109375" style="7" customWidth="1"/>
    <col min="9760" max="9984" width="12.5546875" style="7"/>
    <col min="9985" max="9985" width="32" style="7" customWidth="1"/>
    <col min="9986" max="9988" width="10.5546875" style="7" customWidth="1"/>
    <col min="9989" max="9989" width="9.5546875" style="7" bestFit="1" customWidth="1"/>
    <col min="9990" max="9990" width="10.5546875" style="7" customWidth="1"/>
    <col min="9991" max="9992" width="11.88671875" style="7" customWidth="1"/>
    <col min="9993" max="9997" width="10.5546875" style="7" customWidth="1"/>
    <col min="9998" max="10000" width="10.44140625" style="7" customWidth="1"/>
    <col min="10001" max="10002" width="10.5546875" style="7" customWidth="1"/>
    <col min="10003" max="10003" width="9.88671875" style="7" customWidth="1"/>
    <col min="10004" max="10004" width="9.6640625" style="7" customWidth="1"/>
    <col min="10005" max="10005" width="10.5546875" style="7" customWidth="1"/>
    <col min="10006" max="10006" width="10.6640625" style="7" customWidth="1"/>
    <col min="10007" max="10007" width="12" style="7" customWidth="1"/>
    <col min="10008" max="10008" width="11.6640625" style="7" customWidth="1"/>
    <col min="10009" max="10009" width="13.44140625" style="7" customWidth="1"/>
    <col min="10010" max="10015" width="15.109375" style="7" customWidth="1"/>
    <col min="10016" max="10240" width="12.5546875" style="7"/>
    <col min="10241" max="10241" width="32" style="7" customWidth="1"/>
    <col min="10242" max="10244" width="10.5546875" style="7" customWidth="1"/>
    <col min="10245" max="10245" width="9.5546875" style="7" bestFit="1" customWidth="1"/>
    <col min="10246" max="10246" width="10.5546875" style="7" customWidth="1"/>
    <col min="10247" max="10248" width="11.88671875" style="7" customWidth="1"/>
    <col min="10249" max="10253" width="10.5546875" style="7" customWidth="1"/>
    <col min="10254" max="10256" width="10.44140625" style="7" customWidth="1"/>
    <col min="10257" max="10258" width="10.5546875" style="7" customWidth="1"/>
    <col min="10259" max="10259" width="9.88671875" style="7" customWidth="1"/>
    <col min="10260" max="10260" width="9.6640625" style="7" customWidth="1"/>
    <col min="10261" max="10261" width="10.5546875" style="7" customWidth="1"/>
    <col min="10262" max="10262" width="10.6640625" style="7" customWidth="1"/>
    <col min="10263" max="10263" width="12" style="7" customWidth="1"/>
    <col min="10264" max="10264" width="11.6640625" style="7" customWidth="1"/>
    <col min="10265" max="10265" width="13.44140625" style="7" customWidth="1"/>
    <col min="10266" max="10271" width="15.109375" style="7" customWidth="1"/>
    <col min="10272" max="10496" width="12.5546875" style="7"/>
    <col min="10497" max="10497" width="32" style="7" customWidth="1"/>
    <col min="10498" max="10500" width="10.5546875" style="7" customWidth="1"/>
    <col min="10501" max="10501" width="9.5546875" style="7" bestFit="1" customWidth="1"/>
    <col min="10502" max="10502" width="10.5546875" style="7" customWidth="1"/>
    <col min="10503" max="10504" width="11.88671875" style="7" customWidth="1"/>
    <col min="10505" max="10509" width="10.5546875" style="7" customWidth="1"/>
    <col min="10510" max="10512" width="10.44140625" style="7" customWidth="1"/>
    <col min="10513" max="10514" width="10.5546875" style="7" customWidth="1"/>
    <col min="10515" max="10515" width="9.88671875" style="7" customWidth="1"/>
    <col min="10516" max="10516" width="9.6640625" style="7" customWidth="1"/>
    <col min="10517" max="10517" width="10.5546875" style="7" customWidth="1"/>
    <col min="10518" max="10518" width="10.6640625" style="7" customWidth="1"/>
    <col min="10519" max="10519" width="12" style="7" customWidth="1"/>
    <col min="10520" max="10520" width="11.6640625" style="7" customWidth="1"/>
    <col min="10521" max="10521" width="13.44140625" style="7" customWidth="1"/>
    <col min="10522" max="10527" width="15.109375" style="7" customWidth="1"/>
    <col min="10528" max="10752" width="12.5546875" style="7"/>
    <col min="10753" max="10753" width="32" style="7" customWidth="1"/>
    <col min="10754" max="10756" width="10.5546875" style="7" customWidth="1"/>
    <col min="10757" max="10757" width="9.5546875" style="7" bestFit="1" customWidth="1"/>
    <col min="10758" max="10758" width="10.5546875" style="7" customWidth="1"/>
    <col min="10759" max="10760" width="11.88671875" style="7" customWidth="1"/>
    <col min="10761" max="10765" width="10.5546875" style="7" customWidth="1"/>
    <col min="10766" max="10768" width="10.44140625" style="7" customWidth="1"/>
    <col min="10769" max="10770" width="10.5546875" style="7" customWidth="1"/>
    <col min="10771" max="10771" width="9.88671875" style="7" customWidth="1"/>
    <col min="10772" max="10772" width="9.6640625" style="7" customWidth="1"/>
    <col min="10773" max="10773" width="10.5546875" style="7" customWidth="1"/>
    <col min="10774" max="10774" width="10.6640625" style="7" customWidth="1"/>
    <col min="10775" max="10775" width="12" style="7" customWidth="1"/>
    <col min="10776" max="10776" width="11.6640625" style="7" customWidth="1"/>
    <col min="10777" max="10777" width="13.44140625" style="7" customWidth="1"/>
    <col min="10778" max="10783" width="15.109375" style="7" customWidth="1"/>
    <col min="10784" max="11008" width="12.5546875" style="7"/>
    <col min="11009" max="11009" width="32" style="7" customWidth="1"/>
    <col min="11010" max="11012" width="10.5546875" style="7" customWidth="1"/>
    <col min="11013" max="11013" width="9.5546875" style="7" bestFit="1" customWidth="1"/>
    <col min="11014" max="11014" width="10.5546875" style="7" customWidth="1"/>
    <col min="11015" max="11016" width="11.88671875" style="7" customWidth="1"/>
    <col min="11017" max="11021" width="10.5546875" style="7" customWidth="1"/>
    <col min="11022" max="11024" width="10.44140625" style="7" customWidth="1"/>
    <col min="11025" max="11026" width="10.5546875" style="7" customWidth="1"/>
    <col min="11027" max="11027" width="9.88671875" style="7" customWidth="1"/>
    <col min="11028" max="11028" width="9.6640625" style="7" customWidth="1"/>
    <col min="11029" max="11029" width="10.5546875" style="7" customWidth="1"/>
    <col min="11030" max="11030" width="10.6640625" style="7" customWidth="1"/>
    <col min="11031" max="11031" width="12" style="7" customWidth="1"/>
    <col min="11032" max="11032" width="11.6640625" style="7" customWidth="1"/>
    <col min="11033" max="11033" width="13.44140625" style="7" customWidth="1"/>
    <col min="11034" max="11039" width="15.109375" style="7" customWidth="1"/>
    <col min="11040" max="11264" width="12.5546875" style="7"/>
    <col min="11265" max="11265" width="32" style="7" customWidth="1"/>
    <col min="11266" max="11268" width="10.5546875" style="7" customWidth="1"/>
    <col min="11269" max="11269" width="9.5546875" style="7" bestFit="1" customWidth="1"/>
    <col min="11270" max="11270" width="10.5546875" style="7" customWidth="1"/>
    <col min="11271" max="11272" width="11.88671875" style="7" customWidth="1"/>
    <col min="11273" max="11277" width="10.5546875" style="7" customWidth="1"/>
    <col min="11278" max="11280" width="10.44140625" style="7" customWidth="1"/>
    <col min="11281" max="11282" width="10.5546875" style="7" customWidth="1"/>
    <col min="11283" max="11283" width="9.88671875" style="7" customWidth="1"/>
    <col min="11284" max="11284" width="9.6640625" style="7" customWidth="1"/>
    <col min="11285" max="11285" width="10.5546875" style="7" customWidth="1"/>
    <col min="11286" max="11286" width="10.6640625" style="7" customWidth="1"/>
    <col min="11287" max="11287" width="12" style="7" customWidth="1"/>
    <col min="11288" max="11288" width="11.6640625" style="7" customWidth="1"/>
    <col min="11289" max="11289" width="13.44140625" style="7" customWidth="1"/>
    <col min="11290" max="11295" width="15.109375" style="7" customWidth="1"/>
    <col min="11296" max="11520" width="12.5546875" style="7"/>
    <col min="11521" max="11521" width="32" style="7" customWidth="1"/>
    <col min="11522" max="11524" width="10.5546875" style="7" customWidth="1"/>
    <col min="11525" max="11525" width="9.5546875" style="7" bestFit="1" customWidth="1"/>
    <col min="11526" max="11526" width="10.5546875" style="7" customWidth="1"/>
    <col min="11527" max="11528" width="11.88671875" style="7" customWidth="1"/>
    <col min="11529" max="11533" width="10.5546875" style="7" customWidth="1"/>
    <col min="11534" max="11536" width="10.44140625" style="7" customWidth="1"/>
    <col min="11537" max="11538" width="10.5546875" style="7" customWidth="1"/>
    <col min="11539" max="11539" width="9.88671875" style="7" customWidth="1"/>
    <col min="11540" max="11540" width="9.6640625" style="7" customWidth="1"/>
    <col min="11541" max="11541" width="10.5546875" style="7" customWidth="1"/>
    <col min="11542" max="11542" width="10.6640625" style="7" customWidth="1"/>
    <col min="11543" max="11543" width="12" style="7" customWidth="1"/>
    <col min="11544" max="11544" width="11.6640625" style="7" customWidth="1"/>
    <col min="11545" max="11545" width="13.44140625" style="7" customWidth="1"/>
    <col min="11546" max="11551" width="15.109375" style="7" customWidth="1"/>
    <col min="11552" max="11776" width="12.5546875" style="7"/>
    <col min="11777" max="11777" width="32" style="7" customWidth="1"/>
    <col min="11778" max="11780" width="10.5546875" style="7" customWidth="1"/>
    <col min="11781" max="11781" width="9.5546875" style="7" bestFit="1" customWidth="1"/>
    <col min="11782" max="11782" width="10.5546875" style="7" customWidth="1"/>
    <col min="11783" max="11784" width="11.88671875" style="7" customWidth="1"/>
    <col min="11785" max="11789" width="10.5546875" style="7" customWidth="1"/>
    <col min="11790" max="11792" width="10.44140625" style="7" customWidth="1"/>
    <col min="11793" max="11794" width="10.5546875" style="7" customWidth="1"/>
    <col min="11795" max="11795" width="9.88671875" style="7" customWidth="1"/>
    <col min="11796" max="11796" width="9.6640625" style="7" customWidth="1"/>
    <col min="11797" max="11797" width="10.5546875" style="7" customWidth="1"/>
    <col min="11798" max="11798" width="10.6640625" style="7" customWidth="1"/>
    <col min="11799" max="11799" width="12" style="7" customWidth="1"/>
    <col min="11800" max="11800" width="11.6640625" style="7" customWidth="1"/>
    <col min="11801" max="11801" width="13.44140625" style="7" customWidth="1"/>
    <col min="11802" max="11807" width="15.109375" style="7" customWidth="1"/>
    <col min="11808" max="12032" width="12.5546875" style="7"/>
    <col min="12033" max="12033" width="32" style="7" customWidth="1"/>
    <col min="12034" max="12036" width="10.5546875" style="7" customWidth="1"/>
    <col min="12037" max="12037" width="9.5546875" style="7" bestFit="1" customWidth="1"/>
    <col min="12038" max="12038" width="10.5546875" style="7" customWidth="1"/>
    <col min="12039" max="12040" width="11.88671875" style="7" customWidth="1"/>
    <col min="12041" max="12045" width="10.5546875" style="7" customWidth="1"/>
    <col min="12046" max="12048" width="10.44140625" style="7" customWidth="1"/>
    <col min="12049" max="12050" width="10.5546875" style="7" customWidth="1"/>
    <col min="12051" max="12051" width="9.88671875" style="7" customWidth="1"/>
    <col min="12052" max="12052" width="9.6640625" style="7" customWidth="1"/>
    <col min="12053" max="12053" width="10.5546875" style="7" customWidth="1"/>
    <col min="12054" max="12054" width="10.6640625" style="7" customWidth="1"/>
    <col min="12055" max="12055" width="12" style="7" customWidth="1"/>
    <col min="12056" max="12056" width="11.6640625" style="7" customWidth="1"/>
    <col min="12057" max="12057" width="13.44140625" style="7" customWidth="1"/>
    <col min="12058" max="12063" width="15.109375" style="7" customWidth="1"/>
    <col min="12064" max="12288" width="12.5546875" style="7"/>
    <col min="12289" max="12289" width="32" style="7" customWidth="1"/>
    <col min="12290" max="12292" width="10.5546875" style="7" customWidth="1"/>
    <col min="12293" max="12293" width="9.5546875" style="7" bestFit="1" customWidth="1"/>
    <col min="12294" max="12294" width="10.5546875" style="7" customWidth="1"/>
    <col min="12295" max="12296" width="11.88671875" style="7" customWidth="1"/>
    <col min="12297" max="12301" width="10.5546875" style="7" customWidth="1"/>
    <col min="12302" max="12304" width="10.44140625" style="7" customWidth="1"/>
    <col min="12305" max="12306" width="10.5546875" style="7" customWidth="1"/>
    <col min="12307" max="12307" width="9.88671875" style="7" customWidth="1"/>
    <col min="12308" max="12308" width="9.6640625" style="7" customWidth="1"/>
    <col min="12309" max="12309" width="10.5546875" style="7" customWidth="1"/>
    <col min="12310" max="12310" width="10.6640625" style="7" customWidth="1"/>
    <col min="12311" max="12311" width="12" style="7" customWidth="1"/>
    <col min="12312" max="12312" width="11.6640625" style="7" customWidth="1"/>
    <col min="12313" max="12313" width="13.44140625" style="7" customWidth="1"/>
    <col min="12314" max="12319" width="15.109375" style="7" customWidth="1"/>
    <col min="12320" max="12544" width="12.5546875" style="7"/>
    <col min="12545" max="12545" width="32" style="7" customWidth="1"/>
    <col min="12546" max="12548" width="10.5546875" style="7" customWidth="1"/>
    <col min="12549" max="12549" width="9.5546875" style="7" bestFit="1" customWidth="1"/>
    <col min="12550" max="12550" width="10.5546875" style="7" customWidth="1"/>
    <col min="12551" max="12552" width="11.88671875" style="7" customWidth="1"/>
    <col min="12553" max="12557" width="10.5546875" style="7" customWidth="1"/>
    <col min="12558" max="12560" width="10.44140625" style="7" customWidth="1"/>
    <col min="12561" max="12562" width="10.5546875" style="7" customWidth="1"/>
    <col min="12563" max="12563" width="9.88671875" style="7" customWidth="1"/>
    <col min="12564" max="12564" width="9.6640625" style="7" customWidth="1"/>
    <col min="12565" max="12565" width="10.5546875" style="7" customWidth="1"/>
    <col min="12566" max="12566" width="10.6640625" style="7" customWidth="1"/>
    <col min="12567" max="12567" width="12" style="7" customWidth="1"/>
    <col min="12568" max="12568" width="11.6640625" style="7" customWidth="1"/>
    <col min="12569" max="12569" width="13.44140625" style="7" customWidth="1"/>
    <col min="12570" max="12575" width="15.109375" style="7" customWidth="1"/>
    <col min="12576" max="12800" width="12.5546875" style="7"/>
    <col min="12801" max="12801" width="32" style="7" customWidth="1"/>
    <col min="12802" max="12804" width="10.5546875" style="7" customWidth="1"/>
    <col min="12805" max="12805" width="9.5546875" style="7" bestFit="1" customWidth="1"/>
    <col min="12806" max="12806" width="10.5546875" style="7" customWidth="1"/>
    <col min="12807" max="12808" width="11.88671875" style="7" customWidth="1"/>
    <col min="12809" max="12813" width="10.5546875" style="7" customWidth="1"/>
    <col min="12814" max="12816" width="10.44140625" style="7" customWidth="1"/>
    <col min="12817" max="12818" width="10.5546875" style="7" customWidth="1"/>
    <col min="12819" max="12819" width="9.88671875" style="7" customWidth="1"/>
    <col min="12820" max="12820" width="9.6640625" style="7" customWidth="1"/>
    <col min="12821" max="12821" width="10.5546875" style="7" customWidth="1"/>
    <col min="12822" max="12822" width="10.6640625" style="7" customWidth="1"/>
    <col min="12823" max="12823" width="12" style="7" customWidth="1"/>
    <col min="12824" max="12824" width="11.6640625" style="7" customWidth="1"/>
    <col min="12825" max="12825" width="13.44140625" style="7" customWidth="1"/>
    <col min="12826" max="12831" width="15.109375" style="7" customWidth="1"/>
    <col min="12832" max="13056" width="12.5546875" style="7"/>
    <col min="13057" max="13057" width="32" style="7" customWidth="1"/>
    <col min="13058" max="13060" width="10.5546875" style="7" customWidth="1"/>
    <col min="13061" max="13061" width="9.5546875" style="7" bestFit="1" customWidth="1"/>
    <col min="13062" max="13062" width="10.5546875" style="7" customWidth="1"/>
    <col min="13063" max="13064" width="11.88671875" style="7" customWidth="1"/>
    <col min="13065" max="13069" width="10.5546875" style="7" customWidth="1"/>
    <col min="13070" max="13072" width="10.44140625" style="7" customWidth="1"/>
    <col min="13073" max="13074" width="10.5546875" style="7" customWidth="1"/>
    <col min="13075" max="13075" width="9.88671875" style="7" customWidth="1"/>
    <col min="13076" max="13076" width="9.6640625" style="7" customWidth="1"/>
    <col min="13077" max="13077" width="10.5546875" style="7" customWidth="1"/>
    <col min="13078" max="13078" width="10.6640625" style="7" customWidth="1"/>
    <col min="13079" max="13079" width="12" style="7" customWidth="1"/>
    <col min="13080" max="13080" width="11.6640625" style="7" customWidth="1"/>
    <col min="13081" max="13081" width="13.44140625" style="7" customWidth="1"/>
    <col min="13082" max="13087" width="15.109375" style="7" customWidth="1"/>
    <col min="13088" max="13312" width="12.5546875" style="7"/>
    <col min="13313" max="13313" width="32" style="7" customWidth="1"/>
    <col min="13314" max="13316" width="10.5546875" style="7" customWidth="1"/>
    <col min="13317" max="13317" width="9.5546875" style="7" bestFit="1" customWidth="1"/>
    <col min="13318" max="13318" width="10.5546875" style="7" customWidth="1"/>
    <col min="13319" max="13320" width="11.88671875" style="7" customWidth="1"/>
    <col min="13321" max="13325" width="10.5546875" style="7" customWidth="1"/>
    <col min="13326" max="13328" width="10.44140625" style="7" customWidth="1"/>
    <col min="13329" max="13330" width="10.5546875" style="7" customWidth="1"/>
    <col min="13331" max="13331" width="9.88671875" style="7" customWidth="1"/>
    <col min="13332" max="13332" width="9.6640625" style="7" customWidth="1"/>
    <col min="13333" max="13333" width="10.5546875" style="7" customWidth="1"/>
    <col min="13334" max="13334" width="10.6640625" style="7" customWidth="1"/>
    <col min="13335" max="13335" width="12" style="7" customWidth="1"/>
    <col min="13336" max="13336" width="11.6640625" style="7" customWidth="1"/>
    <col min="13337" max="13337" width="13.44140625" style="7" customWidth="1"/>
    <col min="13338" max="13343" width="15.109375" style="7" customWidth="1"/>
    <col min="13344" max="13568" width="12.5546875" style="7"/>
    <col min="13569" max="13569" width="32" style="7" customWidth="1"/>
    <col min="13570" max="13572" width="10.5546875" style="7" customWidth="1"/>
    <col min="13573" max="13573" width="9.5546875" style="7" bestFit="1" customWidth="1"/>
    <col min="13574" max="13574" width="10.5546875" style="7" customWidth="1"/>
    <col min="13575" max="13576" width="11.88671875" style="7" customWidth="1"/>
    <col min="13577" max="13581" width="10.5546875" style="7" customWidth="1"/>
    <col min="13582" max="13584" width="10.44140625" style="7" customWidth="1"/>
    <col min="13585" max="13586" width="10.5546875" style="7" customWidth="1"/>
    <col min="13587" max="13587" width="9.88671875" style="7" customWidth="1"/>
    <col min="13588" max="13588" width="9.6640625" style="7" customWidth="1"/>
    <col min="13589" max="13589" width="10.5546875" style="7" customWidth="1"/>
    <col min="13590" max="13590" width="10.6640625" style="7" customWidth="1"/>
    <col min="13591" max="13591" width="12" style="7" customWidth="1"/>
    <col min="13592" max="13592" width="11.6640625" style="7" customWidth="1"/>
    <col min="13593" max="13593" width="13.44140625" style="7" customWidth="1"/>
    <col min="13594" max="13599" width="15.109375" style="7" customWidth="1"/>
    <col min="13600" max="13824" width="12.5546875" style="7"/>
    <col min="13825" max="13825" width="32" style="7" customWidth="1"/>
    <col min="13826" max="13828" width="10.5546875" style="7" customWidth="1"/>
    <col min="13829" max="13829" width="9.5546875" style="7" bestFit="1" customWidth="1"/>
    <col min="13830" max="13830" width="10.5546875" style="7" customWidth="1"/>
    <col min="13831" max="13832" width="11.88671875" style="7" customWidth="1"/>
    <col min="13833" max="13837" width="10.5546875" style="7" customWidth="1"/>
    <col min="13838" max="13840" width="10.44140625" style="7" customWidth="1"/>
    <col min="13841" max="13842" width="10.5546875" style="7" customWidth="1"/>
    <col min="13843" max="13843" width="9.88671875" style="7" customWidth="1"/>
    <col min="13844" max="13844" width="9.6640625" style="7" customWidth="1"/>
    <col min="13845" max="13845" width="10.5546875" style="7" customWidth="1"/>
    <col min="13846" max="13846" width="10.6640625" style="7" customWidth="1"/>
    <col min="13847" max="13847" width="12" style="7" customWidth="1"/>
    <col min="13848" max="13848" width="11.6640625" style="7" customWidth="1"/>
    <col min="13849" max="13849" width="13.44140625" style="7" customWidth="1"/>
    <col min="13850" max="13855" width="15.109375" style="7" customWidth="1"/>
    <col min="13856" max="14080" width="12.5546875" style="7"/>
    <col min="14081" max="14081" width="32" style="7" customWidth="1"/>
    <col min="14082" max="14084" width="10.5546875" style="7" customWidth="1"/>
    <col min="14085" max="14085" width="9.5546875" style="7" bestFit="1" customWidth="1"/>
    <col min="14086" max="14086" width="10.5546875" style="7" customWidth="1"/>
    <col min="14087" max="14088" width="11.88671875" style="7" customWidth="1"/>
    <col min="14089" max="14093" width="10.5546875" style="7" customWidth="1"/>
    <col min="14094" max="14096" width="10.44140625" style="7" customWidth="1"/>
    <col min="14097" max="14098" width="10.5546875" style="7" customWidth="1"/>
    <col min="14099" max="14099" width="9.88671875" style="7" customWidth="1"/>
    <col min="14100" max="14100" width="9.6640625" style="7" customWidth="1"/>
    <col min="14101" max="14101" width="10.5546875" style="7" customWidth="1"/>
    <col min="14102" max="14102" width="10.6640625" style="7" customWidth="1"/>
    <col min="14103" max="14103" width="12" style="7" customWidth="1"/>
    <col min="14104" max="14104" width="11.6640625" style="7" customWidth="1"/>
    <col min="14105" max="14105" width="13.44140625" style="7" customWidth="1"/>
    <col min="14106" max="14111" width="15.109375" style="7" customWidth="1"/>
    <col min="14112" max="14336" width="12.5546875" style="7"/>
    <col min="14337" max="14337" width="32" style="7" customWidth="1"/>
    <col min="14338" max="14340" width="10.5546875" style="7" customWidth="1"/>
    <col min="14341" max="14341" width="9.5546875" style="7" bestFit="1" customWidth="1"/>
    <col min="14342" max="14342" width="10.5546875" style="7" customWidth="1"/>
    <col min="14343" max="14344" width="11.88671875" style="7" customWidth="1"/>
    <col min="14345" max="14349" width="10.5546875" style="7" customWidth="1"/>
    <col min="14350" max="14352" width="10.44140625" style="7" customWidth="1"/>
    <col min="14353" max="14354" width="10.5546875" style="7" customWidth="1"/>
    <col min="14355" max="14355" width="9.88671875" style="7" customWidth="1"/>
    <col min="14356" max="14356" width="9.6640625" style="7" customWidth="1"/>
    <col min="14357" max="14357" width="10.5546875" style="7" customWidth="1"/>
    <col min="14358" max="14358" width="10.6640625" style="7" customWidth="1"/>
    <col min="14359" max="14359" width="12" style="7" customWidth="1"/>
    <col min="14360" max="14360" width="11.6640625" style="7" customWidth="1"/>
    <col min="14361" max="14361" width="13.44140625" style="7" customWidth="1"/>
    <col min="14362" max="14367" width="15.109375" style="7" customWidth="1"/>
    <col min="14368" max="14592" width="12.5546875" style="7"/>
    <col min="14593" max="14593" width="32" style="7" customWidth="1"/>
    <col min="14594" max="14596" width="10.5546875" style="7" customWidth="1"/>
    <col min="14597" max="14597" width="9.5546875" style="7" bestFit="1" customWidth="1"/>
    <col min="14598" max="14598" width="10.5546875" style="7" customWidth="1"/>
    <col min="14599" max="14600" width="11.88671875" style="7" customWidth="1"/>
    <col min="14601" max="14605" width="10.5546875" style="7" customWidth="1"/>
    <col min="14606" max="14608" width="10.44140625" style="7" customWidth="1"/>
    <col min="14609" max="14610" width="10.5546875" style="7" customWidth="1"/>
    <col min="14611" max="14611" width="9.88671875" style="7" customWidth="1"/>
    <col min="14612" max="14612" width="9.6640625" style="7" customWidth="1"/>
    <col min="14613" max="14613" width="10.5546875" style="7" customWidth="1"/>
    <col min="14614" max="14614" width="10.6640625" style="7" customWidth="1"/>
    <col min="14615" max="14615" width="12" style="7" customWidth="1"/>
    <col min="14616" max="14616" width="11.6640625" style="7" customWidth="1"/>
    <col min="14617" max="14617" width="13.44140625" style="7" customWidth="1"/>
    <col min="14618" max="14623" width="15.109375" style="7" customWidth="1"/>
    <col min="14624" max="14848" width="12.5546875" style="7"/>
    <col min="14849" max="14849" width="32" style="7" customWidth="1"/>
    <col min="14850" max="14852" width="10.5546875" style="7" customWidth="1"/>
    <col min="14853" max="14853" width="9.5546875" style="7" bestFit="1" customWidth="1"/>
    <col min="14854" max="14854" width="10.5546875" style="7" customWidth="1"/>
    <col min="14855" max="14856" width="11.88671875" style="7" customWidth="1"/>
    <col min="14857" max="14861" width="10.5546875" style="7" customWidth="1"/>
    <col min="14862" max="14864" width="10.44140625" style="7" customWidth="1"/>
    <col min="14865" max="14866" width="10.5546875" style="7" customWidth="1"/>
    <col min="14867" max="14867" width="9.88671875" style="7" customWidth="1"/>
    <col min="14868" max="14868" width="9.6640625" style="7" customWidth="1"/>
    <col min="14869" max="14869" width="10.5546875" style="7" customWidth="1"/>
    <col min="14870" max="14870" width="10.6640625" style="7" customWidth="1"/>
    <col min="14871" max="14871" width="12" style="7" customWidth="1"/>
    <col min="14872" max="14872" width="11.6640625" style="7" customWidth="1"/>
    <col min="14873" max="14873" width="13.44140625" style="7" customWidth="1"/>
    <col min="14874" max="14879" width="15.109375" style="7" customWidth="1"/>
    <col min="14880" max="15104" width="12.5546875" style="7"/>
    <col min="15105" max="15105" width="32" style="7" customWidth="1"/>
    <col min="15106" max="15108" width="10.5546875" style="7" customWidth="1"/>
    <col min="15109" max="15109" width="9.5546875" style="7" bestFit="1" customWidth="1"/>
    <col min="15110" max="15110" width="10.5546875" style="7" customWidth="1"/>
    <col min="15111" max="15112" width="11.88671875" style="7" customWidth="1"/>
    <col min="15113" max="15117" width="10.5546875" style="7" customWidth="1"/>
    <col min="15118" max="15120" width="10.44140625" style="7" customWidth="1"/>
    <col min="15121" max="15122" width="10.5546875" style="7" customWidth="1"/>
    <col min="15123" max="15123" width="9.88671875" style="7" customWidth="1"/>
    <col min="15124" max="15124" width="9.6640625" style="7" customWidth="1"/>
    <col min="15125" max="15125" width="10.5546875" style="7" customWidth="1"/>
    <col min="15126" max="15126" width="10.6640625" style="7" customWidth="1"/>
    <col min="15127" max="15127" width="12" style="7" customWidth="1"/>
    <col min="15128" max="15128" width="11.6640625" style="7" customWidth="1"/>
    <col min="15129" max="15129" width="13.44140625" style="7" customWidth="1"/>
    <col min="15130" max="15135" width="15.109375" style="7" customWidth="1"/>
    <col min="15136" max="15360" width="12.5546875" style="7"/>
    <col min="15361" max="15361" width="32" style="7" customWidth="1"/>
    <col min="15362" max="15364" width="10.5546875" style="7" customWidth="1"/>
    <col min="15365" max="15365" width="9.5546875" style="7" bestFit="1" customWidth="1"/>
    <col min="15366" max="15366" width="10.5546875" style="7" customWidth="1"/>
    <col min="15367" max="15368" width="11.88671875" style="7" customWidth="1"/>
    <col min="15369" max="15373" width="10.5546875" style="7" customWidth="1"/>
    <col min="15374" max="15376" width="10.44140625" style="7" customWidth="1"/>
    <col min="15377" max="15378" width="10.5546875" style="7" customWidth="1"/>
    <col min="15379" max="15379" width="9.88671875" style="7" customWidth="1"/>
    <col min="15380" max="15380" width="9.6640625" style="7" customWidth="1"/>
    <col min="15381" max="15381" width="10.5546875" style="7" customWidth="1"/>
    <col min="15382" max="15382" width="10.6640625" style="7" customWidth="1"/>
    <col min="15383" max="15383" width="12" style="7" customWidth="1"/>
    <col min="15384" max="15384" width="11.6640625" style="7" customWidth="1"/>
    <col min="15385" max="15385" width="13.44140625" style="7" customWidth="1"/>
    <col min="15386" max="15391" width="15.109375" style="7" customWidth="1"/>
    <col min="15392" max="15616" width="12.5546875" style="7"/>
    <col min="15617" max="15617" width="32" style="7" customWidth="1"/>
    <col min="15618" max="15620" width="10.5546875" style="7" customWidth="1"/>
    <col min="15621" max="15621" width="9.5546875" style="7" bestFit="1" customWidth="1"/>
    <col min="15622" max="15622" width="10.5546875" style="7" customWidth="1"/>
    <col min="15623" max="15624" width="11.88671875" style="7" customWidth="1"/>
    <col min="15625" max="15629" width="10.5546875" style="7" customWidth="1"/>
    <col min="15630" max="15632" width="10.44140625" style="7" customWidth="1"/>
    <col min="15633" max="15634" width="10.5546875" style="7" customWidth="1"/>
    <col min="15635" max="15635" width="9.88671875" style="7" customWidth="1"/>
    <col min="15636" max="15636" width="9.6640625" style="7" customWidth="1"/>
    <col min="15637" max="15637" width="10.5546875" style="7" customWidth="1"/>
    <col min="15638" max="15638" width="10.6640625" style="7" customWidth="1"/>
    <col min="15639" max="15639" width="12" style="7" customWidth="1"/>
    <col min="15640" max="15640" width="11.6640625" style="7" customWidth="1"/>
    <col min="15641" max="15641" width="13.44140625" style="7" customWidth="1"/>
    <col min="15642" max="15647" width="15.109375" style="7" customWidth="1"/>
    <col min="15648" max="15872" width="12.5546875" style="7"/>
    <col min="15873" max="15873" width="32" style="7" customWidth="1"/>
    <col min="15874" max="15876" width="10.5546875" style="7" customWidth="1"/>
    <col min="15877" max="15877" width="9.5546875" style="7" bestFit="1" customWidth="1"/>
    <col min="15878" max="15878" width="10.5546875" style="7" customWidth="1"/>
    <col min="15879" max="15880" width="11.88671875" style="7" customWidth="1"/>
    <col min="15881" max="15885" width="10.5546875" style="7" customWidth="1"/>
    <col min="15886" max="15888" width="10.44140625" style="7" customWidth="1"/>
    <col min="15889" max="15890" width="10.5546875" style="7" customWidth="1"/>
    <col min="15891" max="15891" width="9.88671875" style="7" customWidth="1"/>
    <col min="15892" max="15892" width="9.6640625" style="7" customWidth="1"/>
    <col min="15893" max="15893" width="10.5546875" style="7" customWidth="1"/>
    <col min="15894" max="15894" width="10.6640625" style="7" customWidth="1"/>
    <col min="15895" max="15895" width="12" style="7" customWidth="1"/>
    <col min="15896" max="15896" width="11.6640625" style="7" customWidth="1"/>
    <col min="15897" max="15897" width="13.44140625" style="7" customWidth="1"/>
    <col min="15898" max="15903" width="15.109375" style="7" customWidth="1"/>
    <col min="15904" max="16128" width="12.5546875" style="7"/>
    <col min="16129" max="16129" width="32" style="7" customWidth="1"/>
    <col min="16130" max="16132" width="10.5546875" style="7" customWidth="1"/>
    <col min="16133" max="16133" width="9.5546875" style="7" bestFit="1" customWidth="1"/>
    <col min="16134" max="16134" width="10.5546875" style="7" customWidth="1"/>
    <col min="16135" max="16136" width="11.88671875" style="7" customWidth="1"/>
    <col min="16137" max="16141" width="10.5546875" style="7" customWidth="1"/>
    <col min="16142" max="16144" width="10.44140625" style="7" customWidth="1"/>
    <col min="16145" max="16146" width="10.5546875" style="7" customWidth="1"/>
    <col min="16147" max="16147" width="9.88671875" style="7" customWidth="1"/>
    <col min="16148" max="16148" width="9.6640625" style="7" customWidth="1"/>
    <col min="16149" max="16149" width="10.5546875" style="7" customWidth="1"/>
    <col min="16150" max="16150" width="10.6640625" style="7" customWidth="1"/>
    <col min="16151" max="16151" width="12" style="7" customWidth="1"/>
    <col min="16152" max="16152" width="11.6640625" style="7" customWidth="1"/>
    <col min="16153" max="16153" width="13.44140625" style="7" customWidth="1"/>
    <col min="16154" max="16159" width="15.109375" style="7" customWidth="1"/>
    <col min="16160" max="16384" width="12.5546875" style="7"/>
  </cols>
  <sheetData>
    <row r="1" spans="1:27" ht="18" customHeight="1">
      <c r="A1" s="1407" t="s">
        <v>1249</v>
      </c>
      <c r="B1" s="1091"/>
      <c r="C1" s="1091"/>
      <c r="D1" s="1091"/>
      <c r="E1" s="1091"/>
      <c r="F1" s="1091"/>
      <c r="G1" s="1091"/>
      <c r="H1" s="1091"/>
      <c r="I1" s="1091"/>
      <c r="J1" s="1091"/>
      <c r="K1" s="1091"/>
      <c r="L1" s="1091"/>
      <c r="M1" s="1091"/>
      <c r="N1" s="1091"/>
      <c r="O1" s="1091"/>
      <c r="P1" s="1091"/>
      <c r="Q1" s="1091"/>
      <c r="R1" s="1091"/>
      <c r="S1" s="1091"/>
      <c r="T1" s="1091"/>
      <c r="U1" s="1091"/>
      <c r="V1" s="1091"/>
      <c r="W1" s="1091"/>
      <c r="X1" s="1091"/>
      <c r="Y1" s="1091"/>
    </row>
    <row r="2" spans="1:27" s="41" customFormat="1" ht="24.75" customHeight="1">
      <c r="A2" s="3" t="s">
        <v>1044</v>
      </c>
      <c r="B2" s="3"/>
      <c r="C2" s="3"/>
      <c r="D2" s="3"/>
      <c r="E2" s="3"/>
      <c r="F2" s="3"/>
      <c r="G2" s="3"/>
      <c r="H2" s="3"/>
      <c r="I2" s="3"/>
      <c r="J2" s="3"/>
      <c r="K2" s="3"/>
      <c r="L2" s="3"/>
      <c r="M2" s="3"/>
      <c r="N2" s="3"/>
      <c r="O2" s="3"/>
      <c r="P2" s="3"/>
      <c r="Q2" s="3"/>
      <c r="R2" s="3"/>
      <c r="S2" s="3"/>
      <c r="T2" s="3"/>
      <c r="U2" s="3"/>
      <c r="V2" s="3"/>
      <c r="W2" s="3"/>
      <c r="X2" s="3"/>
      <c r="Y2" s="3"/>
    </row>
    <row r="3" spans="1:27" s="378" customFormat="1" ht="26.25" customHeight="1">
      <c r="A3" s="168">
        <v>45688</v>
      </c>
      <c r="B3" s="1092"/>
      <c r="C3" s="1093"/>
      <c r="D3" s="1093"/>
      <c r="E3" s="1093"/>
      <c r="F3" s="1093"/>
      <c r="G3" s="1093"/>
      <c r="H3" s="1093"/>
      <c r="I3" s="1093"/>
      <c r="J3" s="1093"/>
      <c r="K3" s="1093"/>
      <c r="L3" s="1093"/>
      <c r="M3" s="1093"/>
      <c r="N3" s="1093"/>
      <c r="O3" s="1093"/>
      <c r="P3" s="1093"/>
      <c r="Q3" s="1093"/>
      <c r="R3" s="1093"/>
      <c r="S3" s="1093"/>
      <c r="T3" s="1093"/>
      <c r="U3" s="1093"/>
      <c r="V3" s="1093"/>
      <c r="W3" s="1093"/>
      <c r="X3" s="1093"/>
      <c r="Y3" s="1093"/>
    </row>
    <row r="4" spans="1:27" s="384" customFormat="1" ht="23.25" customHeight="1">
      <c r="A4" s="800" t="s">
        <v>125</v>
      </c>
      <c r="B4" s="800"/>
      <c r="C4" s="800"/>
      <c r="D4" s="800"/>
      <c r="E4" s="800"/>
      <c r="F4" s="800"/>
      <c r="G4" s="800"/>
      <c r="H4" s="800"/>
      <c r="I4" s="800"/>
      <c r="J4" s="800"/>
      <c r="K4" s="800"/>
      <c r="L4" s="800"/>
      <c r="M4" s="800"/>
      <c r="N4" s="800"/>
      <c r="O4" s="800"/>
      <c r="P4" s="800"/>
      <c r="Q4" s="800"/>
      <c r="R4" s="800"/>
      <c r="S4" s="800"/>
      <c r="T4" s="800"/>
      <c r="U4" s="800"/>
      <c r="V4" s="800"/>
      <c r="W4" s="800"/>
      <c r="X4" s="800"/>
      <c r="Y4" s="800"/>
    </row>
    <row r="5" spans="1:27" ht="9" customHeight="1" thickBot="1">
      <c r="A5" s="370"/>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7" s="8" customFormat="1" ht="12.75" customHeight="1">
      <c r="A6" s="840"/>
      <c r="B6" s="840"/>
      <c r="C6" s="840"/>
      <c r="D6" s="840"/>
      <c r="E6" s="840"/>
      <c r="F6" s="840"/>
      <c r="G6" s="840"/>
      <c r="H6" s="840"/>
      <c r="I6" s="840"/>
      <c r="J6" s="840"/>
      <c r="K6" s="840"/>
      <c r="L6" s="840"/>
      <c r="M6" s="840"/>
      <c r="N6" s="840"/>
      <c r="O6" s="840"/>
      <c r="P6" s="840"/>
      <c r="Q6" s="840"/>
      <c r="R6" s="840"/>
      <c r="S6" s="840"/>
      <c r="T6" s="840"/>
      <c r="U6" s="840"/>
      <c r="V6" s="840"/>
      <c r="W6" s="840"/>
      <c r="X6" s="840"/>
      <c r="Y6" s="1030" t="s">
        <v>1045</v>
      </c>
    </row>
    <row r="7" spans="1:27" s="8" customFormat="1" ht="15.6">
      <c r="A7" s="842"/>
      <c r="B7" s="1094" t="s">
        <v>1046</v>
      </c>
      <c r="C7" s="1094"/>
      <c r="D7" s="1094"/>
      <c r="E7" s="1094"/>
      <c r="F7" s="1094"/>
      <c r="G7" s="1094"/>
      <c r="H7" s="1094"/>
      <c r="I7" s="1094"/>
      <c r="J7" s="1094"/>
      <c r="K7" s="1094"/>
      <c r="L7" s="1094"/>
      <c r="M7" s="1094"/>
      <c r="N7" s="1094"/>
      <c r="O7" s="1094"/>
      <c r="P7" s="1094"/>
      <c r="Q7" s="1094"/>
      <c r="R7" s="1094"/>
      <c r="S7" s="1094"/>
      <c r="T7" s="1094"/>
      <c r="U7" s="1094"/>
      <c r="V7" s="1094"/>
      <c r="W7" s="1094"/>
      <c r="X7" s="1094"/>
      <c r="Y7" s="1034"/>
    </row>
    <row r="8" spans="1:27" s="8" customFormat="1" ht="21" customHeight="1">
      <c r="A8" s="846"/>
      <c r="B8" s="50"/>
      <c r="C8" s="50"/>
      <c r="D8" s="50"/>
      <c r="E8" s="50"/>
      <c r="F8" s="50"/>
      <c r="G8" s="50"/>
      <c r="H8" s="50"/>
      <c r="I8" s="50"/>
      <c r="J8" s="50"/>
      <c r="K8" s="50"/>
      <c r="L8" s="50"/>
      <c r="M8" s="50"/>
      <c r="N8" s="50"/>
      <c r="O8" s="50"/>
      <c r="P8" s="50"/>
      <c r="Q8" s="50"/>
      <c r="R8" s="50"/>
      <c r="S8" s="50"/>
      <c r="T8" s="50"/>
      <c r="U8" s="50"/>
      <c r="V8" s="50"/>
      <c r="W8" s="1095" t="s">
        <v>1047</v>
      </c>
      <c r="X8" s="1095" t="s">
        <v>1048</v>
      </c>
      <c r="Y8" s="1034"/>
    </row>
    <row r="9" spans="1:27" s="8" customFormat="1" ht="21" customHeight="1">
      <c r="A9" s="846" t="s">
        <v>839</v>
      </c>
      <c r="B9" s="842"/>
      <c r="C9" s="842"/>
      <c r="D9" s="842"/>
      <c r="E9" s="842"/>
      <c r="F9" s="842"/>
      <c r="G9" s="842"/>
      <c r="H9" s="842"/>
      <c r="I9" s="842"/>
      <c r="J9" s="842"/>
      <c r="K9" s="842"/>
      <c r="L9" s="842"/>
      <c r="M9" s="842"/>
      <c r="N9" s="1096" t="s">
        <v>1049</v>
      </c>
      <c r="O9" s="1096" t="s">
        <v>1050</v>
      </c>
      <c r="P9" s="1096" t="s">
        <v>1051</v>
      </c>
      <c r="Q9" s="1096" t="s">
        <v>1052</v>
      </c>
      <c r="R9" s="842"/>
      <c r="S9" s="842"/>
      <c r="T9" s="842"/>
      <c r="U9" s="842"/>
      <c r="V9" s="842"/>
      <c r="W9" s="1095"/>
      <c r="X9" s="1095"/>
      <c r="Y9" s="1034"/>
    </row>
    <row r="10" spans="1:27" s="8" customFormat="1" ht="21" customHeight="1">
      <c r="A10" s="842"/>
      <c r="B10" s="1097" t="s">
        <v>1053</v>
      </c>
      <c r="C10" s="1097"/>
      <c r="D10" s="1097"/>
      <c r="E10" s="1097"/>
      <c r="F10" s="1097"/>
      <c r="G10" s="1097"/>
      <c r="H10" s="1097"/>
      <c r="I10" s="1097"/>
      <c r="J10" s="1097"/>
      <c r="K10" s="1097"/>
      <c r="L10" s="1097"/>
      <c r="M10" s="1097"/>
      <c r="N10" s="1096"/>
      <c r="O10" s="1096"/>
      <c r="P10" s="1096"/>
      <c r="Q10" s="1096"/>
      <c r="R10" s="1097" t="s">
        <v>1054</v>
      </c>
      <c r="S10" s="1097"/>
      <c r="T10" s="1097"/>
      <c r="U10" s="1097"/>
      <c r="V10" s="1097"/>
      <c r="W10" s="1095"/>
      <c r="X10" s="1095"/>
      <c r="Y10" s="1034"/>
    </row>
    <row r="11" spans="1:27" s="8" customFormat="1" ht="21" customHeight="1" thickBot="1">
      <c r="A11" s="1098"/>
      <c r="B11" s="1099">
        <v>0</v>
      </c>
      <c r="C11" s="1099">
        <v>0.2</v>
      </c>
      <c r="D11" s="1099">
        <v>0.25</v>
      </c>
      <c r="E11" s="1099">
        <v>0.5</v>
      </c>
      <c r="F11" s="1099">
        <v>0.75</v>
      </c>
      <c r="G11" s="1099">
        <v>1</v>
      </c>
      <c r="H11" s="1099">
        <v>1.25</v>
      </c>
      <c r="I11" s="1099">
        <v>1.5</v>
      </c>
      <c r="J11" s="1099">
        <v>1.75</v>
      </c>
      <c r="K11" s="1099">
        <v>2</v>
      </c>
      <c r="L11" s="1099">
        <v>2.25</v>
      </c>
      <c r="M11" s="1099">
        <v>2.5</v>
      </c>
      <c r="N11" s="1100"/>
      <c r="O11" s="1100"/>
      <c r="P11" s="1100"/>
      <c r="Q11" s="1100"/>
      <c r="R11" s="1099">
        <v>3</v>
      </c>
      <c r="S11" s="1099">
        <v>4</v>
      </c>
      <c r="T11" s="1099">
        <v>5</v>
      </c>
      <c r="U11" s="1099">
        <v>7.5</v>
      </c>
      <c r="V11" s="1099">
        <v>10</v>
      </c>
      <c r="W11" s="1101"/>
      <c r="X11" s="1101"/>
      <c r="Y11" s="1102"/>
    </row>
    <row r="12" spans="1:27" ht="9" customHeight="1">
      <c r="A12" s="863"/>
      <c r="B12" s="1103"/>
      <c r="C12" s="1103"/>
      <c r="D12" s="1103"/>
      <c r="E12" s="1103"/>
      <c r="F12" s="1103"/>
      <c r="G12" s="1103"/>
      <c r="H12" s="1103"/>
      <c r="I12" s="1103"/>
      <c r="J12" s="1103"/>
      <c r="K12" s="1103"/>
      <c r="L12" s="1103"/>
      <c r="M12" s="1103"/>
      <c r="N12" s="1103"/>
      <c r="O12" s="1103"/>
      <c r="P12" s="1103"/>
      <c r="Q12" s="1103"/>
      <c r="R12" s="1103"/>
      <c r="S12" s="1103"/>
      <c r="T12" s="1103"/>
      <c r="U12" s="1103"/>
      <c r="V12" s="1103"/>
      <c r="W12" s="1103"/>
      <c r="X12" s="1103"/>
      <c r="Y12" s="1103"/>
    </row>
    <row r="13" spans="1:27" ht="20.100000000000001" customHeight="1">
      <c r="A13" s="287" t="s">
        <v>29</v>
      </c>
      <c r="B13" s="1104">
        <v>0</v>
      </c>
      <c r="C13" s="1104">
        <v>1358690.07</v>
      </c>
      <c r="D13" s="1104">
        <v>0</v>
      </c>
      <c r="E13" s="1104">
        <v>7504494.04</v>
      </c>
      <c r="F13" s="1104">
        <v>764001.29</v>
      </c>
      <c r="G13" s="1104">
        <v>58749793.039999999</v>
      </c>
      <c r="H13" s="1104">
        <v>0</v>
      </c>
      <c r="I13" s="1104">
        <v>9990348.75</v>
      </c>
      <c r="J13" s="1104">
        <v>0</v>
      </c>
      <c r="K13" s="1104">
        <v>542343.59</v>
      </c>
      <c r="L13" s="1104">
        <v>1534067.58</v>
      </c>
      <c r="M13" s="1104">
        <v>7664220.9800000004</v>
      </c>
      <c r="N13" s="1104">
        <v>0</v>
      </c>
      <c r="O13" s="1104">
        <v>0</v>
      </c>
      <c r="P13" s="1104">
        <v>0</v>
      </c>
      <c r="Q13" s="1104">
        <v>0</v>
      </c>
      <c r="R13" s="1104">
        <v>0</v>
      </c>
      <c r="S13" s="1104">
        <v>567.97</v>
      </c>
      <c r="T13" s="1104">
        <v>0</v>
      </c>
      <c r="U13" s="1104">
        <v>0</v>
      </c>
      <c r="V13" s="1104">
        <v>0</v>
      </c>
      <c r="W13" s="1104">
        <v>88108527.310000002</v>
      </c>
      <c r="X13" s="1104">
        <v>47896.21</v>
      </c>
      <c r="Y13" s="1105">
        <v>88060631.100000009</v>
      </c>
      <c r="Z13" s="1106"/>
      <c r="AA13" s="1106"/>
    </row>
    <row r="14" spans="1:27" ht="20.100000000000001" customHeight="1">
      <c r="A14" s="287" t="s">
        <v>30</v>
      </c>
      <c r="B14" s="1104">
        <v>0</v>
      </c>
      <c r="C14" s="1104">
        <v>9550.41</v>
      </c>
      <c r="D14" s="1104">
        <v>0</v>
      </c>
      <c r="E14" s="1104">
        <v>48233.9</v>
      </c>
      <c r="F14" s="1104">
        <v>2107.27</v>
      </c>
      <c r="G14" s="1104">
        <v>735984.63</v>
      </c>
      <c r="H14" s="1104">
        <v>0</v>
      </c>
      <c r="I14" s="1104">
        <v>538364.75</v>
      </c>
      <c r="J14" s="1104">
        <v>0</v>
      </c>
      <c r="K14" s="1104">
        <v>0</v>
      </c>
      <c r="L14" s="1104">
        <v>38416.51</v>
      </c>
      <c r="M14" s="1104">
        <v>1253026.94</v>
      </c>
      <c r="N14" s="1104">
        <v>0</v>
      </c>
      <c r="O14" s="1104">
        <v>0</v>
      </c>
      <c r="P14" s="1104">
        <v>0</v>
      </c>
      <c r="Q14" s="1104">
        <v>0</v>
      </c>
      <c r="R14" s="1104">
        <v>0</v>
      </c>
      <c r="S14" s="1104">
        <v>33684.949999999997</v>
      </c>
      <c r="T14" s="1104">
        <v>0</v>
      </c>
      <c r="U14" s="1104">
        <v>0</v>
      </c>
      <c r="V14" s="1104">
        <v>0</v>
      </c>
      <c r="W14" s="1104">
        <v>2659369.3600000003</v>
      </c>
      <c r="X14" s="1104">
        <v>0</v>
      </c>
      <c r="Y14" s="1105">
        <v>2659369.3600000003</v>
      </c>
      <c r="Z14" s="1106"/>
      <c r="AA14" s="1106"/>
    </row>
    <row r="15" spans="1:27" ht="20.100000000000001" customHeight="1">
      <c r="A15" s="287" t="s">
        <v>31</v>
      </c>
      <c r="B15" s="1104">
        <v>0</v>
      </c>
      <c r="C15" s="1104">
        <v>1605664.74</v>
      </c>
      <c r="D15" s="1104">
        <v>0</v>
      </c>
      <c r="E15" s="1104">
        <v>9362735.2800000012</v>
      </c>
      <c r="F15" s="1104">
        <v>1502158.1400000001</v>
      </c>
      <c r="G15" s="1104">
        <v>100289328.42999999</v>
      </c>
      <c r="H15" s="1104">
        <v>0</v>
      </c>
      <c r="I15" s="1104">
        <v>16202298.529999999</v>
      </c>
      <c r="J15" s="1104">
        <v>0</v>
      </c>
      <c r="K15" s="1104">
        <v>1267947.9100000001</v>
      </c>
      <c r="L15" s="1104">
        <v>2162853.9700000002</v>
      </c>
      <c r="M15" s="1104">
        <v>7249234.3500000006</v>
      </c>
      <c r="N15" s="1104">
        <v>0</v>
      </c>
      <c r="O15" s="1104">
        <v>0</v>
      </c>
      <c r="P15" s="1104">
        <v>0</v>
      </c>
      <c r="Q15" s="1104">
        <v>0</v>
      </c>
      <c r="R15" s="1104">
        <v>0</v>
      </c>
      <c r="S15" s="1104">
        <v>2888.9700000000003</v>
      </c>
      <c r="T15" s="1104">
        <v>0</v>
      </c>
      <c r="U15" s="1104">
        <v>0</v>
      </c>
      <c r="V15" s="1104">
        <v>0</v>
      </c>
      <c r="W15" s="1104">
        <v>139645110.31999999</v>
      </c>
      <c r="X15" s="1104">
        <v>1183065.98</v>
      </c>
      <c r="Y15" s="1105">
        <v>138462044.34</v>
      </c>
      <c r="Z15" s="1106"/>
      <c r="AA15" s="1106"/>
    </row>
    <row r="16" spans="1:27" ht="20.100000000000001" customHeight="1">
      <c r="A16" s="287" t="s">
        <v>32</v>
      </c>
      <c r="B16" s="1104">
        <v>0</v>
      </c>
      <c r="C16" s="1104">
        <v>31770.07</v>
      </c>
      <c r="D16" s="1104">
        <v>0</v>
      </c>
      <c r="E16" s="1104">
        <v>608089.66</v>
      </c>
      <c r="F16" s="1104">
        <v>78945.97</v>
      </c>
      <c r="G16" s="1104">
        <v>5196031.17</v>
      </c>
      <c r="H16" s="1104">
        <v>0</v>
      </c>
      <c r="I16" s="1104">
        <v>1245766.69</v>
      </c>
      <c r="J16" s="1104">
        <v>0</v>
      </c>
      <c r="K16" s="1104">
        <v>26147.68</v>
      </c>
      <c r="L16" s="1104">
        <v>156779.01</v>
      </c>
      <c r="M16" s="1104">
        <v>2316982.23</v>
      </c>
      <c r="N16" s="1104">
        <v>0</v>
      </c>
      <c r="O16" s="1104">
        <v>0</v>
      </c>
      <c r="P16" s="1104">
        <v>0</v>
      </c>
      <c r="Q16" s="1104">
        <v>0</v>
      </c>
      <c r="R16" s="1104">
        <v>0</v>
      </c>
      <c r="S16" s="1104">
        <v>50.910000000000004</v>
      </c>
      <c r="T16" s="1104">
        <v>0</v>
      </c>
      <c r="U16" s="1104">
        <v>0</v>
      </c>
      <c r="V16" s="1104">
        <v>0</v>
      </c>
      <c r="W16" s="1104">
        <v>9660563.3900000006</v>
      </c>
      <c r="X16" s="1104">
        <v>0</v>
      </c>
      <c r="Y16" s="1105">
        <v>9660563.3900000006</v>
      </c>
      <c r="Z16" s="1106"/>
      <c r="AA16" s="1106"/>
    </row>
    <row r="17" spans="1:27" ht="20.100000000000001" customHeight="1">
      <c r="A17" s="287" t="s">
        <v>33</v>
      </c>
      <c r="B17" s="1104">
        <v>0</v>
      </c>
      <c r="C17" s="1104">
        <v>313410.08</v>
      </c>
      <c r="D17" s="1104">
        <v>0</v>
      </c>
      <c r="E17" s="1104">
        <v>1116939.3999999999</v>
      </c>
      <c r="F17" s="1104">
        <v>159156.83000000002</v>
      </c>
      <c r="G17" s="1104">
        <v>11716745.130000001</v>
      </c>
      <c r="H17" s="1104">
        <v>0</v>
      </c>
      <c r="I17" s="1104">
        <v>1409636.68</v>
      </c>
      <c r="J17" s="1104">
        <v>0</v>
      </c>
      <c r="K17" s="1104">
        <v>86357.040000000008</v>
      </c>
      <c r="L17" s="1104">
        <v>0</v>
      </c>
      <c r="M17" s="1104">
        <v>1589559.4600000002</v>
      </c>
      <c r="N17" s="1104">
        <v>0</v>
      </c>
      <c r="O17" s="1104">
        <v>0</v>
      </c>
      <c r="P17" s="1104">
        <v>0</v>
      </c>
      <c r="Q17" s="1104">
        <v>0</v>
      </c>
      <c r="R17" s="1104">
        <v>0</v>
      </c>
      <c r="S17" s="1104">
        <v>587.89</v>
      </c>
      <c r="T17" s="1104">
        <v>0</v>
      </c>
      <c r="U17" s="1104">
        <v>0</v>
      </c>
      <c r="V17" s="1104">
        <v>0</v>
      </c>
      <c r="W17" s="1104">
        <v>16392392.510000002</v>
      </c>
      <c r="X17" s="1104">
        <v>54213.32</v>
      </c>
      <c r="Y17" s="1105">
        <v>16338179.190000001</v>
      </c>
      <c r="Z17" s="1106"/>
      <c r="AA17" s="1106"/>
    </row>
    <row r="18" spans="1:27" ht="20.100000000000001" customHeight="1">
      <c r="A18" s="287" t="s">
        <v>117</v>
      </c>
      <c r="B18" s="1104">
        <v>0</v>
      </c>
      <c r="C18" s="1104">
        <v>99462.510000000009</v>
      </c>
      <c r="D18" s="1104">
        <v>0</v>
      </c>
      <c r="E18" s="1104">
        <v>4535293.07</v>
      </c>
      <c r="F18" s="1104">
        <v>1244734.8400000001</v>
      </c>
      <c r="G18" s="1104">
        <v>36073454.620000005</v>
      </c>
      <c r="H18" s="1104">
        <v>0</v>
      </c>
      <c r="I18" s="1104">
        <v>7971751.5199999996</v>
      </c>
      <c r="J18" s="1104">
        <v>0</v>
      </c>
      <c r="K18" s="1104">
        <v>679817.85</v>
      </c>
      <c r="L18" s="1104">
        <v>1337145.3400000001</v>
      </c>
      <c r="M18" s="1104">
        <v>7828517.0199999996</v>
      </c>
      <c r="N18" s="1104">
        <v>0</v>
      </c>
      <c r="O18" s="1104">
        <v>0</v>
      </c>
      <c r="P18" s="1104">
        <v>0</v>
      </c>
      <c r="Q18" s="1104">
        <v>0</v>
      </c>
      <c r="R18" s="1104">
        <v>0</v>
      </c>
      <c r="S18" s="1104">
        <v>134367.49</v>
      </c>
      <c r="T18" s="1104">
        <v>0</v>
      </c>
      <c r="U18" s="1104">
        <v>0</v>
      </c>
      <c r="V18" s="1104">
        <v>0</v>
      </c>
      <c r="W18" s="1104">
        <v>59904544.260000013</v>
      </c>
      <c r="X18" s="1104">
        <v>110384.8</v>
      </c>
      <c r="Y18" s="1105">
        <v>59794159.460000016</v>
      </c>
      <c r="Z18" s="1106"/>
      <c r="AA18" s="1106"/>
    </row>
    <row r="19" spans="1:27" ht="20.100000000000001" customHeight="1">
      <c r="A19" s="287" t="s">
        <v>35</v>
      </c>
      <c r="B19" s="1104">
        <v>0</v>
      </c>
      <c r="C19" s="1104">
        <v>114686.98</v>
      </c>
      <c r="D19" s="1104">
        <v>0</v>
      </c>
      <c r="E19" s="1104">
        <v>89423.930000000008</v>
      </c>
      <c r="F19" s="1104">
        <v>0</v>
      </c>
      <c r="G19" s="1104">
        <v>3298379.2800000003</v>
      </c>
      <c r="H19" s="1104">
        <v>0</v>
      </c>
      <c r="I19" s="1104">
        <v>15.450000000000001</v>
      </c>
      <c r="J19" s="1104">
        <v>0</v>
      </c>
      <c r="K19" s="1104">
        <v>0</v>
      </c>
      <c r="L19" s="1104">
        <v>0</v>
      </c>
      <c r="M19" s="1104">
        <v>9660.0400000000009</v>
      </c>
      <c r="N19" s="1104">
        <v>0</v>
      </c>
      <c r="O19" s="1104">
        <v>0</v>
      </c>
      <c r="P19" s="1104">
        <v>0</v>
      </c>
      <c r="Q19" s="1104">
        <v>0</v>
      </c>
      <c r="R19" s="1104">
        <v>0</v>
      </c>
      <c r="S19" s="1104">
        <v>0</v>
      </c>
      <c r="T19" s="1104">
        <v>0</v>
      </c>
      <c r="U19" s="1104">
        <v>0</v>
      </c>
      <c r="V19" s="1104">
        <v>0</v>
      </c>
      <c r="W19" s="1104">
        <v>3512165.6800000006</v>
      </c>
      <c r="X19" s="1104">
        <v>0</v>
      </c>
      <c r="Y19" s="1105">
        <v>3512165.6800000006</v>
      </c>
      <c r="Z19" s="1106"/>
      <c r="AA19" s="1106"/>
    </row>
    <row r="20" spans="1:27" ht="20.100000000000001" customHeight="1">
      <c r="A20" s="287" t="s">
        <v>36</v>
      </c>
      <c r="B20" s="1104">
        <v>0</v>
      </c>
      <c r="C20" s="1104">
        <v>303901.06</v>
      </c>
      <c r="D20" s="1104">
        <v>0</v>
      </c>
      <c r="E20" s="1104">
        <v>4034556.9800000004</v>
      </c>
      <c r="F20" s="1104">
        <v>722205.71</v>
      </c>
      <c r="G20" s="1104">
        <v>33497937.609999999</v>
      </c>
      <c r="H20" s="1104">
        <v>0</v>
      </c>
      <c r="I20" s="1104">
        <v>8913100.9800000004</v>
      </c>
      <c r="J20" s="1104">
        <v>0</v>
      </c>
      <c r="K20" s="1104">
        <v>428657.38</v>
      </c>
      <c r="L20" s="1104">
        <v>204979</v>
      </c>
      <c r="M20" s="1104">
        <v>8703482.5</v>
      </c>
      <c r="N20" s="1104">
        <v>0</v>
      </c>
      <c r="O20" s="1104">
        <v>0</v>
      </c>
      <c r="P20" s="1104">
        <v>0</v>
      </c>
      <c r="Q20" s="1104">
        <v>0</v>
      </c>
      <c r="R20" s="1104">
        <v>0</v>
      </c>
      <c r="S20" s="1104">
        <v>0</v>
      </c>
      <c r="T20" s="1104">
        <v>0</v>
      </c>
      <c r="U20" s="1104">
        <v>0</v>
      </c>
      <c r="V20" s="1104">
        <v>0</v>
      </c>
      <c r="W20" s="1104">
        <v>56808821.220000006</v>
      </c>
      <c r="X20" s="1104">
        <v>0</v>
      </c>
      <c r="Y20" s="1105">
        <v>56808821.220000006</v>
      </c>
      <c r="Z20" s="1106"/>
      <c r="AA20" s="1106"/>
    </row>
    <row r="21" spans="1:27" ht="20.100000000000001" customHeight="1">
      <c r="A21" s="287" t="s">
        <v>37</v>
      </c>
      <c r="B21" s="1104">
        <v>0</v>
      </c>
      <c r="C21" s="1104">
        <v>55593.93</v>
      </c>
      <c r="D21" s="1104">
        <v>0</v>
      </c>
      <c r="E21" s="1104">
        <v>174548.16</v>
      </c>
      <c r="F21" s="1104">
        <v>0</v>
      </c>
      <c r="G21" s="1104">
        <v>11122175.66</v>
      </c>
      <c r="H21" s="1104">
        <v>0</v>
      </c>
      <c r="I21" s="1104">
        <v>24024.93</v>
      </c>
      <c r="J21" s="1104">
        <v>0</v>
      </c>
      <c r="K21" s="1104">
        <v>0</v>
      </c>
      <c r="L21" s="1104">
        <v>216645.6</v>
      </c>
      <c r="M21" s="1104">
        <v>2272.11</v>
      </c>
      <c r="N21" s="1104">
        <v>0</v>
      </c>
      <c r="O21" s="1104">
        <v>0</v>
      </c>
      <c r="P21" s="1104">
        <v>0</v>
      </c>
      <c r="Q21" s="1104">
        <v>0</v>
      </c>
      <c r="R21" s="1104">
        <v>0</v>
      </c>
      <c r="S21" s="1104">
        <v>327.78000000000003</v>
      </c>
      <c r="T21" s="1104">
        <v>0</v>
      </c>
      <c r="U21" s="1104">
        <v>0</v>
      </c>
      <c r="V21" s="1104">
        <v>0</v>
      </c>
      <c r="W21" s="1104">
        <v>11595588.169999998</v>
      </c>
      <c r="X21" s="1104">
        <v>160799.97</v>
      </c>
      <c r="Y21" s="1105">
        <v>11434788.199999997</v>
      </c>
      <c r="Z21" s="1106"/>
      <c r="AA21" s="1106"/>
    </row>
    <row r="22" spans="1:27" ht="20.100000000000001" customHeight="1">
      <c r="A22" s="287" t="s">
        <v>38</v>
      </c>
      <c r="B22" s="1104">
        <v>0</v>
      </c>
      <c r="C22" s="1104">
        <v>43561.279999999999</v>
      </c>
      <c r="D22" s="1104">
        <v>0</v>
      </c>
      <c r="E22" s="1104">
        <v>319219.35000000003</v>
      </c>
      <c r="F22" s="1104">
        <v>12144.73</v>
      </c>
      <c r="G22" s="1104">
        <v>2216774.8400000003</v>
      </c>
      <c r="H22" s="1104">
        <v>0</v>
      </c>
      <c r="I22" s="1104">
        <v>608064.61</v>
      </c>
      <c r="J22" s="1104">
        <v>0</v>
      </c>
      <c r="K22" s="1104">
        <v>11073.53</v>
      </c>
      <c r="L22" s="1104">
        <v>53830.91</v>
      </c>
      <c r="M22" s="1104">
        <v>1887905.47</v>
      </c>
      <c r="N22" s="1104">
        <v>0</v>
      </c>
      <c r="O22" s="1104">
        <v>0</v>
      </c>
      <c r="P22" s="1104">
        <v>0</v>
      </c>
      <c r="Q22" s="1104">
        <v>0</v>
      </c>
      <c r="R22" s="1104">
        <v>0</v>
      </c>
      <c r="S22" s="1104">
        <v>0</v>
      </c>
      <c r="T22" s="1104">
        <v>0</v>
      </c>
      <c r="U22" s="1104">
        <v>0</v>
      </c>
      <c r="V22" s="1104">
        <v>0</v>
      </c>
      <c r="W22" s="1104">
        <v>5152574.72</v>
      </c>
      <c r="X22" s="1104">
        <v>0</v>
      </c>
      <c r="Y22" s="1105">
        <v>5152574.72</v>
      </c>
      <c r="Z22" s="1106"/>
      <c r="AA22" s="1106"/>
    </row>
    <row r="23" spans="1:27" ht="20.100000000000001" customHeight="1">
      <c r="A23" s="287" t="s">
        <v>98</v>
      </c>
      <c r="B23" s="1104">
        <v>0</v>
      </c>
      <c r="C23" s="1104">
        <v>22625.19</v>
      </c>
      <c r="D23" s="1104">
        <v>0</v>
      </c>
      <c r="E23" s="1104">
        <v>0</v>
      </c>
      <c r="F23" s="1104">
        <v>0</v>
      </c>
      <c r="G23" s="1104">
        <v>3459954.56</v>
      </c>
      <c r="H23" s="1104">
        <v>0</v>
      </c>
      <c r="I23" s="1104">
        <v>61867.82</v>
      </c>
      <c r="J23" s="1104">
        <v>0</v>
      </c>
      <c r="K23" s="1104">
        <v>0</v>
      </c>
      <c r="L23" s="1104">
        <v>76565.430000000008</v>
      </c>
      <c r="M23" s="1104">
        <v>95624.45</v>
      </c>
      <c r="N23" s="1104">
        <v>0</v>
      </c>
      <c r="O23" s="1104">
        <v>0</v>
      </c>
      <c r="P23" s="1104">
        <v>0</v>
      </c>
      <c r="Q23" s="1104">
        <v>0</v>
      </c>
      <c r="R23" s="1104">
        <v>0</v>
      </c>
      <c r="S23" s="1104">
        <v>0</v>
      </c>
      <c r="T23" s="1104">
        <v>0</v>
      </c>
      <c r="U23" s="1104">
        <v>0</v>
      </c>
      <c r="V23" s="1104">
        <v>0</v>
      </c>
      <c r="W23" s="1104">
        <v>3716637.45</v>
      </c>
      <c r="X23" s="1104">
        <v>6143.51</v>
      </c>
      <c r="Y23" s="1105">
        <v>3710493.9400000004</v>
      </c>
      <c r="Z23" s="1106"/>
      <c r="AA23" s="1106"/>
    </row>
    <row r="24" spans="1:27" ht="20.100000000000001" customHeight="1">
      <c r="A24" s="287" t="s">
        <v>40</v>
      </c>
      <c r="B24" s="1104">
        <v>0</v>
      </c>
      <c r="C24" s="1104">
        <v>111649.41</v>
      </c>
      <c r="D24" s="1104">
        <v>0</v>
      </c>
      <c r="E24" s="1104">
        <v>54892.42</v>
      </c>
      <c r="F24" s="1104">
        <v>0</v>
      </c>
      <c r="G24" s="1104">
        <v>7050107.7999999998</v>
      </c>
      <c r="H24" s="1104">
        <v>0</v>
      </c>
      <c r="I24" s="1104">
        <v>81473.09</v>
      </c>
      <c r="J24" s="1104">
        <v>0</v>
      </c>
      <c r="K24" s="1104">
        <v>0</v>
      </c>
      <c r="L24" s="1104">
        <v>0</v>
      </c>
      <c r="M24" s="1104">
        <v>97502.23</v>
      </c>
      <c r="N24" s="1104">
        <v>0</v>
      </c>
      <c r="O24" s="1104">
        <v>15282.800000000001</v>
      </c>
      <c r="P24" s="1104">
        <v>0</v>
      </c>
      <c r="Q24" s="1104">
        <v>0</v>
      </c>
      <c r="R24" s="1104">
        <v>0</v>
      </c>
      <c r="S24" s="1104">
        <v>0</v>
      </c>
      <c r="T24" s="1104">
        <v>0</v>
      </c>
      <c r="U24" s="1104">
        <v>0</v>
      </c>
      <c r="V24" s="1104">
        <v>0</v>
      </c>
      <c r="W24" s="1104">
        <v>7410907.75</v>
      </c>
      <c r="X24" s="1104">
        <v>0</v>
      </c>
      <c r="Y24" s="1105">
        <v>7410907.75</v>
      </c>
      <c r="Z24" s="1106"/>
      <c r="AA24" s="1106"/>
    </row>
    <row r="25" spans="1:27" ht="20.100000000000001" customHeight="1">
      <c r="A25" s="287" t="s">
        <v>41</v>
      </c>
      <c r="B25" s="1104">
        <v>0</v>
      </c>
      <c r="C25" s="1104">
        <v>11945.050000000001</v>
      </c>
      <c r="D25" s="1104">
        <v>0</v>
      </c>
      <c r="E25" s="1104">
        <v>0</v>
      </c>
      <c r="F25" s="1104">
        <v>0</v>
      </c>
      <c r="G25" s="1104">
        <v>1320394.1499999999</v>
      </c>
      <c r="H25" s="1104">
        <v>0</v>
      </c>
      <c r="I25" s="1104">
        <v>42241.270000000004</v>
      </c>
      <c r="J25" s="1104">
        <v>0</v>
      </c>
      <c r="K25" s="1104">
        <v>0</v>
      </c>
      <c r="L25" s="1104">
        <v>15192.65</v>
      </c>
      <c r="M25" s="1104">
        <v>10177.34</v>
      </c>
      <c r="N25" s="1104">
        <v>0</v>
      </c>
      <c r="O25" s="1104">
        <v>0</v>
      </c>
      <c r="P25" s="1104">
        <v>0</v>
      </c>
      <c r="Q25" s="1104">
        <v>0</v>
      </c>
      <c r="R25" s="1104">
        <v>0</v>
      </c>
      <c r="S25" s="1104">
        <v>0</v>
      </c>
      <c r="T25" s="1104">
        <v>0</v>
      </c>
      <c r="U25" s="1104">
        <v>0</v>
      </c>
      <c r="V25" s="1104">
        <v>0</v>
      </c>
      <c r="W25" s="1104">
        <v>1399950.46</v>
      </c>
      <c r="X25" s="1104">
        <v>8271.5499999999993</v>
      </c>
      <c r="Y25" s="1105">
        <v>1391678.91</v>
      </c>
      <c r="Z25" s="1106"/>
      <c r="AA25" s="1106"/>
    </row>
    <row r="26" spans="1:27" ht="20.100000000000001" customHeight="1">
      <c r="A26" s="857" t="s">
        <v>42</v>
      </c>
      <c r="B26" s="1104">
        <v>0</v>
      </c>
      <c r="C26" s="1104">
        <v>1559.93</v>
      </c>
      <c r="D26" s="1104">
        <v>0</v>
      </c>
      <c r="E26" s="1104">
        <v>0</v>
      </c>
      <c r="F26" s="1104">
        <v>0</v>
      </c>
      <c r="G26" s="1104">
        <v>746850.22000000009</v>
      </c>
      <c r="H26" s="1104">
        <v>0</v>
      </c>
      <c r="I26" s="1104">
        <v>7632.52</v>
      </c>
      <c r="J26" s="1104">
        <v>0</v>
      </c>
      <c r="K26" s="1104">
        <v>0</v>
      </c>
      <c r="L26" s="1104">
        <v>19896.7</v>
      </c>
      <c r="M26" s="1104">
        <v>225</v>
      </c>
      <c r="N26" s="1104">
        <v>0</v>
      </c>
      <c r="O26" s="1104">
        <v>0</v>
      </c>
      <c r="P26" s="1104">
        <v>0</v>
      </c>
      <c r="Q26" s="1104">
        <v>0</v>
      </c>
      <c r="R26" s="1104">
        <v>0</v>
      </c>
      <c r="S26" s="1104">
        <v>0</v>
      </c>
      <c r="T26" s="1104">
        <v>0</v>
      </c>
      <c r="U26" s="1104">
        <v>0</v>
      </c>
      <c r="V26" s="1104">
        <v>0</v>
      </c>
      <c r="W26" s="1104">
        <v>776164.37000000011</v>
      </c>
      <c r="X26" s="1104">
        <v>0</v>
      </c>
      <c r="Y26" s="1105">
        <v>776164.37000000011</v>
      </c>
      <c r="Z26" s="1106"/>
      <c r="AA26" s="1106"/>
    </row>
    <row r="27" spans="1:27" ht="20.100000000000001" customHeight="1">
      <c r="A27" s="287" t="s">
        <v>43</v>
      </c>
      <c r="B27" s="1104">
        <v>0</v>
      </c>
      <c r="C27" s="1104">
        <v>29154.73</v>
      </c>
      <c r="D27" s="1104">
        <v>0</v>
      </c>
      <c r="E27" s="1104">
        <v>132200.37</v>
      </c>
      <c r="F27" s="1104">
        <v>0</v>
      </c>
      <c r="G27" s="1104">
        <v>1038902.76</v>
      </c>
      <c r="H27" s="1104">
        <v>0</v>
      </c>
      <c r="I27" s="1104">
        <v>0</v>
      </c>
      <c r="J27" s="1104">
        <v>0</v>
      </c>
      <c r="K27" s="1104">
        <v>0</v>
      </c>
      <c r="L27" s="1104">
        <v>0</v>
      </c>
      <c r="M27" s="1104">
        <v>8142.41</v>
      </c>
      <c r="N27" s="1104">
        <v>0</v>
      </c>
      <c r="O27" s="1104">
        <v>0</v>
      </c>
      <c r="P27" s="1104">
        <v>0</v>
      </c>
      <c r="Q27" s="1104">
        <v>0</v>
      </c>
      <c r="R27" s="1104">
        <v>0</v>
      </c>
      <c r="S27" s="1104">
        <v>0</v>
      </c>
      <c r="T27" s="1104">
        <v>0</v>
      </c>
      <c r="U27" s="1104">
        <v>0</v>
      </c>
      <c r="V27" s="1104">
        <v>0</v>
      </c>
      <c r="W27" s="1104">
        <v>1208400.27</v>
      </c>
      <c r="X27" s="1104">
        <v>0</v>
      </c>
      <c r="Y27" s="1105">
        <v>1208400.27</v>
      </c>
      <c r="Z27" s="1106"/>
      <c r="AA27" s="1106"/>
    </row>
    <row r="28" spans="1:27" ht="20.100000000000001" customHeight="1">
      <c r="A28" s="287" t="s">
        <v>44</v>
      </c>
      <c r="B28" s="1104">
        <v>0</v>
      </c>
      <c r="C28" s="1104">
        <v>1453.14</v>
      </c>
      <c r="D28" s="1104">
        <v>0</v>
      </c>
      <c r="E28" s="1104">
        <v>209710.59</v>
      </c>
      <c r="F28" s="1104">
        <v>0</v>
      </c>
      <c r="G28" s="1104">
        <v>339018.09</v>
      </c>
      <c r="H28" s="1104">
        <v>0</v>
      </c>
      <c r="I28" s="1104">
        <v>0</v>
      </c>
      <c r="J28" s="1104">
        <v>0</v>
      </c>
      <c r="K28" s="1104">
        <v>0</v>
      </c>
      <c r="L28" s="1104">
        <v>9627.7000000000007</v>
      </c>
      <c r="M28" s="1104">
        <v>0</v>
      </c>
      <c r="N28" s="1104">
        <v>0</v>
      </c>
      <c r="O28" s="1104">
        <v>0</v>
      </c>
      <c r="P28" s="1104">
        <v>0</v>
      </c>
      <c r="Q28" s="1104">
        <v>0</v>
      </c>
      <c r="R28" s="1104">
        <v>0</v>
      </c>
      <c r="S28" s="1104">
        <v>0</v>
      </c>
      <c r="T28" s="1104">
        <v>0</v>
      </c>
      <c r="U28" s="1104">
        <v>0</v>
      </c>
      <c r="V28" s="1104">
        <v>0</v>
      </c>
      <c r="W28" s="1104">
        <v>559809.52</v>
      </c>
      <c r="X28" s="1104">
        <v>2158.23</v>
      </c>
      <c r="Y28" s="1105">
        <v>557651.29</v>
      </c>
      <c r="Z28" s="1106"/>
      <c r="AA28" s="1106"/>
    </row>
    <row r="29" spans="1:27" ht="20.100000000000001" customHeight="1">
      <c r="A29" s="287" t="s">
        <v>776</v>
      </c>
      <c r="B29" s="1104">
        <v>0</v>
      </c>
      <c r="C29" s="1104">
        <v>31470.68</v>
      </c>
      <c r="D29" s="1104">
        <v>0</v>
      </c>
      <c r="E29" s="1104">
        <v>217742</v>
      </c>
      <c r="F29" s="1104">
        <v>0</v>
      </c>
      <c r="G29" s="1104">
        <v>1360604.63</v>
      </c>
      <c r="H29" s="1104">
        <v>0</v>
      </c>
      <c r="I29" s="1104">
        <v>0</v>
      </c>
      <c r="J29" s="1104">
        <v>0</v>
      </c>
      <c r="K29" s="1104">
        <v>0</v>
      </c>
      <c r="L29" s="1104">
        <v>16445.150000000001</v>
      </c>
      <c r="M29" s="1104">
        <v>0</v>
      </c>
      <c r="N29" s="1104">
        <v>0</v>
      </c>
      <c r="O29" s="1104">
        <v>0</v>
      </c>
      <c r="P29" s="1104">
        <v>0</v>
      </c>
      <c r="Q29" s="1104">
        <v>0</v>
      </c>
      <c r="R29" s="1104">
        <v>0</v>
      </c>
      <c r="S29" s="1104">
        <v>0</v>
      </c>
      <c r="T29" s="1104">
        <v>0</v>
      </c>
      <c r="U29" s="1104">
        <v>0</v>
      </c>
      <c r="V29" s="1104">
        <v>0</v>
      </c>
      <c r="W29" s="1104">
        <v>1626262.4599999997</v>
      </c>
      <c r="X29" s="1104">
        <v>0</v>
      </c>
      <c r="Y29" s="1105">
        <v>1626262.4599999997</v>
      </c>
      <c r="Z29" s="1106"/>
      <c r="AA29" s="1106"/>
    </row>
    <row r="30" spans="1:27" ht="20.100000000000001" customHeight="1">
      <c r="A30" s="287" t="s">
        <v>99</v>
      </c>
      <c r="B30" s="1104">
        <v>0</v>
      </c>
      <c r="C30" s="1104">
        <v>0</v>
      </c>
      <c r="D30" s="1104">
        <v>0</v>
      </c>
      <c r="E30" s="1104">
        <v>45991.63</v>
      </c>
      <c r="F30" s="1104">
        <v>0</v>
      </c>
      <c r="G30" s="1104">
        <v>4078657.67</v>
      </c>
      <c r="H30" s="1104">
        <v>0</v>
      </c>
      <c r="I30" s="1104">
        <v>4617.63</v>
      </c>
      <c r="J30" s="1104">
        <v>0</v>
      </c>
      <c r="K30" s="1104">
        <v>0</v>
      </c>
      <c r="L30" s="1104">
        <v>107461.65000000001</v>
      </c>
      <c r="M30" s="1104">
        <v>88.56</v>
      </c>
      <c r="N30" s="1104">
        <v>0</v>
      </c>
      <c r="O30" s="1104">
        <v>0</v>
      </c>
      <c r="P30" s="1104">
        <v>0</v>
      </c>
      <c r="Q30" s="1104">
        <v>0</v>
      </c>
      <c r="R30" s="1104">
        <v>0</v>
      </c>
      <c r="S30" s="1104">
        <v>0</v>
      </c>
      <c r="T30" s="1104">
        <v>0</v>
      </c>
      <c r="U30" s="1104">
        <v>0</v>
      </c>
      <c r="V30" s="1104">
        <v>0</v>
      </c>
      <c r="W30" s="1104">
        <v>4236817.1399999997</v>
      </c>
      <c r="X30" s="1104">
        <v>67083.290000000008</v>
      </c>
      <c r="Y30" s="1105">
        <v>4169733.8499999996</v>
      </c>
      <c r="Z30" s="1106"/>
      <c r="AA30" s="1106"/>
    </row>
    <row r="31" spans="1:27" ht="29.25" customHeight="1" thickBot="1">
      <c r="A31" s="858" t="s">
        <v>777</v>
      </c>
      <c r="B31" s="1107">
        <v>0</v>
      </c>
      <c r="C31" s="1107">
        <v>4146149.2600000002</v>
      </c>
      <c r="D31" s="1107">
        <v>0</v>
      </c>
      <c r="E31" s="1107">
        <v>28454070.780000005</v>
      </c>
      <c r="F31" s="1107">
        <v>4485454.7800000012</v>
      </c>
      <c r="G31" s="1107">
        <v>282291094.28999996</v>
      </c>
      <c r="H31" s="1107">
        <v>0</v>
      </c>
      <c r="I31" s="1107">
        <v>47101205.220000021</v>
      </c>
      <c r="J31" s="1107">
        <v>0</v>
      </c>
      <c r="K31" s="1107">
        <v>3042344.9799999995</v>
      </c>
      <c r="L31" s="1107">
        <v>5949907.2000000011</v>
      </c>
      <c r="M31" s="1107">
        <v>38716621.089999996</v>
      </c>
      <c r="N31" s="1107">
        <v>0</v>
      </c>
      <c r="O31" s="1107">
        <v>15282.800000000001</v>
      </c>
      <c r="P31" s="1107">
        <v>0</v>
      </c>
      <c r="Q31" s="1107">
        <v>0</v>
      </c>
      <c r="R31" s="1107">
        <v>0</v>
      </c>
      <c r="S31" s="1107">
        <v>172475.96</v>
      </c>
      <c r="T31" s="1107">
        <v>0</v>
      </c>
      <c r="U31" s="1107">
        <v>0</v>
      </c>
      <c r="V31" s="1107">
        <v>0</v>
      </c>
      <c r="W31" s="1107">
        <v>414374606.35999995</v>
      </c>
      <c r="X31" s="1107">
        <v>1640016.86</v>
      </c>
      <c r="Y31" s="1107">
        <v>412734589.50000012</v>
      </c>
      <c r="Z31" s="1106"/>
      <c r="AA31" s="1106"/>
    </row>
    <row r="32" spans="1:27" ht="15" customHeight="1">
      <c r="A32" s="862" t="s">
        <v>1055</v>
      </c>
      <c r="B32" s="1108"/>
      <c r="C32" s="1108"/>
      <c r="D32" s="1108"/>
      <c r="E32" s="1108"/>
      <c r="F32" s="1108"/>
      <c r="G32" s="1108"/>
      <c r="H32" s="1108"/>
      <c r="I32" s="1108"/>
      <c r="J32" s="1108"/>
      <c r="K32" s="1108"/>
      <c r="L32" s="1108"/>
      <c r="M32" s="1108"/>
      <c r="N32" s="1108"/>
      <c r="O32" s="1108"/>
      <c r="P32" s="1108"/>
      <c r="Q32" s="1108"/>
      <c r="R32" s="1108"/>
      <c r="S32" s="1108"/>
      <c r="T32" s="1108"/>
      <c r="U32" s="1108"/>
      <c r="V32" s="1108"/>
      <c r="W32" s="1108"/>
      <c r="X32" s="1108"/>
      <c r="Y32" s="1108"/>
      <c r="Z32" s="1106"/>
      <c r="AA32" s="1106"/>
    </row>
    <row r="33" spans="1:27" ht="15" customHeight="1">
      <c r="A33" s="24" t="s">
        <v>1056</v>
      </c>
      <c r="B33" s="18"/>
      <c r="C33" s="18"/>
      <c r="D33" s="18"/>
      <c r="E33" s="18"/>
      <c r="F33" s="18"/>
      <c r="G33" s="18"/>
      <c r="H33" s="18"/>
      <c r="I33" s="18"/>
      <c r="J33" s="18"/>
      <c r="K33" s="18"/>
      <c r="L33" s="18"/>
      <c r="M33" s="18"/>
      <c r="N33" s="18"/>
      <c r="O33" s="18"/>
      <c r="P33" s="18"/>
      <c r="Q33" s="18"/>
      <c r="R33" s="18"/>
      <c r="S33" s="18"/>
      <c r="T33" s="18"/>
      <c r="U33" s="18"/>
      <c r="V33" s="18"/>
      <c r="W33" s="18"/>
      <c r="X33" s="18"/>
      <c r="Y33" s="18"/>
      <c r="Z33" s="1106"/>
      <c r="AA33" s="1106"/>
    </row>
    <row r="34" spans="1:27" ht="13.8">
      <c r="A34" s="24" t="s">
        <v>1057</v>
      </c>
      <c r="B34" s="24"/>
      <c r="C34" s="24"/>
      <c r="D34" s="24"/>
      <c r="E34" s="24"/>
      <c r="F34" s="24"/>
      <c r="G34" s="24"/>
      <c r="H34" s="24"/>
      <c r="I34" s="24"/>
      <c r="J34" s="24"/>
      <c r="K34" s="24"/>
      <c r="L34" s="24"/>
      <c r="M34" s="24"/>
      <c r="N34" s="24"/>
      <c r="O34" s="24"/>
      <c r="P34" s="24"/>
      <c r="Q34" s="13"/>
      <c r="R34" s="13"/>
      <c r="S34" s="13"/>
      <c r="T34" s="13"/>
      <c r="U34" s="13"/>
      <c r="V34" s="13"/>
      <c r="W34" s="13"/>
      <c r="X34" s="13"/>
      <c r="Y34" s="13"/>
    </row>
    <row r="35" spans="1:27" ht="13.8">
      <c r="A35" s="24" t="s">
        <v>1058</v>
      </c>
      <c r="B35" s="24"/>
      <c r="C35" s="24"/>
      <c r="D35" s="24"/>
      <c r="E35" s="24"/>
      <c r="F35" s="24"/>
      <c r="G35" s="24"/>
      <c r="H35" s="24"/>
      <c r="I35" s="24"/>
      <c r="J35" s="24"/>
      <c r="K35" s="24"/>
      <c r="L35" s="24"/>
      <c r="M35" s="24"/>
      <c r="N35" s="24"/>
      <c r="O35" s="24"/>
      <c r="P35" s="24"/>
      <c r="Q35" s="13"/>
      <c r="R35" s="13"/>
      <c r="S35" s="13"/>
      <c r="T35" s="13"/>
      <c r="U35" s="13"/>
      <c r="V35" s="13"/>
      <c r="W35" s="13"/>
      <c r="X35" s="13"/>
      <c r="Y35" s="13"/>
    </row>
    <row r="36" spans="1:27" ht="13.8">
      <c r="A36" s="866" t="s">
        <v>49</v>
      </c>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7" ht="13.8">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7" ht="13.8">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202" spans="3:3">
      <c r="C202" s="7" t="s">
        <v>158</v>
      </c>
    </row>
  </sheetData>
  <mergeCells count="13">
    <mergeCell ref="Q9:Q11"/>
    <mergeCell ref="B10:M10"/>
    <mergeCell ref="R10:V10"/>
    <mergeCell ref="A2:Y2"/>
    <mergeCell ref="A4:Y4"/>
    <mergeCell ref="A5:Y5"/>
    <mergeCell ref="Y6:Y11"/>
    <mergeCell ref="B7:X7"/>
    <mergeCell ref="W8:W11"/>
    <mergeCell ref="X8:X11"/>
    <mergeCell ref="N9:N11"/>
    <mergeCell ref="O9:O11"/>
    <mergeCell ref="P9:P11"/>
  </mergeCells>
  <hyperlinks>
    <hyperlink ref="A1" location="Índice!A1" display="Volver al Índice" xr:uid="{BF9FED8B-8A50-46D1-8F2B-018AE33692F7}"/>
  </hyperlinks>
  <printOptions horizontalCentered="1" verticalCentered="1"/>
  <pageMargins left="0.39370078740157483" right="0.39370078740157483" top="0.51181102362204722" bottom="0.78740157480314965" header="0.51181102362204722" footer="0.51181102362204722"/>
  <pageSetup scale="6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6E978-AAF7-4E44-92E7-D87DBA6E9782}">
  <dimension ref="A1:M33"/>
  <sheetViews>
    <sheetView showGridLines="0" zoomScaleNormal="75" workbookViewId="0"/>
  </sheetViews>
  <sheetFormatPr baseColWidth="10" defaultRowHeight="13.2"/>
  <cols>
    <col min="1" max="1" width="45" style="7" customWidth="1"/>
    <col min="2" max="2" width="18.109375" style="7" customWidth="1"/>
    <col min="3" max="6" width="14.44140625" style="7" customWidth="1"/>
    <col min="7" max="7" width="13.44140625" style="7" customWidth="1"/>
    <col min="8" max="8" width="14.44140625" style="7" customWidth="1"/>
    <col min="9" max="10" width="12" style="7" bestFit="1" customWidth="1"/>
    <col min="11" max="256" width="11.5546875" style="7"/>
    <col min="257" max="257" width="45" style="7" customWidth="1"/>
    <col min="258" max="258" width="18.109375" style="7" customWidth="1"/>
    <col min="259" max="262" width="14.44140625" style="7" customWidth="1"/>
    <col min="263" max="263" width="13.44140625" style="7" customWidth="1"/>
    <col min="264" max="264" width="14.44140625" style="7" customWidth="1"/>
    <col min="265" max="266" width="12" style="7" bestFit="1" customWidth="1"/>
    <col min="267" max="512" width="11.5546875" style="7"/>
    <col min="513" max="513" width="45" style="7" customWidth="1"/>
    <col min="514" max="514" width="18.109375" style="7" customWidth="1"/>
    <col min="515" max="518" width="14.44140625" style="7" customWidth="1"/>
    <col min="519" max="519" width="13.44140625" style="7" customWidth="1"/>
    <col min="520" max="520" width="14.44140625" style="7" customWidth="1"/>
    <col min="521" max="522" width="12" style="7" bestFit="1" customWidth="1"/>
    <col min="523" max="768" width="11.5546875" style="7"/>
    <col min="769" max="769" width="45" style="7" customWidth="1"/>
    <col min="770" max="770" width="18.109375" style="7" customWidth="1"/>
    <col min="771" max="774" width="14.44140625" style="7" customWidth="1"/>
    <col min="775" max="775" width="13.44140625" style="7" customWidth="1"/>
    <col min="776" max="776" width="14.44140625" style="7" customWidth="1"/>
    <col min="777" max="778" width="12" style="7" bestFit="1" customWidth="1"/>
    <col min="779" max="1024" width="11.5546875" style="7"/>
    <col min="1025" max="1025" width="45" style="7" customWidth="1"/>
    <col min="1026" max="1026" width="18.109375" style="7" customWidth="1"/>
    <col min="1027" max="1030" width="14.44140625" style="7" customWidth="1"/>
    <col min="1031" max="1031" width="13.44140625" style="7" customWidth="1"/>
    <col min="1032" max="1032" width="14.44140625" style="7" customWidth="1"/>
    <col min="1033" max="1034" width="12" style="7" bestFit="1" customWidth="1"/>
    <col min="1035" max="1280" width="11.5546875" style="7"/>
    <col min="1281" max="1281" width="45" style="7" customWidth="1"/>
    <col min="1282" max="1282" width="18.109375" style="7" customWidth="1"/>
    <col min="1283" max="1286" width="14.44140625" style="7" customWidth="1"/>
    <col min="1287" max="1287" width="13.44140625" style="7" customWidth="1"/>
    <col min="1288" max="1288" width="14.44140625" style="7" customWidth="1"/>
    <col min="1289" max="1290" width="12" style="7" bestFit="1" customWidth="1"/>
    <col min="1291" max="1536" width="11.5546875" style="7"/>
    <col min="1537" max="1537" width="45" style="7" customWidth="1"/>
    <col min="1538" max="1538" width="18.109375" style="7" customWidth="1"/>
    <col min="1539" max="1542" width="14.44140625" style="7" customWidth="1"/>
    <col min="1543" max="1543" width="13.44140625" style="7" customWidth="1"/>
    <col min="1544" max="1544" width="14.44140625" style="7" customWidth="1"/>
    <col min="1545" max="1546" width="12" style="7" bestFit="1" customWidth="1"/>
    <col min="1547" max="1792" width="11.5546875" style="7"/>
    <col min="1793" max="1793" width="45" style="7" customWidth="1"/>
    <col min="1794" max="1794" width="18.109375" style="7" customWidth="1"/>
    <col min="1795" max="1798" width="14.44140625" style="7" customWidth="1"/>
    <col min="1799" max="1799" width="13.44140625" style="7" customWidth="1"/>
    <col min="1800" max="1800" width="14.44140625" style="7" customWidth="1"/>
    <col min="1801" max="1802" width="12" style="7" bestFit="1" customWidth="1"/>
    <col min="1803" max="2048" width="11.5546875" style="7"/>
    <col min="2049" max="2049" width="45" style="7" customWidth="1"/>
    <col min="2050" max="2050" width="18.109375" style="7" customWidth="1"/>
    <col min="2051" max="2054" width="14.44140625" style="7" customWidth="1"/>
    <col min="2055" max="2055" width="13.44140625" style="7" customWidth="1"/>
    <col min="2056" max="2056" width="14.44140625" style="7" customWidth="1"/>
    <col min="2057" max="2058" width="12" style="7" bestFit="1" customWidth="1"/>
    <col min="2059" max="2304" width="11.5546875" style="7"/>
    <col min="2305" max="2305" width="45" style="7" customWidth="1"/>
    <col min="2306" max="2306" width="18.109375" style="7" customWidth="1"/>
    <col min="2307" max="2310" width="14.44140625" style="7" customWidth="1"/>
    <col min="2311" max="2311" width="13.44140625" style="7" customWidth="1"/>
    <col min="2312" max="2312" width="14.44140625" style="7" customWidth="1"/>
    <col min="2313" max="2314" width="12" style="7" bestFit="1" customWidth="1"/>
    <col min="2315" max="2560" width="11.5546875" style="7"/>
    <col min="2561" max="2561" width="45" style="7" customWidth="1"/>
    <col min="2562" max="2562" width="18.109375" style="7" customWidth="1"/>
    <col min="2563" max="2566" width="14.44140625" style="7" customWidth="1"/>
    <col min="2567" max="2567" width="13.44140625" style="7" customWidth="1"/>
    <col min="2568" max="2568" width="14.44140625" style="7" customWidth="1"/>
    <col min="2569" max="2570" width="12" style="7" bestFit="1" customWidth="1"/>
    <col min="2571" max="2816" width="11.5546875" style="7"/>
    <col min="2817" max="2817" width="45" style="7" customWidth="1"/>
    <col min="2818" max="2818" width="18.109375" style="7" customWidth="1"/>
    <col min="2819" max="2822" width="14.44140625" style="7" customWidth="1"/>
    <col min="2823" max="2823" width="13.44140625" style="7" customWidth="1"/>
    <col min="2824" max="2824" width="14.44140625" style="7" customWidth="1"/>
    <col min="2825" max="2826" width="12" style="7" bestFit="1" customWidth="1"/>
    <col min="2827" max="3072" width="11.5546875" style="7"/>
    <col min="3073" max="3073" width="45" style="7" customWidth="1"/>
    <col min="3074" max="3074" width="18.109375" style="7" customWidth="1"/>
    <col min="3075" max="3078" width="14.44140625" style="7" customWidth="1"/>
    <col min="3079" max="3079" width="13.44140625" style="7" customWidth="1"/>
    <col min="3080" max="3080" width="14.44140625" style="7" customWidth="1"/>
    <col min="3081" max="3082" width="12" style="7" bestFit="1" customWidth="1"/>
    <col min="3083" max="3328" width="11.5546875" style="7"/>
    <col min="3329" max="3329" width="45" style="7" customWidth="1"/>
    <col min="3330" max="3330" width="18.109375" style="7" customWidth="1"/>
    <col min="3331" max="3334" width="14.44140625" style="7" customWidth="1"/>
    <col min="3335" max="3335" width="13.44140625" style="7" customWidth="1"/>
    <col min="3336" max="3336" width="14.44140625" style="7" customWidth="1"/>
    <col min="3337" max="3338" width="12" style="7" bestFit="1" customWidth="1"/>
    <col min="3339" max="3584" width="11.5546875" style="7"/>
    <col min="3585" max="3585" width="45" style="7" customWidth="1"/>
    <col min="3586" max="3586" width="18.109375" style="7" customWidth="1"/>
    <col min="3587" max="3590" width="14.44140625" style="7" customWidth="1"/>
    <col min="3591" max="3591" width="13.44140625" style="7" customWidth="1"/>
    <col min="3592" max="3592" width="14.44140625" style="7" customWidth="1"/>
    <col min="3593" max="3594" width="12" style="7" bestFit="1" customWidth="1"/>
    <col min="3595" max="3840" width="11.5546875" style="7"/>
    <col min="3841" max="3841" width="45" style="7" customWidth="1"/>
    <col min="3842" max="3842" width="18.109375" style="7" customWidth="1"/>
    <col min="3843" max="3846" width="14.44140625" style="7" customWidth="1"/>
    <col min="3847" max="3847" width="13.44140625" style="7" customWidth="1"/>
    <col min="3848" max="3848" width="14.44140625" style="7" customWidth="1"/>
    <col min="3849" max="3850" width="12" style="7" bestFit="1" customWidth="1"/>
    <col min="3851" max="4096" width="11.5546875" style="7"/>
    <col min="4097" max="4097" width="45" style="7" customWidth="1"/>
    <col min="4098" max="4098" width="18.109375" style="7" customWidth="1"/>
    <col min="4099" max="4102" width="14.44140625" style="7" customWidth="1"/>
    <col min="4103" max="4103" width="13.44140625" style="7" customWidth="1"/>
    <col min="4104" max="4104" width="14.44140625" style="7" customWidth="1"/>
    <col min="4105" max="4106" width="12" style="7" bestFit="1" customWidth="1"/>
    <col min="4107" max="4352" width="11.5546875" style="7"/>
    <col min="4353" max="4353" width="45" style="7" customWidth="1"/>
    <col min="4354" max="4354" width="18.109375" style="7" customWidth="1"/>
    <col min="4355" max="4358" width="14.44140625" style="7" customWidth="1"/>
    <col min="4359" max="4359" width="13.44140625" style="7" customWidth="1"/>
    <col min="4360" max="4360" width="14.44140625" style="7" customWidth="1"/>
    <col min="4361" max="4362" width="12" style="7" bestFit="1" customWidth="1"/>
    <col min="4363" max="4608" width="11.5546875" style="7"/>
    <col min="4609" max="4609" width="45" style="7" customWidth="1"/>
    <col min="4610" max="4610" width="18.109375" style="7" customWidth="1"/>
    <col min="4611" max="4614" width="14.44140625" style="7" customWidth="1"/>
    <col min="4615" max="4615" width="13.44140625" style="7" customWidth="1"/>
    <col min="4616" max="4616" width="14.44140625" style="7" customWidth="1"/>
    <col min="4617" max="4618" width="12" style="7" bestFit="1" customWidth="1"/>
    <col min="4619" max="4864" width="11.5546875" style="7"/>
    <col min="4865" max="4865" width="45" style="7" customWidth="1"/>
    <col min="4866" max="4866" width="18.109375" style="7" customWidth="1"/>
    <col min="4867" max="4870" width="14.44140625" style="7" customWidth="1"/>
    <col min="4871" max="4871" width="13.44140625" style="7" customWidth="1"/>
    <col min="4872" max="4872" width="14.44140625" style="7" customWidth="1"/>
    <col min="4873" max="4874" width="12" style="7" bestFit="1" customWidth="1"/>
    <col min="4875" max="5120" width="11.5546875" style="7"/>
    <col min="5121" max="5121" width="45" style="7" customWidth="1"/>
    <col min="5122" max="5122" width="18.109375" style="7" customWidth="1"/>
    <col min="5123" max="5126" width="14.44140625" style="7" customWidth="1"/>
    <col min="5127" max="5127" width="13.44140625" style="7" customWidth="1"/>
    <col min="5128" max="5128" width="14.44140625" style="7" customWidth="1"/>
    <col min="5129" max="5130" width="12" style="7" bestFit="1" customWidth="1"/>
    <col min="5131" max="5376" width="11.5546875" style="7"/>
    <col min="5377" max="5377" width="45" style="7" customWidth="1"/>
    <col min="5378" max="5378" width="18.109375" style="7" customWidth="1"/>
    <col min="5379" max="5382" width="14.44140625" style="7" customWidth="1"/>
    <col min="5383" max="5383" width="13.44140625" style="7" customWidth="1"/>
    <col min="5384" max="5384" width="14.44140625" style="7" customWidth="1"/>
    <col min="5385" max="5386" width="12" style="7" bestFit="1" customWidth="1"/>
    <col min="5387" max="5632" width="11.5546875" style="7"/>
    <col min="5633" max="5633" width="45" style="7" customWidth="1"/>
    <col min="5634" max="5634" width="18.109375" style="7" customWidth="1"/>
    <col min="5635" max="5638" width="14.44140625" style="7" customWidth="1"/>
    <col min="5639" max="5639" width="13.44140625" style="7" customWidth="1"/>
    <col min="5640" max="5640" width="14.44140625" style="7" customWidth="1"/>
    <col min="5641" max="5642" width="12" style="7" bestFit="1" customWidth="1"/>
    <col min="5643" max="5888" width="11.5546875" style="7"/>
    <col min="5889" max="5889" width="45" style="7" customWidth="1"/>
    <col min="5890" max="5890" width="18.109375" style="7" customWidth="1"/>
    <col min="5891" max="5894" width="14.44140625" style="7" customWidth="1"/>
    <col min="5895" max="5895" width="13.44140625" style="7" customWidth="1"/>
    <col min="5896" max="5896" width="14.44140625" style="7" customWidth="1"/>
    <col min="5897" max="5898" width="12" style="7" bestFit="1" customWidth="1"/>
    <col min="5899" max="6144" width="11.5546875" style="7"/>
    <col min="6145" max="6145" width="45" style="7" customWidth="1"/>
    <col min="6146" max="6146" width="18.109375" style="7" customWidth="1"/>
    <col min="6147" max="6150" width="14.44140625" style="7" customWidth="1"/>
    <col min="6151" max="6151" width="13.44140625" style="7" customWidth="1"/>
    <col min="6152" max="6152" width="14.44140625" style="7" customWidth="1"/>
    <col min="6153" max="6154" width="12" style="7" bestFit="1" customWidth="1"/>
    <col min="6155" max="6400" width="11.5546875" style="7"/>
    <col min="6401" max="6401" width="45" style="7" customWidth="1"/>
    <col min="6402" max="6402" width="18.109375" style="7" customWidth="1"/>
    <col min="6403" max="6406" width="14.44140625" style="7" customWidth="1"/>
    <col min="6407" max="6407" width="13.44140625" style="7" customWidth="1"/>
    <col min="6408" max="6408" width="14.44140625" style="7" customWidth="1"/>
    <col min="6409" max="6410" width="12" style="7" bestFit="1" customWidth="1"/>
    <col min="6411" max="6656" width="11.5546875" style="7"/>
    <col min="6657" max="6657" width="45" style="7" customWidth="1"/>
    <col min="6658" max="6658" width="18.109375" style="7" customWidth="1"/>
    <col min="6659" max="6662" width="14.44140625" style="7" customWidth="1"/>
    <col min="6663" max="6663" width="13.44140625" style="7" customWidth="1"/>
    <col min="6664" max="6664" width="14.44140625" style="7" customWidth="1"/>
    <col min="6665" max="6666" width="12" style="7" bestFit="1" customWidth="1"/>
    <col min="6667" max="6912" width="11.5546875" style="7"/>
    <col min="6913" max="6913" width="45" style="7" customWidth="1"/>
    <col min="6914" max="6914" width="18.109375" style="7" customWidth="1"/>
    <col min="6915" max="6918" width="14.44140625" style="7" customWidth="1"/>
    <col min="6919" max="6919" width="13.44140625" style="7" customWidth="1"/>
    <col min="6920" max="6920" width="14.44140625" style="7" customWidth="1"/>
    <col min="6921" max="6922" width="12" style="7" bestFit="1" customWidth="1"/>
    <col min="6923" max="7168" width="11.5546875" style="7"/>
    <col min="7169" max="7169" width="45" style="7" customWidth="1"/>
    <col min="7170" max="7170" width="18.109375" style="7" customWidth="1"/>
    <col min="7171" max="7174" width="14.44140625" style="7" customWidth="1"/>
    <col min="7175" max="7175" width="13.44140625" style="7" customWidth="1"/>
    <col min="7176" max="7176" width="14.44140625" style="7" customWidth="1"/>
    <col min="7177" max="7178" width="12" style="7" bestFit="1" customWidth="1"/>
    <col min="7179" max="7424" width="11.5546875" style="7"/>
    <col min="7425" max="7425" width="45" style="7" customWidth="1"/>
    <col min="7426" max="7426" width="18.109375" style="7" customWidth="1"/>
    <col min="7427" max="7430" width="14.44140625" style="7" customWidth="1"/>
    <col min="7431" max="7431" width="13.44140625" style="7" customWidth="1"/>
    <col min="7432" max="7432" width="14.44140625" style="7" customWidth="1"/>
    <col min="7433" max="7434" width="12" style="7" bestFit="1" customWidth="1"/>
    <col min="7435" max="7680" width="11.5546875" style="7"/>
    <col min="7681" max="7681" width="45" style="7" customWidth="1"/>
    <col min="7682" max="7682" width="18.109375" style="7" customWidth="1"/>
    <col min="7683" max="7686" width="14.44140625" style="7" customWidth="1"/>
    <col min="7687" max="7687" width="13.44140625" style="7" customWidth="1"/>
    <col min="7688" max="7688" width="14.44140625" style="7" customWidth="1"/>
    <col min="7689" max="7690" width="12" style="7" bestFit="1" customWidth="1"/>
    <col min="7691" max="7936" width="11.5546875" style="7"/>
    <col min="7937" max="7937" width="45" style="7" customWidth="1"/>
    <col min="7938" max="7938" width="18.109375" style="7" customWidth="1"/>
    <col min="7939" max="7942" width="14.44140625" style="7" customWidth="1"/>
    <col min="7943" max="7943" width="13.44140625" style="7" customWidth="1"/>
    <col min="7944" max="7944" width="14.44140625" style="7" customWidth="1"/>
    <col min="7945" max="7946" width="12" style="7" bestFit="1" customWidth="1"/>
    <col min="7947" max="8192" width="11.5546875" style="7"/>
    <col min="8193" max="8193" width="45" style="7" customWidth="1"/>
    <col min="8194" max="8194" width="18.109375" style="7" customWidth="1"/>
    <col min="8195" max="8198" width="14.44140625" style="7" customWidth="1"/>
    <col min="8199" max="8199" width="13.44140625" style="7" customWidth="1"/>
    <col min="8200" max="8200" width="14.44140625" style="7" customWidth="1"/>
    <col min="8201" max="8202" width="12" style="7" bestFit="1" customWidth="1"/>
    <col min="8203" max="8448" width="11.5546875" style="7"/>
    <col min="8449" max="8449" width="45" style="7" customWidth="1"/>
    <col min="8450" max="8450" width="18.109375" style="7" customWidth="1"/>
    <col min="8451" max="8454" width="14.44140625" style="7" customWidth="1"/>
    <col min="8455" max="8455" width="13.44140625" style="7" customWidth="1"/>
    <col min="8456" max="8456" width="14.44140625" style="7" customWidth="1"/>
    <col min="8457" max="8458" width="12" style="7" bestFit="1" customWidth="1"/>
    <col min="8459" max="8704" width="11.5546875" style="7"/>
    <col min="8705" max="8705" width="45" style="7" customWidth="1"/>
    <col min="8706" max="8706" width="18.109375" style="7" customWidth="1"/>
    <col min="8707" max="8710" width="14.44140625" style="7" customWidth="1"/>
    <col min="8711" max="8711" width="13.44140625" style="7" customWidth="1"/>
    <col min="8712" max="8712" width="14.44140625" style="7" customWidth="1"/>
    <col min="8713" max="8714" width="12" style="7" bestFit="1" customWidth="1"/>
    <col min="8715" max="8960" width="11.5546875" style="7"/>
    <col min="8961" max="8961" width="45" style="7" customWidth="1"/>
    <col min="8962" max="8962" width="18.109375" style="7" customWidth="1"/>
    <col min="8963" max="8966" width="14.44140625" style="7" customWidth="1"/>
    <col min="8967" max="8967" width="13.44140625" style="7" customWidth="1"/>
    <col min="8968" max="8968" width="14.44140625" style="7" customWidth="1"/>
    <col min="8969" max="8970" width="12" style="7" bestFit="1" customWidth="1"/>
    <col min="8971" max="9216" width="11.5546875" style="7"/>
    <col min="9217" max="9217" width="45" style="7" customWidth="1"/>
    <col min="9218" max="9218" width="18.109375" style="7" customWidth="1"/>
    <col min="9219" max="9222" width="14.44140625" style="7" customWidth="1"/>
    <col min="9223" max="9223" width="13.44140625" style="7" customWidth="1"/>
    <col min="9224" max="9224" width="14.44140625" style="7" customWidth="1"/>
    <col min="9225" max="9226" width="12" style="7" bestFit="1" customWidth="1"/>
    <col min="9227" max="9472" width="11.5546875" style="7"/>
    <col min="9473" max="9473" width="45" style="7" customWidth="1"/>
    <col min="9474" max="9474" width="18.109375" style="7" customWidth="1"/>
    <col min="9475" max="9478" width="14.44140625" style="7" customWidth="1"/>
    <col min="9479" max="9479" width="13.44140625" style="7" customWidth="1"/>
    <col min="9480" max="9480" width="14.44140625" style="7" customWidth="1"/>
    <col min="9481" max="9482" width="12" style="7" bestFit="1" customWidth="1"/>
    <col min="9483" max="9728" width="11.5546875" style="7"/>
    <col min="9729" max="9729" width="45" style="7" customWidth="1"/>
    <col min="9730" max="9730" width="18.109375" style="7" customWidth="1"/>
    <col min="9731" max="9734" width="14.44140625" style="7" customWidth="1"/>
    <col min="9735" max="9735" width="13.44140625" style="7" customWidth="1"/>
    <col min="9736" max="9736" width="14.44140625" style="7" customWidth="1"/>
    <col min="9737" max="9738" width="12" style="7" bestFit="1" customWidth="1"/>
    <col min="9739" max="9984" width="11.5546875" style="7"/>
    <col min="9985" max="9985" width="45" style="7" customWidth="1"/>
    <col min="9986" max="9986" width="18.109375" style="7" customWidth="1"/>
    <col min="9987" max="9990" width="14.44140625" style="7" customWidth="1"/>
    <col min="9991" max="9991" width="13.44140625" style="7" customWidth="1"/>
    <col min="9992" max="9992" width="14.44140625" style="7" customWidth="1"/>
    <col min="9993" max="9994" width="12" style="7" bestFit="1" customWidth="1"/>
    <col min="9995" max="10240" width="11.5546875" style="7"/>
    <col min="10241" max="10241" width="45" style="7" customWidth="1"/>
    <col min="10242" max="10242" width="18.109375" style="7" customWidth="1"/>
    <col min="10243" max="10246" width="14.44140625" style="7" customWidth="1"/>
    <col min="10247" max="10247" width="13.44140625" style="7" customWidth="1"/>
    <col min="10248" max="10248" width="14.44140625" style="7" customWidth="1"/>
    <col min="10249" max="10250" width="12" style="7" bestFit="1" customWidth="1"/>
    <col min="10251" max="10496" width="11.5546875" style="7"/>
    <col min="10497" max="10497" width="45" style="7" customWidth="1"/>
    <col min="10498" max="10498" width="18.109375" style="7" customWidth="1"/>
    <col min="10499" max="10502" width="14.44140625" style="7" customWidth="1"/>
    <col min="10503" max="10503" width="13.44140625" style="7" customWidth="1"/>
    <col min="10504" max="10504" width="14.44140625" style="7" customWidth="1"/>
    <col min="10505" max="10506" width="12" style="7" bestFit="1" customWidth="1"/>
    <col min="10507" max="10752" width="11.5546875" style="7"/>
    <col min="10753" max="10753" width="45" style="7" customWidth="1"/>
    <col min="10754" max="10754" width="18.109375" style="7" customWidth="1"/>
    <col min="10755" max="10758" width="14.44140625" style="7" customWidth="1"/>
    <col min="10759" max="10759" width="13.44140625" style="7" customWidth="1"/>
    <col min="10760" max="10760" width="14.44140625" style="7" customWidth="1"/>
    <col min="10761" max="10762" width="12" style="7" bestFit="1" customWidth="1"/>
    <col min="10763" max="11008" width="11.5546875" style="7"/>
    <col min="11009" max="11009" width="45" style="7" customWidth="1"/>
    <col min="11010" max="11010" width="18.109375" style="7" customWidth="1"/>
    <col min="11011" max="11014" width="14.44140625" style="7" customWidth="1"/>
    <col min="11015" max="11015" width="13.44140625" style="7" customWidth="1"/>
    <col min="11016" max="11016" width="14.44140625" style="7" customWidth="1"/>
    <col min="11017" max="11018" width="12" style="7" bestFit="1" customWidth="1"/>
    <col min="11019" max="11264" width="11.5546875" style="7"/>
    <col min="11265" max="11265" width="45" style="7" customWidth="1"/>
    <col min="11266" max="11266" width="18.109375" style="7" customWidth="1"/>
    <col min="11267" max="11270" width="14.44140625" style="7" customWidth="1"/>
    <col min="11271" max="11271" width="13.44140625" style="7" customWidth="1"/>
    <col min="11272" max="11272" width="14.44140625" style="7" customWidth="1"/>
    <col min="11273" max="11274" width="12" style="7" bestFit="1" customWidth="1"/>
    <col min="11275" max="11520" width="11.5546875" style="7"/>
    <col min="11521" max="11521" width="45" style="7" customWidth="1"/>
    <col min="11522" max="11522" width="18.109375" style="7" customWidth="1"/>
    <col min="11523" max="11526" width="14.44140625" style="7" customWidth="1"/>
    <col min="11527" max="11527" width="13.44140625" style="7" customWidth="1"/>
    <col min="11528" max="11528" width="14.44140625" style="7" customWidth="1"/>
    <col min="11529" max="11530" width="12" style="7" bestFit="1" customWidth="1"/>
    <col min="11531" max="11776" width="11.5546875" style="7"/>
    <col min="11777" max="11777" width="45" style="7" customWidth="1"/>
    <col min="11778" max="11778" width="18.109375" style="7" customWidth="1"/>
    <col min="11779" max="11782" width="14.44140625" style="7" customWidth="1"/>
    <col min="11783" max="11783" width="13.44140625" style="7" customWidth="1"/>
    <col min="11784" max="11784" width="14.44140625" style="7" customWidth="1"/>
    <col min="11785" max="11786" width="12" style="7" bestFit="1" customWidth="1"/>
    <col min="11787" max="12032" width="11.5546875" style="7"/>
    <col min="12033" max="12033" width="45" style="7" customWidth="1"/>
    <col min="12034" max="12034" width="18.109375" style="7" customWidth="1"/>
    <col min="12035" max="12038" width="14.44140625" style="7" customWidth="1"/>
    <col min="12039" max="12039" width="13.44140625" style="7" customWidth="1"/>
    <col min="12040" max="12040" width="14.44140625" style="7" customWidth="1"/>
    <col min="12041" max="12042" width="12" style="7" bestFit="1" customWidth="1"/>
    <col min="12043" max="12288" width="11.5546875" style="7"/>
    <col min="12289" max="12289" width="45" style="7" customWidth="1"/>
    <col min="12290" max="12290" width="18.109375" style="7" customWidth="1"/>
    <col min="12291" max="12294" width="14.44140625" style="7" customWidth="1"/>
    <col min="12295" max="12295" width="13.44140625" style="7" customWidth="1"/>
    <col min="12296" max="12296" width="14.44140625" style="7" customWidth="1"/>
    <col min="12297" max="12298" width="12" style="7" bestFit="1" customWidth="1"/>
    <col min="12299" max="12544" width="11.5546875" style="7"/>
    <col min="12545" max="12545" width="45" style="7" customWidth="1"/>
    <col min="12546" max="12546" width="18.109375" style="7" customWidth="1"/>
    <col min="12547" max="12550" width="14.44140625" style="7" customWidth="1"/>
    <col min="12551" max="12551" width="13.44140625" style="7" customWidth="1"/>
    <col min="12552" max="12552" width="14.44140625" style="7" customWidth="1"/>
    <col min="12553" max="12554" width="12" style="7" bestFit="1" customWidth="1"/>
    <col min="12555" max="12800" width="11.5546875" style="7"/>
    <col min="12801" max="12801" width="45" style="7" customWidth="1"/>
    <col min="12802" max="12802" width="18.109375" style="7" customWidth="1"/>
    <col min="12803" max="12806" width="14.44140625" style="7" customWidth="1"/>
    <col min="12807" max="12807" width="13.44140625" style="7" customWidth="1"/>
    <col min="12808" max="12808" width="14.44140625" style="7" customWidth="1"/>
    <col min="12809" max="12810" width="12" style="7" bestFit="1" customWidth="1"/>
    <col min="12811" max="13056" width="11.5546875" style="7"/>
    <col min="13057" max="13057" width="45" style="7" customWidth="1"/>
    <col min="13058" max="13058" width="18.109375" style="7" customWidth="1"/>
    <col min="13059" max="13062" width="14.44140625" style="7" customWidth="1"/>
    <col min="13063" max="13063" width="13.44140625" style="7" customWidth="1"/>
    <col min="13064" max="13064" width="14.44140625" style="7" customWidth="1"/>
    <col min="13065" max="13066" width="12" style="7" bestFit="1" customWidth="1"/>
    <col min="13067" max="13312" width="11.5546875" style="7"/>
    <col min="13313" max="13313" width="45" style="7" customWidth="1"/>
    <col min="13314" max="13314" width="18.109375" style="7" customWidth="1"/>
    <col min="13315" max="13318" width="14.44140625" style="7" customWidth="1"/>
    <col min="13319" max="13319" width="13.44140625" style="7" customWidth="1"/>
    <col min="13320" max="13320" width="14.44140625" style="7" customWidth="1"/>
    <col min="13321" max="13322" width="12" style="7" bestFit="1" customWidth="1"/>
    <col min="13323" max="13568" width="11.5546875" style="7"/>
    <col min="13569" max="13569" width="45" style="7" customWidth="1"/>
    <col min="13570" max="13570" width="18.109375" style="7" customWidth="1"/>
    <col min="13571" max="13574" width="14.44140625" style="7" customWidth="1"/>
    <col min="13575" max="13575" width="13.44140625" style="7" customWidth="1"/>
    <col min="13576" max="13576" width="14.44140625" style="7" customWidth="1"/>
    <col min="13577" max="13578" width="12" style="7" bestFit="1" customWidth="1"/>
    <col min="13579" max="13824" width="11.5546875" style="7"/>
    <col min="13825" max="13825" width="45" style="7" customWidth="1"/>
    <col min="13826" max="13826" width="18.109375" style="7" customWidth="1"/>
    <col min="13827" max="13830" width="14.44140625" style="7" customWidth="1"/>
    <col min="13831" max="13831" width="13.44140625" style="7" customWidth="1"/>
    <col min="13832" max="13832" width="14.44140625" style="7" customWidth="1"/>
    <col min="13833" max="13834" width="12" style="7" bestFit="1" customWidth="1"/>
    <col min="13835" max="14080" width="11.5546875" style="7"/>
    <col min="14081" max="14081" width="45" style="7" customWidth="1"/>
    <col min="14082" max="14082" width="18.109375" style="7" customWidth="1"/>
    <col min="14083" max="14086" width="14.44140625" style="7" customWidth="1"/>
    <col min="14087" max="14087" width="13.44140625" style="7" customWidth="1"/>
    <col min="14088" max="14088" width="14.44140625" style="7" customWidth="1"/>
    <col min="14089" max="14090" width="12" style="7" bestFit="1" customWidth="1"/>
    <col min="14091" max="14336" width="11.5546875" style="7"/>
    <col min="14337" max="14337" width="45" style="7" customWidth="1"/>
    <col min="14338" max="14338" width="18.109375" style="7" customWidth="1"/>
    <col min="14339" max="14342" width="14.44140625" style="7" customWidth="1"/>
    <col min="14343" max="14343" width="13.44140625" style="7" customWidth="1"/>
    <col min="14344" max="14344" width="14.44140625" style="7" customWidth="1"/>
    <col min="14345" max="14346" width="12" style="7" bestFit="1" customWidth="1"/>
    <col min="14347" max="14592" width="11.5546875" style="7"/>
    <col min="14593" max="14593" width="45" style="7" customWidth="1"/>
    <col min="14594" max="14594" width="18.109375" style="7" customWidth="1"/>
    <col min="14595" max="14598" width="14.44140625" style="7" customWidth="1"/>
    <col min="14599" max="14599" width="13.44140625" style="7" customWidth="1"/>
    <col min="14600" max="14600" width="14.44140625" style="7" customWidth="1"/>
    <col min="14601" max="14602" width="12" style="7" bestFit="1" customWidth="1"/>
    <col min="14603" max="14848" width="11.5546875" style="7"/>
    <col min="14849" max="14849" width="45" style="7" customWidth="1"/>
    <col min="14850" max="14850" width="18.109375" style="7" customWidth="1"/>
    <col min="14851" max="14854" width="14.44140625" style="7" customWidth="1"/>
    <col min="14855" max="14855" width="13.44140625" style="7" customWidth="1"/>
    <col min="14856" max="14856" width="14.44140625" style="7" customWidth="1"/>
    <col min="14857" max="14858" width="12" style="7" bestFit="1" customWidth="1"/>
    <col min="14859" max="15104" width="11.5546875" style="7"/>
    <col min="15105" max="15105" width="45" style="7" customWidth="1"/>
    <col min="15106" max="15106" width="18.109375" style="7" customWidth="1"/>
    <col min="15107" max="15110" width="14.44140625" style="7" customWidth="1"/>
    <col min="15111" max="15111" width="13.44140625" style="7" customWidth="1"/>
    <col min="15112" max="15112" width="14.44140625" style="7" customWidth="1"/>
    <col min="15113" max="15114" width="12" style="7" bestFit="1" customWidth="1"/>
    <col min="15115" max="15360" width="11.5546875" style="7"/>
    <col min="15361" max="15361" width="45" style="7" customWidth="1"/>
    <col min="15362" max="15362" width="18.109375" style="7" customWidth="1"/>
    <col min="15363" max="15366" width="14.44140625" style="7" customWidth="1"/>
    <col min="15367" max="15367" width="13.44140625" style="7" customWidth="1"/>
    <col min="15368" max="15368" width="14.44140625" style="7" customWidth="1"/>
    <col min="15369" max="15370" width="12" style="7" bestFit="1" customWidth="1"/>
    <col min="15371" max="15616" width="11.5546875" style="7"/>
    <col min="15617" max="15617" width="45" style="7" customWidth="1"/>
    <col min="15618" max="15618" width="18.109375" style="7" customWidth="1"/>
    <col min="15619" max="15622" width="14.44140625" style="7" customWidth="1"/>
    <col min="15623" max="15623" width="13.44140625" style="7" customWidth="1"/>
    <col min="15624" max="15624" width="14.44140625" style="7" customWidth="1"/>
    <col min="15625" max="15626" width="12" style="7" bestFit="1" customWidth="1"/>
    <col min="15627" max="15872" width="11.5546875" style="7"/>
    <col min="15873" max="15873" width="45" style="7" customWidth="1"/>
    <col min="15874" max="15874" width="18.109375" style="7" customWidth="1"/>
    <col min="15875" max="15878" width="14.44140625" style="7" customWidth="1"/>
    <col min="15879" max="15879" width="13.44140625" style="7" customWidth="1"/>
    <col min="15880" max="15880" width="14.44140625" style="7" customWidth="1"/>
    <col min="15881" max="15882" width="12" style="7" bestFit="1" customWidth="1"/>
    <col min="15883" max="16128" width="11.5546875" style="7"/>
    <col min="16129" max="16129" width="45" style="7" customWidth="1"/>
    <col min="16130" max="16130" width="18.109375" style="7" customWidth="1"/>
    <col min="16131" max="16134" width="14.44140625" style="7" customWidth="1"/>
    <col min="16135" max="16135" width="13.44140625" style="7" customWidth="1"/>
    <col min="16136" max="16136" width="14.44140625" style="7" customWidth="1"/>
    <col min="16137" max="16138" width="12" style="7" bestFit="1" customWidth="1"/>
    <col min="16139" max="16384" width="11.5546875" style="7"/>
  </cols>
  <sheetData>
    <row r="1" spans="1:13" s="378" customFormat="1" ht="18" customHeight="1">
      <c r="A1" s="1407" t="s">
        <v>1249</v>
      </c>
      <c r="B1" s="272"/>
      <c r="C1" s="272"/>
      <c r="D1" s="272"/>
      <c r="E1" s="272"/>
      <c r="F1" s="272"/>
      <c r="G1" s="272"/>
      <c r="H1" s="272"/>
    </row>
    <row r="2" spans="1:13" s="41" customFormat="1" ht="24" customHeight="1">
      <c r="A2" s="166" t="s">
        <v>1084</v>
      </c>
      <c r="B2" s="166"/>
      <c r="C2" s="166"/>
      <c r="D2" s="166"/>
      <c r="E2" s="166"/>
      <c r="F2" s="166"/>
      <c r="G2" s="166"/>
      <c r="H2" s="166"/>
    </row>
    <row r="3" spans="1:13" s="601" customFormat="1" ht="18" customHeight="1">
      <c r="A3" s="168">
        <v>45688</v>
      </c>
      <c r="B3" s="168"/>
      <c r="C3" s="168"/>
      <c r="D3" s="168"/>
      <c r="E3" s="168"/>
      <c r="F3" s="168"/>
      <c r="G3" s="168"/>
      <c r="H3" s="168"/>
    </row>
    <row r="4" spans="1:13" s="384" customFormat="1" ht="18" customHeight="1">
      <c r="A4" s="169" t="s">
        <v>125</v>
      </c>
      <c r="B4" s="169"/>
      <c r="C4" s="169"/>
      <c r="D4" s="169"/>
      <c r="E4" s="169"/>
      <c r="F4" s="169"/>
      <c r="G4" s="169"/>
      <c r="H4" s="169"/>
    </row>
    <row r="5" spans="1:13" ht="13.8" thickBot="1"/>
    <row r="6" spans="1:13" ht="28.5" customHeight="1">
      <c r="A6" s="174" t="s">
        <v>1</v>
      </c>
      <c r="B6" s="174" t="s">
        <v>1085</v>
      </c>
      <c r="C6" s="174"/>
      <c r="D6" s="47" t="s">
        <v>1086</v>
      </c>
      <c r="E6" s="47" t="s">
        <v>1087</v>
      </c>
      <c r="F6" s="47" t="s">
        <v>1088</v>
      </c>
      <c r="G6" s="47" t="s">
        <v>1089</v>
      </c>
      <c r="H6" s="46" t="s">
        <v>1090</v>
      </c>
      <c r="M6" s="36"/>
    </row>
    <row r="7" spans="1:13" ht="30.3" customHeight="1">
      <c r="A7" s="686"/>
      <c r="B7" s="660" t="s">
        <v>679</v>
      </c>
      <c r="C7" s="660" t="s">
        <v>680</v>
      </c>
      <c r="D7" s="49"/>
      <c r="E7" s="49"/>
      <c r="F7" s="49"/>
      <c r="G7" s="49" t="s">
        <v>1091</v>
      </c>
      <c r="H7" s="603"/>
    </row>
    <row r="8" spans="1:13" ht="7.5" customHeight="1">
      <c r="A8" s="18"/>
      <c r="B8" s="18"/>
      <c r="C8" s="18"/>
      <c r="D8" s="18"/>
      <c r="E8" s="18"/>
      <c r="F8" s="18"/>
      <c r="G8" s="18"/>
      <c r="H8" s="19"/>
    </row>
    <row r="9" spans="1:13" s="24" customFormat="1" ht="20.100000000000001" customHeight="1">
      <c r="A9" s="287" t="s">
        <v>29</v>
      </c>
      <c r="B9" s="1131">
        <v>33173503.489</v>
      </c>
      <c r="C9" s="1131">
        <v>38193346.609999999</v>
      </c>
      <c r="D9" s="1131">
        <v>0</v>
      </c>
      <c r="E9" s="1131">
        <v>1831280.885</v>
      </c>
      <c r="F9" s="1131">
        <v>716285.16799999995</v>
      </c>
      <c r="G9" s="1131">
        <v>2134685.3960000002</v>
      </c>
      <c r="H9" s="1132">
        <v>76049101.548000008</v>
      </c>
      <c r="I9" s="1133"/>
      <c r="J9" s="1133"/>
    </row>
    <row r="10" spans="1:13" s="24" customFormat="1" ht="20.100000000000001" customHeight="1">
      <c r="A10" s="287" t="s">
        <v>30</v>
      </c>
      <c r="B10" s="1131">
        <v>685255.28599999996</v>
      </c>
      <c r="C10" s="1131">
        <v>944484.21</v>
      </c>
      <c r="D10" s="1131">
        <v>0</v>
      </c>
      <c r="E10" s="1131">
        <v>57903.978999999999</v>
      </c>
      <c r="F10" s="1131">
        <v>23851.695</v>
      </c>
      <c r="G10" s="1131">
        <v>50289.114999999998</v>
      </c>
      <c r="H10" s="1132">
        <v>1761784.2849999999</v>
      </c>
      <c r="I10" s="1133"/>
      <c r="J10" s="1133"/>
    </row>
    <row r="11" spans="1:13" s="24" customFormat="1" ht="20.100000000000001" customHeight="1">
      <c r="A11" s="287" t="s">
        <v>31</v>
      </c>
      <c r="B11" s="1131">
        <v>10536439.727</v>
      </c>
      <c r="C11" s="1131">
        <v>102367315.928</v>
      </c>
      <c r="D11" s="1131">
        <v>0</v>
      </c>
      <c r="E11" s="1131">
        <v>2016426.165</v>
      </c>
      <c r="F11" s="1131">
        <v>1931804.21</v>
      </c>
      <c r="G11" s="1131">
        <v>2240995.452</v>
      </c>
      <c r="H11" s="1132">
        <v>119092981.48200001</v>
      </c>
      <c r="I11" s="1133"/>
      <c r="J11" s="1133"/>
    </row>
    <row r="12" spans="1:13" s="24" customFormat="1" ht="20.100000000000001" customHeight="1">
      <c r="A12" s="287" t="s">
        <v>32</v>
      </c>
      <c r="B12" s="1131">
        <v>3052482.4980000001</v>
      </c>
      <c r="C12" s="1131">
        <v>4395689.8080000002</v>
      </c>
      <c r="D12" s="1131">
        <v>0</v>
      </c>
      <c r="E12" s="1131">
        <v>248710.32</v>
      </c>
      <c r="F12" s="1131">
        <v>249849.56200000001</v>
      </c>
      <c r="G12" s="1131">
        <v>323797.38500000001</v>
      </c>
      <c r="H12" s="1134">
        <v>8270529.5729999999</v>
      </c>
      <c r="I12" s="1133"/>
      <c r="J12" s="1133"/>
    </row>
    <row r="13" spans="1:13" s="24" customFormat="1" ht="20.100000000000001" customHeight="1">
      <c r="A13" s="287" t="s">
        <v>33</v>
      </c>
      <c r="B13" s="1131">
        <v>7965598.2309999997</v>
      </c>
      <c r="C13" s="1131">
        <v>5831793.5949999997</v>
      </c>
      <c r="D13" s="1131">
        <v>0</v>
      </c>
      <c r="E13" s="1131">
        <v>156853.198</v>
      </c>
      <c r="F13" s="1131">
        <v>122065.474</v>
      </c>
      <c r="G13" s="1131">
        <v>440945.23800000001</v>
      </c>
      <c r="H13" s="1132">
        <v>14517255.736</v>
      </c>
      <c r="I13" s="1133"/>
      <c r="J13" s="1133"/>
    </row>
    <row r="14" spans="1:13" s="24" customFormat="1" ht="20.100000000000001" customHeight="1">
      <c r="A14" s="287" t="s">
        <v>117</v>
      </c>
      <c r="B14" s="1131">
        <v>12911099.346000001</v>
      </c>
      <c r="C14" s="1131">
        <v>32635204.370000001</v>
      </c>
      <c r="D14" s="1131">
        <v>0</v>
      </c>
      <c r="E14" s="1131">
        <v>1860623.7209999999</v>
      </c>
      <c r="F14" s="1131">
        <v>793425.56099999999</v>
      </c>
      <c r="G14" s="1131">
        <v>1247239.0260000001</v>
      </c>
      <c r="H14" s="1132">
        <v>49447592.024000004</v>
      </c>
      <c r="I14" s="1133"/>
      <c r="J14" s="1133"/>
    </row>
    <row r="15" spans="1:13" s="24" customFormat="1" ht="20.100000000000001" customHeight="1">
      <c r="A15" s="287" t="s">
        <v>35</v>
      </c>
      <c r="B15" s="1131">
        <v>1391206.3219999999</v>
      </c>
      <c r="C15" s="1131">
        <v>75930.452999999994</v>
      </c>
      <c r="D15" s="1131">
        <v>0</v>
      </c>
      <c r="E15" s="1131">
        <v>0</v>
      </c>
      <c r="F15" s="1131">
        <v>0</v>
      </c>
      <c r="G15" s="1131">
        <v>0</v>
      </c>
      <c r="H15" s="1132">
        <v>1467136.7749999999</v>
      </c>
      <c r="I15" s="1133"/>
      <c r="J15" s="1133"/>
    </row>
    <row r="16" spans="1:13" s="24" customFormat="1" ht="20.100000000000001" customHeight="1">
      <c r="A16" s="287" t="s">
        <v>36</v>
      </c>
      <c r="B16" s="1131">
        <v>6748507.4579999996</v>
      </c>
      <c r="C16" s="1131">
        <v>39519512.188000001</v>
      </c>
      <c r="D16" s="1131">
        <v>0</v>
      </c>
      <c r="E16" s="1131">
        <v>433863.45899999997</v>
      </c>
      <c r="F16" s="1131">
        <v>830033.55700000003</v>
      </c>
      <c r="G16" s="1131">
        <v>508891.95299999998</v>
      </c>
      <c r="H16" s="1134">
        <v>48040808.615000002</v>
      </c>
      <c r="I16" s="1133"/>
      <c r="J16" s="1133"/>
    </row>
    <row r="17" spans="1:10" s="24" customFormat="1" ht="20.100000000000001" customHeight="1">
      <c r="A17" s="287" t="s">
        <v>37</v>
      </c>
      <c r="B17" s="1131">
        <v>2024601.7409999999</v>
      </c>
      <c r="C17" s="1131">
        <v>9256027.1300000008</v>
      </c>
      <c r="D17" s="1131">
        <v>0</v>
      </c>
      <c r="E17" s="1131">
        <v>108658.83500000001</v>
      </c>
      <c r="F17" s="1131">
        <v>671104.32799999998</v>
      </c>
      <c r="G17" s="1131">
        <v>72784.915999999997</v>
      </c>
      <c r="H17" s="1132">
        <v>12133176.950000001</v>
      </c>
      <c r="I17" s="1133"/>
      <c r="J17" s="1133"/>
    </row>
    <row r="18" spans="1:10" s="24" customFormat="1" ht="20.100000000000001" customHeight="1">
      <c r="A18" s="287" t="s">
        <v>38</v>
      </c>
      <c r="B18" s="1131">
        <v>1185991.9809999999</v>
      </c>
      <c r="C18" s="1131">
        <v>2563274.1949999998</v>
      </c>
      <c r="D18" s="1131">
        <v>0</v>
      </c>
      <c r="E18" s="1131">
        <v>28282.564999999999</v>
      </c>
      <c r="F18" s="1131">
        <v>34971.942999999999</v>
      </c>
      <c r="G18" s="1131">
        <v>81173.782999999996</v>
      </c>
      <c r="H18" s="1132">
        <v>3893694.4669999997</v>
      </c>
      <c r="I18" s="1133"/>
      <c r="J18" s="1133"/>
    </row>
    <row r="19" spans="1:10" s="24" customFormat="1" ht="20.100000000000001" customHeight="1">
      <c r="A19" s="26" t="s">
        <v>39</v>
      </c>
      <c r="B19" s="1131">
        <v>2317057.1170000001</v>
      </c>
      <c r="C19" s="1131">
        <v>941724.84900000005</v>
      </c>
      <c r="D19" s="1131">
        <v>0</v>
      </c>
      <c r="E19" s="1131">
        <v>54806.942999999999</v>
      </c>
      <c r="F19" s="1131">
        <v>112656.038</v>
      </c>
      <c r="G19" s="1131">
        <v>5670.1580000000004</v>
      </c>
      <c r="H19" s="1132">
        <v>3431915.105</v>
      </c>
      <c r="I19" s="1133"/>
      <c r="J19" s="1133"/>
    </row>
    <row r="20" spans="1:10" s="24" customFormat="1" ht="20.100000000000001" customHeight="1">
      <c r="A20" s="26" t="s">
        <v>118</v>
      </c>
      <c r="B20" s="1131">
        <v>2780349.2579999999</v>
      </c>
      <c r="C20" s="1131">
        <v>2372885.3169999998</v>
      </c>
      <c r="D20" s="1131">
        <v>0</v>
      </c>
      <c r="E20" s="1131">
        <v>30505.738000000001</v>
      </c>
      <c r="F20" s="1131">
        <v>216781.522</v>
      </c>
      <c r="G20" s="1131">
        <v>57983.826999999997</v>
      </c>
      <c r="H20" s="1132">
        <v>5458505.6619999986</v>
      </c>
      <c r="I20" s="1133"/>
      <c r="J20" s="1133"/>
    </row>
    <row r="21" spans="1:10" s="24" customFormat="1" ht="20.100000000000001" customHeight="1">
      <c r="A21" s="26" t="s">
        <v>153</v>
      </c>
      <c r="B21" s="1131">
        <v>518308.69500000001</v>
      </c>
      <c r="C21" s="1131">
        <v>745607.36899999995</v>
      </c>
      <c r="D21" s="1131">
        <v>0</v>
      </c>
      <c r="E21" s="1131">
        <v>26363.418000000001</v>
      </c>
      <c r="F21" s="1131">
        <v>46604.209000000003</v>
      </c>
      <c r="G21" s="1131">
        <v>3837.02</v>
      </c>
      <c r="H21" s="1134">
        <v>1340720.7110000001</v>
      </c>
      <c r="I21" s="1133"/>
      <c r="J21" s="1133"/>
    </row>
    <row r="22" spans="1:10" s="24" customFormat="1" ht="20.100000000000001" customHeight="1">
      <c r="A22" s="27" t="s">
        <v>1092</v>
      </c>
      <c r="B22" s="1131">
        <v>54055.741999999998</v>
      </c>
      <c r="C22" s="1131">
        <v>634563.18999999994</v>
      </c>
      <c r="D22" s="1131">
        <v>0</v>
      </c>
      <c r="E22" s="1131">
        <v>9790.4259999999995</v>
      </c>
      <c r="F22" s="1131">
        <v>29398.547999999999</v>
      </c>
      <c r="G22" s="1131">
        <v>2100.4090000000001</v>
      </c>
      <c r="H22" s="1132">
        <v>729908.31499999983</v>
      </c>
      <c r="I22" s="1133"/>
      <c r="J22" s="1133"/>
    </row>
    <row r="23" spans="1:10" s="24" customFormat="1" ht="20.100000000000001" customHeight="1">
      <c r="A23" s="26" t="s">
        <v>43</v>
      </c>
      <c r="B23" s="1131">
        <v>409955.32199999999</v>
      </c>
      <c r="C23" s="1131">
        <v>486569.87900000002</v>
      </c>
      <c r="D23" s="1131">
        <v>0</v>
      </c>
      <c r="E23" s="1131">
        <v>0</v>
      </c>
      <c r="F23" s="1131">
        <v>11166</v>
      </c>
      <c r="G23" s="1131">
        <v>2223.92</v>
      </c>
      <c r="H23" s="1132">
        <v>909915.12100000004</v>
      </c>
      <c r="I23" s="1133"/>
      <c r="J23" s="1133"/>
    </row>
    <row r="24" spans="1:10" s="24" customFormat="1" ht="20.100000000000001" customHeight="1">
      <c r="A24" s="26" t="s">
        <v>44</v>
      </c>
      <c r="B24" s="1131">
        <v>152664</v>
      </c>
      <c r="C24" s="1131">
        <v>37220</v>
      </c>
      <c r="D24" s="1131">
        <v>0</v>
      </c>
      <c r="E24" s="1131">
        <v>0</v>
      </c>
      <c r="F24" s="1131">
        <v>0</v>
      </c>
      <c r="G24" s="1131">
        <v>0</v>
      </c>
      <c r="H24" s="1132">
        <v>189884</v>
      </c>
      <c r="I24" s="1133"/>
      <c r="J24" s="1133"/>
    </row>
    <row r="25" spans="1:10" s="24" customFormat="1" ht="20.100000000000001" customHeight="1">
      <c r="A25" s="26" t="s">
        <v>45</v>
      </c>
      <c r="B25" s="1131">
        <v>915925.5</v>
      </c>
      <c r="C25" s="1131">
        <v>577838.71400000004</v>
      </c>
      <c r="D25" s="1131">
        <v>0</v>
      </c>
      <c r="E25" s="1131">
        <v>0</v>
      </c>
      <c r="F25" s="1131">
        <v>17674.305</v>
      </c>
      <c r="G25" s="1131">
        <v>0</v>
      </c>
      <c r="H25" s="1132">
        <v>1511438.5190000001</v>
      </c>
      <c r="I25" s="1133"/>
      <c r="J25" s="1133"/>
    </row>
    <row r="26" spans="1:10" s="24" customFormat="1" ht="20.100000000000001" customHeight="1">
      <c r="A26" s="26" t="s">
        <v>1093</v>
      </c>
      <c r="B26" s="1131">
        <v>1141312.777</v>
      </c>
      <c r="C26" s="1131">
        <v>2773548.9559999998</v>
      </c>
      <c r="D26" s="1131">
        <v>0</v>
      </c>
      <c r="E26" s="1131">
        <v>7009.6880000000001</v>
      </c>
      <c r="F26" s="1131">
        <v>226101.951</v>
      </c>
      <c r="G26" s="1131">
        <v>35126.942000000003</v>
      </c>
      <c r="H26" s="1132">
        <v>4183100.3139999998</v>
      </c>
      <c r="I26" s="1133"/>
      <c r="J26" s="1133"/>
    </row>
    <row r="27" spans="1:10" s="19" customFormat="1" ht="26.4" customHeight="1" thickBot="1">
      <c r="A27" s="363" t="s">
        <v>47</v>
      </c>
      <c r="B27" s="1135">
        <v>87964314.48999998</v>
      </c>
      <c r="C27" s="1135">
        <v>244352536.76099998</v>
      </c>
      <c r="D27" s="1135">
        <v>0</v>
      </c>
      <c r="E27" s="1135">
        <v>6871079.3399999999</v>
      </c>
      <c r="F27" s="1135">
        <v>6033774.0709999995</v>
      </c>
      <c r="G27" s="1135">
        <v>7207744.5399999982</v>
      </c>
      <c r="H27" s="1135">
        <v>352429449.20200002</v>
      </c>
      <c r="I27" s="1136"/>
      <c r="J27" s="1137"/>
    </row>
    <row r="28" spans="1:10" ht="8.4" customHeight="1">
      <c r="B28" s="419"/>
      <c r="C28" s="419"/>
      <c r="D28" s="419"/>
      <c r="E28" s="419"/>
      <c r="F28" s="419"/>
      <c r="G28" s="419"/>
      <c r="H28" s="419"/>
    </row>
    <row r="29" spans="1:10">
      <c r="A29" s="30" t="s">
        <v>1094</v>
      </c>
    </row>
    <row r="30" spans="1:10">
      <c r="A30" s="885" t="s">
        <v>1095</v>
      </c>
      <c r="B30" s="18"/>
      <c r="C30" s="18"/>
      <c r="D30" s="18"/>
      <c r="E30" s="18"/>
      <c r="F30" s="18"/>
      <c r="G30" s="18"/>
      <c r="H30" s="18"/>
      <c r="I30" s="18"/>
    </row>
    <row r="31" spans="1:10">
      <c r="A31" s="885" t="s">
        <v>1096</v>
      </c>
      <c r="B31" s="886"/>
      <c r="C31" s="886"/>
      <c r="D31" s="876"/>
      <c r="E31" s="886"/>
      <c r="F31" s="886"/>
      <c r="G31" s="886"/>
      <c r="H31" s="876"/>
      <c r="I31" s="886"/>
    </row>
    <row r="32" spans="1:10">
      <c r="A32" s="885" t="s">
        <v>1097</v>
      </c>
    </row>
    <row r="33" spans="1:1">
      <c r="A33" s="33" t="s">
        <v>1098</v>
      </c>
    </row>
  </sheetData>
  <mergeCells count="7">
    <mergeCell ref="H6:H7"/>
    <mergeCell ref="A6:A7"/>
    <mergeCell ref="B6:C6"/>
    <mergeCell ref="D6:D7"/>
    <mergeCell ref="E6:E7"/>
    <mergeCell ref="F6:F7"/>
    <mergeCell ref="G6:G7"/>
  </mergeCells>
  <hyperlinks>
    <hyperlink ref="A1" location="Índice!A1" display="Volver al Índice" xr:uid="{3E6049D1-9955-4072-BC34-26CC6CE5798A}"/>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7BD9-E6EB-4DBD-AD05-EFD7275EFE97}">
  <dimension ref="A1:AG45"/>
  <sheetViews>
    <sheetView showGridLines="0" zoomScaleNormal="100" workbookViewId="0"/>
  </sheetViews>
  <sheetFormatPr baseColWidth="10" defaultColWidth="13.88671875" defaultRowHeight="13.8"/>
  <cols>
    <col min="1" max="1" width="25.109375" style="265" customWidth="1"/>
    <col min="2" max="4" width="8.44140625" style="265" customWidth="1"/>
    <col min="5" max="5" width="0.44140625" style="265" customWidth="1"/>
    <col min="6" max="8" width="8.44140625" style="265" customWidth="1"/>
    <col min="9" max="9" width="0.44140625" style="265" customWidth="1"/>
    <col min="10" max="12" width="8.44140625" style="265" customWidth="1"/>
    <col min="13" max="13" width="0.44140625" style="265" customWidth="1"/>
    <col min="14" max="16" width="8.44140625" style="265" customWidth="1"/>
    <col min="17" max="17" width="0.44140625" style="265" customWidth="1"/>
    <col min="18" max="20" width="8.44140625" style="265" customWidth="1"/>
    <col min="21" max="21" width="0.44140625" style="265" customWidth="1"/>
    <col min="22" max="22" width="10.44140625" style="265" bestFit="1" customWidth="1"/>
    <col min="23" max="24" width="8.44140625" style="265" bestFit="1" customWidth="1"/>
    <col min="25" max="27" width="8.44140625" style="265" customWidth="1"/>
    <col min="28" max="28" width="0.44140625" style="265" customWidth="1"/>
    <col min="29" max="31" width="8.44140625" style="265" customWidth="1"/>
    <col min="32" max="32" width="0.44140625" style="265" customWidth="1"/>
    <col min="33" max="33" width="10.88671875" style="265" customWidth="1"/>
    <col min="34" max="256" width="13.88671875" style="265"/>
    <col min="257" max="257" width="25.109375" style="265" customWidth="1"/>
    <col min="258" max="260" width="8.44140625" style="265" customWidth="1"/>
    <col min="261" max="261" width="0.44140625" style="265" customWidth="1"/>
    <col min="262" max="264" width="8.44140625" style="265" customWidth="1"/>
    <col min="265" max="265" width="0.44140625" style="265" customWidth="1"/>
    <col min="266" max="268" width="8.44140625" style="265" customWidth="1"/>
    <col min="269" max="269" width="0.44140625" style="265" customWidth="1"/>
    <col min="270" max="272" width="8.44140625" style="265" customWidth="1"/>
    <col min="273" max="273" width="0.44140625" style="265" customWidth="1"/>
    <col min="274" max="276" width="8.44140625" style="265" customWidth="1"/>
    <col min="277" max="277" width="0.44140625" style="265" customWidth="1"/>
    <col min="278" max="278" width="10.44140625" style="265" bestFit="1" customWidth="1"/>
    <col min="279" max="280" width="8.44140625" style="265" bestFit="1" customWidth="1"/>
    <col min="281" max="283" width="8.44140625" style="265" customWidth="1"/>
    <col min="284" max="284" width="0.44140625" style="265" customWidth="1"/>
    <col min="285" max="287" width="8.44140625" style="265" customWidth="1"/>
    <col min="288" max="288" width="0.44140625" style="265" customWidth="1"/>
    <col min="289" max="289" width="10.88671875" style="265" customWidth="1"/>
    <col min="290" max="512" width="13.88671875" style="265"/>
    <col min="513" max="513" width="25.109375" style="265" customWidth="1"/>
    <col min="514" max="516" width="8.44140625" style="265" customWidth="1"/>
    <col min="517" max="517" width="0.44140625" style="265" customWidth="1"/>
    <col min="518" max="520" width="8.44140625" style="265" customWidth="1"/>
    <col min="521" max="521" width="0.44140625" style="265" customWidth="1"/>
    <col min="522" max="524" width="8.44140625" style="265" customWidth="1"/>
    <col min="525" max="525" width="0.44140625" style="265" customWidth="1"/>
    <col min="526" max="528" width="8.44140625" style="265" customWidth="1"/>
    <col min="529" max="529" width="0.44140625" style="265" customWidth="1"/>
    <col min="530" max="532" width="8.44140625" style="265" customWidth="1"/>
    <col min="533" max="533" width="0.44140625" style="265" customWidth="1"/>
    <col min="534" max="534" width="10.44140625" style="265" bestFit="1" customWidth="1"/>
    <col min="535" max="536" width="8.44140625" style="265" bestFit="1" customWidth="1"/>
    <col min="537" max="539" width="8.44140625" style="265" customWidth="1"/>
    <col min="540" max="540" width="0.44140625" style="265" customWidth="1"/>
    <col min="541" max="543" width="8.44140625" style="265" customWidth="1"/>
    <col min="544" max="544" width="0.44140625" style="265" customWidth="1"/>
    <col min="545" max="545" width="10.88671875" style="265" customWidth="1"/>
    <col min="546" max="768" width="13.88671875" style="265"/>
    <col min="769" max="769" width="25.109375" style="265" customWidth="1"/>
    <col min="770" max="772" width="8.44140625" style="265" customWidth="1"/>
    <col min="773" max="773" width="0.44140625" style="265" customWidth="1"/>
    <col min="774" max="776" width="8.44140625" style="265" customWidth="1"/>
    <col min="777" max="777" width="0.44140625" style="265" customWidth="1"/>
    <col min="778" max="780" width="8.44140625" style="265" customWidth="1"/>
    <col min="781" max="781" width="0.44140625" style="265" customWidth="1"/>
    <col min="782" max="784" width="8.44140625" style="265" customWidth="1"/>
    <col min="785" max="785" width="0.44140625" style="265" customWidth="1"/>
    <col min="786" max="788" width="8.44140625" style="265" customWidth="1"/>
    <col min="789" max="789" width="0.44140625" style="265" customWidth="1"/>
    <col min="790" max="790" width="10.44140625" style="265" bestFit="1" customWidth="1"/>
    <col min="791" max="792" width="8.44140625" style="265" bestFit="1" customWidth="1"/>
    <col min="793" max="795" width="8.44140625" style="265" customWidth="1"/>
    <col min="796" max="796" width="0.44140625" style="265" customWidth="1"/>
    <col min="797" max="799" width="8.44140625" style="265" customWidth="1"/>
    <col min="800" max="800" width="0.44140625" style="265" customWidth="1"/>
    <col min="801" max="801" width="10.88671875" style="265" customWidth="1"/>
    <col min="802" max="1024" width="13.88671875" style="265"/>
    <col min="1025" max="1025" width="25.109375" style="265" customWidth="1"/>
    <col min="1026" max="1028" width="8.44140625" style="265" customWidth="1"/>
    <col min="1029" max="1029" width="0.44140625" style="265" customWidth="1"/>
    <col min="1030" max="1032" width="8.44140625" style="265" customWidth="1"/>
    <col min="1033" max="1033" width="0.44140625" style="265" customWidth="1"/>
    <col min="1034" max="1036" width="8.44140625" style="265" customWidth="1"/>
    <col min="1037" max="1037" width="0.44140625" style="265" customWidth="1"/>
    <col min="1038" max="1040" width="8.44140625" style="265" customWidth="1"/>
    <col min="1041" max="1041" width="0.44140625" style="265" customWidth="1"/>
    <col min="1042" max="1044" width="8.44140625" style="265" customWidth="1"/>
    <col min="1045" max="1045" width="0.44140625" style="265" customWidth="1"/>
    <col min="1046" max="1046" width="10.44140625" style="265" bestFit="1" customWidth="1"/>
    <col min="1047" max="1048" width="8.44140625" style="265" bestFit="1" customWidth="1"/>
    <col min="1049" max="1051" width="8.44140625" style="265" customWidth="1"/>
    <col min="1052" max="1052" width="0.44140625" style="265" customWidth="1"/>
    <col min="1053" max="1055" width="8.44140625" style="265" customWidth="1"/>
    <col min="1056" max="1056" width="0.44140625" style="265" customWidth="1"/>
    <col min="1057" max="1057" width="10.88671875" style="265" customWidth="1"/>
    <col min="1058" max="1280" width="13.88671875" style="265"/>
    <col min="1281" max="1281" width="25.109375" style="265" customWidth="1"/>
    <col min="1282" max="1284" width="8.44140625" style="265" customWidth="1"/>
    <col min="1285" max="1285" width="0.44140625" style="265" customWidth="1"/>
    <col min="1286" max="1288" width="8.44140625" style="265" customWidth="1"/>
    <col min="1289" max="1289" width="0.44140625" style="265" customWidth="1"/>
    <col min="1290" max="1292" width="8.44140625" style="265" customWidth="1"/>
    <col min="1293" max="1293" width="0.44140625" style="265" customWidth="1"/>
    <col min="1294" max="1296" width="8.44140625" style="265" customWidth="1"/>
    <col min="1297" max="1297" width="0.44140625" style="265" customWidth="1"/>
    <col min="1298" max="1300" width="8.44140625" style="265" customWidth="1"/>
    <col min="1301" max="1301" width="0.44140625" style="265" customWidth="1"/>
    <col min="1302" max="1302" width="10.44140625" style="265" bestFit="1" customWidth="1"/>
    <col min="1303" max="1304" width="8.44140625" style="265" bestFit="1" customWidth="1"/>
    <col min="1305" max="1307" width="8.44140625" style="265" customWidth="1"/>
    <col min="1308" max="1308" width="0.44140625" style="265" customWidth="1"/>
    <col min="1309" max="1311" width="8.44140625" style="265" customWidth="1"/>
    <col min="1312" max="1312" width="0.44140625" style="265" customWidth="1"/>
    <col min="1313" max="1313" width="10.88671875" style="265" customWidth="1"/>
    <col min="1314" max="1536" width="13.88671875" style="265"/>
    <col min="1537" max="1537" width="25.109375" style="265" customWidth="1"/>
    <col min="1538" max="1540" width="8.44140625" style="265" customWidth="1"/>
    <col min="1541" max="1541" width="0.44140625" style="265" customWidth="1"/>
    <col min="1542" max="1544" width="8.44140625" style="265" customWidth="1"/>
    <col min="1545" max="1545" width="0.44140625" style="265" customWidth="1"/>
    <col min="1546" max="1548" width="8.44140625" style="265" customWidth="1"/>
    <col min="1549" max="1549" width="0.44140625" style="265" customWidth="1"/>
    <col min="1550" max="1552" width="8.44140625" style="265" customWidth="1"/>
    <col min="1553" max="1553" width="0.44140625" style="265" customWidth="1"/>
    <col min="1554" max="1556" width="8.44140625" style="265" customWidth="1"/>
    <col min="1557" max="1557" width="0.44140625" style="265" customWidth="1"/>
    <col min="1558" max="1558" width="10.44140625" style="265" bestFit="1" customWidth="1"/>
    <col min="1559" max="1560" width="8.44140625" style="265" bestFit="1" customWidth="1"/>
    <col min="1561" max="1563" width="8.44140625" style="265" customWidth="1"/>
    <col min="1564" max="1564" width="0.44140625" style="265" customWidth="1"/>
    <col min="1565" max="1567" width="8.44140625" style="265" customWidth="1"/>
    <col min="1568" max="1568" width="0.44140625" style="265" customWidth="1"/>
    <col min="1569" max="1569" width="10.88671875" style="265" customWidth="1"/>
    <col min="1570" max="1792" width="13.88671875" style="265"/>
    <col min="1793" max="1793" width="25.109375" style="265" customWidth="1"/>
    <col min="1794" max="1796" width="8.44140625" style="265" customWidth="1"/>
    <col min="1797" max="1797" width="0.44140625" style="265" customWidth="1"/>
    <col min="1798" max="1800" width="8.44140625" style="265" customWidth="1"/>
    <col min="1801" max="1801" width="0.44140625" style="265" customWidth="1"/>
    <col min="1802" max="1804" width="8.44140625" style="265" customWidth="1"/>
    <col min="1805" max="1805" width="0.44140625" style="265" customWidth="1"/>
    <col min="1806" max="1808" width="8.44140625" style="265" customWidth="1"/>
    <col min="1809" max="1809" width="0.44140625" style="265" customWidth="1"/>
    <col min="1810" max="1812" width="8.44140625" style="265" customWidth="1"/>
    <col min="1813" max="1813" width="0.44140625" style="265" customWidth="1"/>
    <col min="1814" max="1814" width="10.44140625" style="265" bestFit="1" customWidth="1"/>
    <col min="1815" max="1816" width="8.44140625" style="265" bestFit="1" customWidth="1"/>
    <col min="1817" max="1819" width="8.44140625" style="265" customWidth="1"/>
    <col min="1820" max="1820" width="0.44140625" style="265" customWidth="1"/>
    <col min="1821" max="1823" width="8.44140625" style="265" customWidth="1"/>
    <col min="1824" max="1824" width="0.44140625" style="265" customWidth="1"/>
    <col min="1825" max="1825" width="10.88671875" style="265" customWidth="1"/>
    <col min="1826" max="2048" width="13.88671875" style="265"/>
    <col min="2049" max="2049" width="25.109375" style="265" customWidth="1"/>
    <col min="2050" max="2052" width="8.44140625" style="265" customWidth="1"/>
    <col min="2053" max="2053" width="0.44140625" style="265" customWidth="1"/>
    <col min="2054" max="2056" width="8.44140625" style="265" customWidth="1"/>
    <col min="2057" max="2057" width="0.44140625" style="265" customWidth="1"/>
    <col min="2058" max="2060" width="8.44140625" style="265" customWidth="1"/>
    <col min="2061" max="2061" width="0.44140625" style="265" customWidth="1"/>
    <col min="2062" max="2064" width="8.44140625" style="265" customWidth="1"/>
    <col min="2065" max="2065" width="0.44140625" style="265" customWidth="1"/>
    <col min="2066" max="2068" width="8.44140625" style="265" customWidth="1"/>
    <col min="2069" max="2069" width="0.44140625" style="265" customWidth="1"/>
    <col min="2070" max="2070" width="10.44140625" style="265" bestFit="1" customWidth="1"/>
    <col min="2071" max="2072" width="8.44140625" style="265" bestFit="1" customWidth="1"/>
    <col min="2073" max="2075" width="8.44140625" style="265" customWidth="1"/>
    <col min="2076" max="2076" width="0.44140625" style="265" customWidth="1"/>
    <col min="2077" max="2079" width="8.44140625" style="265" customWidth="1"/>
    <col min="2080" max="2080" width="0.44140625" style="265" customWidth="1"/>
    <col min="2081" max="2081" width="10.88671875" style="265" customWidth="1"/>
    <col min="2082" max="2304" width="13.88671875" style="265"/>
    <col min="2305" max="2305" width="25.109375" style="265" customWidth="1"/>
    <col min="2306" max="2308" width="8.44140625" style="265" customWidth="1"/>
    <col min="2309" max="2309" width="0.44140625" style="265" customWidth="1"/>
    <col min="2310" max="2312" width="8.44140625" style="265" customWidth="1"/>
    <col min="2313" max="2313" width="0.44140625" style="265" customWidth="1"/>
    <col min="2314" max="2316" width="8.44140625" style="265" customWidth="1"/>
    <col min="2317" max="2317" width="0.44140625" style="265" customWidth="1"/>
    <col min="2318" max="2320" width="8.44140625" style="265" customWidth="1"/>
    <col min="2321" max="2321" width="0.44140625" style="265" customWidth="1"/>
    <col min="2322" max="2324" width="8.44140625" style="265" customWidth="1"/>
    <col min="2325" max="2325" width="0.44140625" style="265" customWidth="1"/>
    <col min="2326" max="2326" width="10.44140625" style="265" bestFit="1" customWidth="1"/>
    <col min="2327" max="2328" width="8.44140625" style="265" bestFit="1" customWidth="1"/>
    <col min="2329" max="2331" width="8.44140625" style="265" customWidth="1"/>
    <col min="2332" max="2332" width="0.44140625" style="265" customWidth="1"/>
    <col min="2333" max="2335" width="8.44140625" style="265" customWidth="1"/>
    <col min="2336" max="2336" width="0.44140625" style="265" customWidth="1"/>
    <col min="2337" max="2337" width="10.88671875" style="265" customWidth="1"/>
    <col min="2338" max="2560" width="13.88671875" style="265"/>
    <col min="2561" max="2561" width="25.109375" style="265" customWidth="1"/>
    <col min="2562" max="2564" width="8.44140625" style="265" customWidth="1"/>
    <col min="2565" max="2565" width="0.44140625" style="265" customWidth="1"/>
    <col min="2566" max="2568" width="8.44140625" style="265" customWidth="1"/>
    <col min="2569" max="2569" width="0.44140625" style="265" customWidth="1"/>
    <col min="2570" max="2572" width="8.44140625" style="265" customWidth="1"/>
    <col min="2573" max="2573" width="0.44140625" style="265" customWidth="1"/>
    <col min="2574" max="2576" width="8.44140625" style="265" customWidth="1"/>
    <col min="2577" max="2577" width="0.44140625" style="265" customWidth="1"/>
    <col min="2578" max="2580" width="8.44140625" style="265" customWidth="1"/>
    <col min="2581" max="2581" width="0.44140625" style="265" customWidth="1"/>
    <col min="2582" max="2582" width="10.44140625" style="265" bestFit="1" customWidth="1"/>
    <col min="2583" max="2584" width="8.44140625" style="265" bestFit="1" customWidth="1"/>
    <col min="2585" max="2587" width="8.44140625" style="265" customWidth="1"/>
    <col min="2588" max="2588" width="0.44140625" style="265" customWidth="1"/>
    <col min="2589" max="2591" width="8.44140625" style="265" customWidth="1"/>
    <col min="2592" max="2592" width="0.44140625" style="265" customWidth="1"/>
    <col min="2593" max="2593" width="10.88671875" style="265" customWidth="1"/>
    <col min="2594" max="2816" width="13.88671875" style="265"/>
    <col min="2817" max="2817" width="25.109375" style="265" customWidth="1"/>
    <col min="2818" max="2820" width="8.44140625" style="265" customWidth="1"/>
    <col min="2821" max="2821" width="0.44140625" style="265" customWidth="1"/>
    <col min="2822" max="2824" width="8.44140625" style="265" customWidth="1"/>
    <col min="2825" max="2825" width="0.44140625" style="265" customWidth="1"/>
    <col min="2826" max="2828" width="8.44140625" style="265" customWidth="1"/>
    <col min="2829" max="2829" width="0.44140625" style="265" customWidth="1"/>
    <col min="2830" max="2832" width="8.44140625" style="265" customWidth="1"/>
    <col min="2833" max="2833" width="0.44140625" style="265" customWidth="1"/>
    <col min="2834" max="2836" width="8.44140625" style="265" customWidth="1"/>
    <col min="2837" max="2837" width="0.44140625" style="265" customWidth="1"/>
    <col min="2838" max="2838" width="10.44140625" style="265" bestFit="1" customWidth="1"/>
    <col min="2839" max="2840" width="8.44140625" style="265" bestFit="1" customWidth="1"/>
    <col min="2841" max="2843" width="8.44140625" style="265" customWidth="1"/>
    <col min="2844" max="2844" width="0.44140625" style="265" customWidth="1"/>
    <col min="2845" max="2847" width="8.44140625" style="265" customWidth="1"/>
    <col min="2848" max="2848" width="0.44140625" style="265" customWidth="1"/>
    <col min="2849" max="2849" width="10.88671875" style="265" customWidth="1"/>
    <col min="2850" max="3072" width="13.88671875" style="265"/>
    <col min="3073" max="3073" width="25.109375" style="265" customWidth="1"/>
    <col min="3074" max="3076" width="8.44140625" style="265" customWidth="1"/>
    <col min="3077" max="3077" width="0.44140625" style="265" customWidth="1"/>
    <col min="3078" max="3080" width="8.44140625" style="265" customWidth="1"/>
    <col min="3081" max="3081" width="0.44140625" style="265" customWidth="1"/>
    <col min="3082" max="3084" width="8.44140625" style="265" customWidth="1"/>
    <col min="3085" max="3085" width="0.44140625" style="265" customWidth="1"/>
    <col min="3086" max="3088" width="8.44140625" style="265" customWidth="1"/>
    <col min="3089" max="3089" width="0.44140625" style="265" customWidth="1"/>
    <col min="3090" max="3092" width="8.44140625" style="265" customWidth="1"/>
    <col min="3093" max="3093" width="0.44140625" style="265" customWidth="1"/>
    <col min="3094" max="3094" width="10.44140625" style="265" bestFit="1" customWidth="1"/>
    <col min="3095" max="3096" width="8.44140625" style="265" bestFit="1" customWidth="1"/>
    <col min="3097" max="3099" width="8.44140625" style="265" customWidth="1"/>
    <col min="3100" max="3100" width="0.44140625" style="265" customWidth="1"/>
    <col min="3101" max="3103" width="8.44140625" style="265" customWidth="1"/>
    <col min="3104" max="3104" width="0.44140625" style="265" customWidth="1"/>
    <col min="3105" max="3105" width="10.88671875" style="265" customWidth="1"/>
    <col min="3106" max="3328" width="13.88671875" style="265"/>
    <col min="3329" max="3329" width="25.109375" style="265" customWidth="1"/>
    <col min="3330" max="3332" width="8.44140625" style="265" customWidth="1"/>
    <col min="3333" max="3333" width="0.44140625" style="265" customWidth="1"/>
    <col min="3334" max="3336" width="8.44140625" style="265" customWidth="1"/>
    <col min="3337" max="3337" width="0.44140625" style="265" customWidth="1"/>
    <col min="3338" max="3340" width="8.44140625" style="265" customWidth="1"/>
    <col min="3341" max="3341" width="0.44140625" style="265" customWidth="1"/>
    <col min="3342" max="3344" width="8.44140625" style="265" customWidth="1"/>
    <col min="3345" max="3345" width="0.44140625" style="265" customWidth="1"/>
    <col min="3346" max="3348" width="8.44140625" style="265" customWidth="1"/>
    <col min="3349" max="3349" width="0.44140625" style="265" customWidth="1"/>
    <col min="3350" max="3350" width="10.44140625" style="265" bestFit="1" customWidth="1"/>
    <col min="3351" max="3352" width="8.44140625" style="265" bestFit="1" customWidth="1"/>
    <col min="3353" max="3355" width="8.44140625" style="265" customWidth="1"/>
    <col min="3356" max="3356" width="0.44140625" style="265" customWidth="1"/>
    <col min="3357" max="3359" width="8.44140625" style="265" customWidth="1"/>
    <col min="3360" max="3360" width="0.44140625" style="265" customWidth="1"/>
    <col min="3361" max="3361" width="10.88671875" style="265" customWidth="1"/>
    <col min="3362" max="3584" width="13.88671875" style="265"/>
    <col min="3585" max="3585" width="25.109375" style="265" customWidth="1"/>
    <col min="3586" max="3588" width="8.44140625" style="265" customWidth="1"/>
    <col min="3589" max="3589" width="0.44140625" style="265" customWidth="1"/>
    <col min="3590" max="3592" width="8.44140625" style="265" customWidth="1"/>
    <col min="3593" max="3593" width="0.44140625" style="265" customWidth="1"/>
    <col min="3594" max="3596" width="8.44140625" style="265" customWidth="1"/>
    <col min="3597" max="3597" width="0.44140625" style="265" customWidth="1"/>
    <col min="3598" max="3600" width="8.44140625" style="265" customWidth="1"/>
    <col min="3601" max="3601" width="0.44140625" style="265" customWidth="1"/>
    <col min="3602" max="3604" width="8.44140625" style="265" customWidth="1"/>
    <col min="3605" max="3605" width="0.44140625" style="265" customWidth="1"/>
    <col min="3606" max="3606" width="10.44140625" style="265" bestFit="1" customWidth="1"/>
    <col min="3607" max="3608" width="8.44140625" style="265" bestFit="1" customWidth="1"/>
    <col min="3609" max="3611" width="8.44140625" style="265" customWidth="1"/>
    <col min="3612" max="3612" width="0.44140625" style="265" customWidth="1"/>
    <col min="3613" max="3615" width="8.44140625" style="265" customWidth="1"/>
    <col min="3616" max="3616" width="0.44140625" style="265" customWidth="1"/>
    <col min="3617" max="3617" width="10.88671875" style="265" customWidth="1"/>
    <col min="3618" max="3840" width="13.88671875" style="265"/>
    <col min="3841" max="3841" width="25.109375" style="265" customWidth="1"/>
    <col min="3842" max="3844" width="8.44140625" style="265" customWidth="1"/>
    <col min="3845" max="3845" width="0.44140625" style="265" customWidth="1"/>
    <col min="3846" max="3848" width="8.44140625" style="265" customWidth="1"/>
    <col min="3849" max="3849" width="0.44140625" style="265" customWidth="1"/>
    <col min="3850" max="3852" width="8.44140625" style="265" customWidth="1"/>
    <col min="3853" max="3853" width="0.44140625" style="265" customWidth="1"/>
    <col min="3854" max="3856" width="8.44140625" style="265" customWidth="1"/>
    <col min="3857" max="3857" width="0.44140625" style="265" customWidth="1"/>
    <col min="3858" max="3860" width="8.44140625" style="265" customWidth="1"/>
    <col min="3861" max="3861" width="0.44140625" style="265" customWidth="1"/>
    <col min="3862" max="3862" width="10.44140625" style="265" bestFit="1" customWidth="1"/>
    <col min="3863" max="3864" width="8.44140625" style="265" bestFit="1" customWidth="1"/>
    <col min="3865" max="3867" width="8.44140625" style="265" customWidth="1"/>
    <col min="3868" max="3868" width="0.44140625" style="265" customWidth="1"/>
    <col min="3869" max="3871" width="8.44140625" style="265" customWidth="1"/>
    <col min="3872" max="3872" width="0.44140625" style="265" customWidth="1"/>
    <col min="3873" max="3873" width="10.88671875" style="265" customWidth="1"/>
    <col min="3874" max="4096" width="13.88671875" style="265"/>
    <col min="4097" max="4097" width="25.109375" style="265" customWidth="1"/>
    <col min="4098" max="4100" width="8.44140625" style="265" customWidth="1"/>
    <col min="4101" max="4101" width="0.44140625" style="265" customWidth="1"/>
    <col min="4102" max="4104" width="8.44140625" style="265" customWidth="1"/>
    <col min="4105" max="4105" width="0.44140625" style="265" customWidth="1"/>
    <col min="4106" max="4108" width="8.44140625" style="265" customWidth="1"/>
    <col min="4109" max="4109" width="0.44140625" style="265" customWidth="1"/>
    <col min="4110" max="4112" width="8.44140625" style="265" customWidth="1"/>
    <col min="4113" max="4113" width="0.44140625" style="265" customWidth="1"/>
    <col min="4114" max="4116" width="8.44140625" style="265" customWidth="1"/>
    <col min="4117" max="4117" width="0.44140625" style="265" customWidth="1"/>
    <col min="4118" max="4118" width="10.44140625" style="265" bestFit="1" customWidth="1"/>
    <col min="4119" max="4120" width="8.44140625" style="265" bestFit="1" customWidth="1"/>
    <col min="4121" max="4123" width="8.44140625" style="265" customWidth="1"/>
    <col min="4124" max="4124" width="0.44140625" style="265" customWidth="1"/>
    <col min="4125" max="4127" width="8.44140625" style="265" customWidth="1"/>
    <col min="4128" max="4128" width="0.44140625" style="265" customWidth="1"/>
    <col min="4129" max="4129" width="10.88671875" style="265" customWidth="1"/>
    <col min="4130" max="4352" width="13.88671875" style="265"/>
    <col min="4353" max="4353" width="25.109375" style="265" customWidth="1"/>
    <col min="4354" max="4356" width="8.44140625" style="265" customWidth="1"/>
    <col min="4357" max="4357" width="0.44140625" style="265" customWidth="1"/>
    <col min="4358" max="4360" width="8.44140625" style="265" customWidth="1"/>
    <col min="4361" max="4361" width="0.44140625" style="265" customWidth="1"/>
    <col min="4362" max="4364" width="8.44140625" style="265" customWidth="1"/>
    <col min="4365" max="4365" width="0.44140625" style="265" customWidth="1"/>
    <col min="4366" max="4368" width="8.44140625" style="265" customWidth="1"/>
    <col min="4369" max="4369" width="0.44140625" style="265" customWidth="1"/>
    <col min="4370" max="4372" width="8.44140625" style="265" customWidth="1"/>
    <col min="4373" max="4373" width="0.44140625" style="265" customWidth="1"/>
    <col min="4374" max="4374" width="10.44140625" style="265" bestFit="1" customWidth="1"/>
    <col min="4375" max="4376" width="8.44140625" style="265" bestFit="1" customWidth="1"/>
    <col min="4377" max="4379" width="8.44140625" style="265" customWidth="1"/>
    <col min="4380" max="4380" width="0.44140625" style="265" customWidth="1"/>
    <col min="4381" max="4383" width="8.44140625" style="265" customWidth="1"/>
    <col min="4384" max="4384" width="0.44140625" style="265" customWidth="1"/>
    <col min="4385" max="4385" width="10.88671875" style="265" customWidth="1"/>
    <col min="4386" max="4608" width="13.88671875" style="265"/>
    <col min="4609" max="4609" width="25.109375" style="265" customWidth="1"/>
    <col min="4610" max="4612" width="8.44140625" style="265" customWidth="1"/>
    <col min="4613" max="4613" width="0.44140625" style="265" customWidth="1"/>
    <col min="4614" max="4616" width="8.44140625" style="265" customWidth="1"/>
    <col min="4617" max="4617" width="0.44140625" style="265" customWidth="1"/>
    <col min="4618" max="4620" width="8.44140625" style="265" customWidth="1"/>
    <col min="4621" max="4621" width="0.44140625" style="265" customWidth="1"/>
    <col min="4622" max="4624" width="8.44140625" style="265" customWidth="1"/>
    <col min="4625" max="4625" width="0.44140625" style="265" customWidth="1"/>
    <col min="4626" max="4628" width="8.44140625" style="265" customWidth="1"/>
    <col min="4629" max="4629" width="0.44140625" style="265" customWidth="1"/>
    <col min="4630" max="4630" width="10.44140625" style="265" bestFit="1" customWidth="1"/>
    <col min="4631" max="4632" width="8.44140625" style="265" bestFit="1" customWidth="1"/>
    <col min="4633" max="4635" width="8.44140625" style="265" customWidth="1"/>
    <col min="4636" max="4636" width="0.44140625" style="265" customWidth="1"/>
    <col min="4637" max="4639" width="8.44140625" style="265" customWidth="1"/>
    <col min="4640" max="4640" width="0.44140625" style="265" customWidth="1"/>
    <col min="4641" max="4641" width="10.88671875" style="265" customWidth="1"/>
    <col min="4642" max="4864" width="13.88671875" style="265"/>
    <col min="4865" max="4865" width="25.109375" style="265" customWidth="1"/>
    <col min="4866" max="4868" width="8.44140625" style="265" customWidth="1"/>
    <col min="4869" max="4869" width="0.44140625" style="265" customWidth="1"/>
    <col min="4870" max="4872" width="8.44140625" style="265" customWidth="1"/>
    <col min="4873" max="4873" width="0.44140625" style="265" customWidth="1"/>
    <col min="4874" max="4876" width="8.44140625" style="265" customWidth="1"/>
    <col min="4877" max="4877" width="0.44140625" style="265" customWidth="1"/>
    <col min="4878" max="4880" width="8.44140625" style="265" customWidth="1"/>
    <col min="4881" max="4881" width="0.44140625" style="265" customWidth="1"/>
    <col min="4882" max="4884" width="8.44140625" style="265" customWidth="1"/>
    <col min="4885" max="4885" width="0.44140625" style="265" customWidth="1"/>
    <col min="4886" max="4886" width="10.44140625" style="265" bestFit="1" customWidth="1"/>
    <col min="4887" max="4888" width="8.44140625" style="265" bestFit="1" customWidth="1"/>
    <col min="4889" max="4891" width="8.44140625" style="265" customWidth="1"/>
    <col min="4892" max="4892" width="0.44140625" style="265" customWidth="1"/>
    <col min="4893" max="4895" width="8.44140625" style="265" customWidth="1"/>
    <col min="4896" max="4896" width="0.44140625" style="265" customWidth="1"/>
    <col min="4897" max="4897" width="10.88671875" style="265" customWidth="1"/>
    <col min="4898" max="5120" width="13.88671875" style="265"/>
    <col min="5121" max="5121" width="25.109375" style="265" customWidth="1"/>
    <col min="5122" max="5124" width="8.44140625" style="265" customWidth="1"/>
    <col min="5125" max="5125" width="0.44140625" style="265" customWidth="1"/>
    <col min="5126" max="5128" width="8.44140625" style="265" customWidth="1"/>
    <col min="5129" max="5129" width="0.44140625" style="265" customWidth="1"/>
    <col min="5130" max="5132" width="8.44140625" style="265" customWidth="1"/>
    <col min="5133" max="5133" width="0.44140625" style="265" customWidth="1"/>
    <col min="5134" max="5136" width="8.44140625" style="265" customWidth="1"/>
    <col min="5137" max="5137" width="0.44140625" style="265" customWidth="1"/>
    <col min="5138" max="5140" width="8.44140625" style="265" customWidth="1"/>
    <col min="5141" max="5141" width="0.44140625" style="265" customWidth="1"/>
    <col min="5142" max="5142" width="10.44140625" style="265" bestFit="1" customWidth="1"/>
    <col min="5143" max="5144" width="8.44140625" style="265" bestFit="1" customWidth="1"/>
    <col min="5145" max="5147" width="8.44140625" style="265" customWidth="1"/>
    <col min="5148" max="5148" width="0.44140625" style="265" customWidth="1"/>
    <col min="5149" max="5151" width="8.44140625" style="265" customWidth="1"/>
    <col min="5152" max="5152" width="0.44140625" style="265" customWidth="1"/>
    <col min="5153" max="5153" width="10.88671875" style="265" customWidth="1"/>
    <col min="5154" max="5376" width="13.88671875" style="265"/>
    <col min="5377" max="5377" width="25.109375" style="265" customWidth="1"/>
    <col min="5378" max="5380" width="8.44140625" style="265" customWidth="1"/>
    <col min="5381" max="5381" width="0.44140625" style="265" customWidth="1"/>
    <col min="5382" max="5384" width="8.44140625" style="265" customWidth="1"/>
    <col min="5385" max="5385" width="0.44140625" style="265" customWidth="1"/>
    <col min="5386" max="5388" width="8.44140625" style="265" customWidth="1"/>
    <col min="5389" max="5389" width="0.44140625" style="265" customWidth="1"/>
    <col min="5390" max="5392" width="8.44140625" style="265" customWidth="1"/>
    <col min="5393" max="5393" width="0.44140625" style="265" customWidth="1"/>
    <col min="5394" max="5396" width="8.44140625" style="265" customWidth="1"/>
    <col min="5397" max="5397" width="0.44140625" style="265" customWidth="1"/>
    <col min="5398" max="5398" width="10.44140625" style="265" bestFit="1" customWidth="1"/>
    <col min="5399" max="5400" width="8.44140625" style="265" bestFit="1" customWidth="1"/>
    <col min="5401" max="5403" width="8.44140625" style="265" customWidth="1"/>
    <col min="5404" max="5404" width="0.44140625" style="265" customWidth="1"/>
    <col min="5405" max="5407" width="8.44140625" style="265" customWidth="1"/>
    <col min="5408" max="5408" width="0.44140625" style="265" customWidth="1"/>
    <col min="5409" max="5409" width="10.88671875" style="265" customWidth="1"/>
    <col min="5410" max="5632" width="13.88671875" style="265"/>
    <col min="5633" max="5633" width="25.109375" style="265" customWidth="1"/>
    <col min="5634" max="5636" width="8.44140625" style="265" customWidth="1"/>
    <col min="5637" max="5637" width="0.44140625" style="265" customWidth="1"/>
    <col min="5638" max="5640" width="8.44140625" style="265" customWidth="1"/>
    <col min="5641" max="5641" width="0.44140625" style="265" customWidth="1"/>
    <col min="5642" max="5644" width="8.44140625" style="265" customWidth="1"/>
    <col min="5645" max="5645" width="0.44140625" style="265" customWidth="1"/>
    <col min="5646" max="5648" width="8.44140625" style="265" customWidth="1"/>
    <col min="5649" max="5649" width="0.44140625" style="265" customWidth="1"/>
    <col min="5650" max="5652" width="8.44140625" style="265" customWidth="1"/>
    <col min="5653" max="5653" width="0.44140625" style="265" customWidth="1"/>
    <col min="5654" max="5654" width="10.44140625" style="265" bestFit="1" customWidth="1"/>
    <col min="5655" max="5656" width="8.44140625" style="265" bestFit="1" customWidth="1"/>
    <col min="5657" max="5659" width="8.44140625" style="265" customWidth="1"/>
    <col min="5660" max="5660" width="0.44140625" style="265" customWidth="1"/>
    <col min="5661" max="5663" width="8.44140625" style="265" customWidth="1"/>
    <col min="5664" max="5664" width="0.44140625" style="265" customWidth="1"/>
    <col min="5665" max="5665" width="10.88671875" style="265" customWidth="1"/>
    <col min="5666" max="5888" width="13.88671875" style="265"/>
    <col min="5889" max="5889" width="25.109375" style="265" customWidth="1"/>
    <col min="5890" max="5892" width="8.44140625" style="265" customWidth="1"/>
    <col min="5893" max="5893" width="0.44140625" style="265" customWidth="1"/>
    <col min="5894" max="5896" width="8.44140625" style="265" customWidth="1"/>
    <col min="5897" max="5897" width="0.44140625" style="265" customWidth="1"/>
    <col min="5898" max="5900" width="8.44140625" style="265" customWidth="1"/>
    <col min="5901" max="5901" width="0.44140625" style="265" customWidth="1"/>
    <col min="5902" max="5904" width="8.44140625" style="265" customWidth="1"/>
    <col min="5905" max="5905" width="0.44140625" style="265" customWidth="1"/>
    <col min="5906" max="5908" width="8.44140625" style="265" customWidth="1"/>
    <col min="5909" max="5909" width="0.44140625" style="265" customWidth="1"/>
    <col min="5910" max="5910" width="10.44140625" style="265" bestFit="1" customWidth="1"/>
    <col min="5911" max="5912" width="8.44140625" style="265" bestFit="1" customWidth="1"/>
    <col min="5913" max="5915" width="8.44140625" style="265" customWidth="1"/>
    <col min="5916" max="5916" width="0.44140625" style="265" customWidth="1"/>
    <col min="5917" max="5919" width="8.44140625" style="265" customWidth="1"/>
    <col min="5920" max="5920" width="0.44140625" style="265" customWidth="1"/>
    <col min="5921" max="5921" width="10.88671875" style="265" customWidth="1"/>
    <col min="5922" max="6144" width="13.88671875" style="265"/>
    <col min="6145" max="6145" width="25.109375" style="265" customWidth="1"/>
    <col min="6146" max="6148" width="8.44140625" style="265" customWidth="1"/>
    <col min="6149" max="6149" width="0.44140625" style="265" customWidth="1"/>
    <col min="6150" max="6152" width="8.44140625" style="265" customWidth="1"/>
    <col min="6153" max="6153" width="0.44140625" style="265" customWidth="1"/>
    <col min="6154" max="6156" width="8.44140625" style="265" customWidth="1"/>
    <col min="6157" max="6157" width="0.44140625" style="265" customWidth="1"/>
    <col min="6158" max="6160" width="8.44140625" style="265" customWidth="1"/>
    <col min="6161" max="6161" width="0.44140625" style="265" customWidth="1"/>
    <col min="6162" max="6164" width="8.44140625" style="265" customWidth="1"/>
    <col min="6165" max="6165" width="0.44140625" style="265" customWidth="1"/>
    <col min="6166" max="6166" width="10.44140625" style="265" bestFit="1" customWidth="1"/>
    <col min="6167" max="6168" width="8.44140625" style="265" bestFit="1" customWidth="1"/>
    <col min="6169" max="6171" width="8.44140625" style="265" customWidth="1"/>
    <col min="6172" max="6172" width="0.44140625" style="265" customWidth="1"/>
    <col min="6173" max="6175" width="8.44140625" style="265" customWidth="1"/>
    <col min="6176" max="6176" width="0.44140625" style="265" customWidth="1"/>
    <col min="6177" max="6177" width="10.88671875" style="265" customWidth="1"/>
    <col min="6178" max="6400" width="13.88671875" style="265"/>
    <col min="6401" max="6401" width="25.109375" style="265" customWidth="1"/>
    <col min="6402" max="6404" width="8.44140625" style="265" customWidth="1"/>
    <col min="6405" max="6405" width="0.44140625" style="265" customWidth="1"/>
    <col min="6406" max="6408" width="8.44140625" style="265" customWidth="1"/>
    <col min="6409" max="6409" width="0.44140625" style="265" customWidth="1"/>
    <col min="6410" max="6412" width="8.44140625" style="265" customWidth="1"/>
    <col min="6413" max="6413" width="0.44140625" style="265" customWidth="1"/>
    <col min="6414" max="6416" width="8.44140625" style="265" customWidth="1"/>
    <col min="6417" max="6417" width="0.44140625" style="265" customWidth="1"/>
    <col min="6418" max="6420" width="8.44140625" style="265" customWidth="1"/>
    <col min="6421" max="6421" width="0.44140625" style="265" customWidth="1"/>
    <col min="6422" max="6422" width="10.44140625" style="265" bestFit="1" customWidth="1"/>
    <col min="6423" max="6424" width="8.44140625" style="265" bestFit="1" customWidth="1"/>
    <col min="6425" max="6427" width="8.44140625" style="265" customWidth="1"/>
    <col min="6428" max="6428" width="0.44140625" style="265" customWidth="1"/>
    <col min="6429" max="6431" width="8.44140625" style="265" customWidth="1"/>
    <col min="6432" max="6432" width="0.44140625" style="265" customWidth="1"/>
    <col min="6433" max="6433" width="10.88671875" style="265" customWidth="1"/>
    <col min="6434" max="6656" width="13.88671875" style="265"/>
    <col min="6657" max="6657" width="25.109375" style="265" customWidth="1"/>
    <col min="6658" max="6660" width="8.44140625" style="265" customWidth="1"/>
    <col min="6661" max="6661" width="0.44140625" style="265" customWidth="1"/>
    <col min="6662" max="6664" width="8.44140625" style="265" customWidth="1"/>
    <col min="6665" max="6665" width="0.44140625" style="265" customWidth="1"/>
    <col min="6666" max="6668" width="8.44140625" style="265" customWidth="1"/>
    <col min="6669" max="6669" width="0.44140625" style="265" customWidth="1"/>
    <col min="6670" max="6672" width="8.44140625" style="265" customWidth="1"/>
    <col min="6673" max="6673" width="0.44140625" style="265" customWidth="1"/>
    <col min="6674" max="6676" width="8.44140625" style="265" customWidth="1"/>
    <col min="6677" max="6677" width="0.44140625" style="265" customWidth="1"/>
    <col min="6678" max="6678" width="10.44140625" style="265" bestFit="1" customWidth="1"/>
    <col min="6679" max="6680" width="8.44140625" style="265" bestFit="1" customWidth="1"/>
    <col min="6681" max="6683" width="8.44140625" style="265" customWidth="1"/>
    <col min="6684" max="6684" width="0.44140625" style="265" customWidth="1"/>
    <col min="6685" max="6687" width="8.44140625" style="265" customWidth="1"/>
    <col min="6688" max="6688" width="0.44140625" style="265" customWidth="1"/>
    <col min="6689" max="6689" width="10.88671875" style="265" customWidth="1"/>
    <col min="6690" max="6912" width="13.88671875" style="265"/>
    <col min="6913" max="6913" width="25.109375" style="265" customWidth="1"/>
    <col min="6914" max="6916" width="8.44140625" style="265" customWidth="1"/>
    <col min="6917" max="6917" width="0.44140625" style="265" customWidth="1"/>
    <col min="6918" max="6920" width="8.44140625" style="265" customWidth="1"/>
    <col min="6921" max="6921" width="0.44140625" style="265" customWidth="1"/>
    <col min="6922" max="6924" width="8.44140625" style="265" customWidth="1"/>
    <col min="6925" max="6925" width="0.44140625" style="265" customWidth="1"/>
    <col min="6926" max="6928" width="8.44140625" style="265" customWidth="1"/>
    <col min="6929" max="6929" width="0.44140625" style="265" customWidth="1"/>
    <col min="6930" max="6932" width="8.44140625" style="265" customWidth="1"/>
    <col min="6933" max="6933" width="0.44140625" style="265" customWidth="1"/>
    <col min="6934" max="6934" width="10.44140625" style="265" bestFit="1" customWidth="1"/>
    <col min="6935" max="6936" width="8.44140625" style="265" bestFit="1" customWidth="1"/>
    <col min="6937" max="6939" width="8.44140625" style="265" customWidth="1"/>
    <col min="6940" max="6940" width="0.44140625" style="265" customWidth="1"/>
    <col min="6941" max="6943" width="8.44140625" style="265" customWidth="1"/>
    <col min="6944" max="6944" width="0.44140625" style="265" customWidth="1"/>
    <col min="6945" max="6945" width="10.88671875" style="265" customWidth="1"/>
    <col min="6946" max="7168" width="13.88671875" style="265"/>
    <col min="7169" max="7169" width="25.109375" style="265" customWidth="1"/>
    <col min="7170" max="7172" width="8.44140625" style="265" customWidth="1"/>
    <col min="7173" max="7173" width="0.44140625" style="265" customWidth="1"/>
    <col min="7174" max="7176" width="8.44140625" style="265" customWidth="1"/>
    <col min="7177" max="7177" width="0.44140625" style="265" customWidth="1"/>
    <col min="7178" max="7180" width="8.44140625" style="265" customWidth="1"/>
    <col min="7181" max="7181" width="0.44140625" style="265" customWidth="1"/>
    <col min="7182" max="7184" width="8.44140625" style="265" customWidth="1"/>
    <col min="7185" max="7185" width="0.44140625" style="265" customWidth="1"/>
    <col min="7186" max="7188" width="8.44140625" style="265" customWidth="1"/>
    <col min="7189" max="7189" width="0.44140625" style="265" customWidth="1"/>
    <col min="7190" max="7190" width="10.44140625" style="265" bestFit="1" customWidth="1"/>
    <col min="7191" max="7192" width="8.44140625" style="265" bestFit="1" customWidth="1"/>
    <col min="7193" max="7195" width="8.44140625" style="265" customWidth="1"/>
    <col min="7196" max="7196" width="0.44140625" style="265" customWidth="1"/>
    <col min="7197" max="7199" width="8.44140625" style="265" customWidth="1"/>
    <col min="7200" max="7200" width="0.44140625" style="265" customWidth="1"/>
    <col min="7201" max="7201" width="10.88671875" style="265" customWidth="1"/>
    <col min="7202" max="7424" width="13.88671875" style="265"/>
    <col min="7425" max="7425" width="25.109375" style="265" customWidth="1"/>
    <col min="7426" max="7428" width="8.44140625" style="265" customWidth="1"/>
    <col min="7429" max="7429" width="0.44140625" style="265" customWidth="1"/>
    <col min="7430" max="7432" width="8.44140625" style="265" customWidth="1"/>
    <col min="7433" max="7433" width="0.44140625" style="265" customWidth="1"/>
    <col min="7434" max="7436" width="8.44140625" style="265" customWidth="1"/>
    <col min="7437" max="7437" width="0.44140625" style="265" customWidth="1"/>
    <col min="7438" max="7440" width="8.44140625" style="265" customWidth="1"/>
    <col min="7441" max="7441" width="0.44140625" style="265" customWidth="1"/>
    <col min="7442" max="7444" width="8.44140625" style="265" customWidth="1"/>
    <col min="7445" max="7445" width="0.44140625" style="265" customWidth="1"/>
    <col min="7446" max="7446" width="10.44140625" style="265" bestFit="1" customWidth="1"/>
    <col min="7447" max="7448" width="8.44140625" style="265" bestFit="1" customWidth="1"/>
    <col min="7449" max="7451" width="8.44140625" style="265" customWidth="1"/>
    <col min="7452" max="7452" width="0.44140625" style="265" customWidth="1"/>
    <col min="7453" max="7455" width="8.44140625" style="265" customWidth="1"/>
    <col min="7456" max="7456" width="0.44140625" style="265" customWidth="1"/>
    <col min="7457" max="7457" width="10.88671875" style="265" customWidth="1"/>
    <col min="7458" max="7680" width="13.88671875" style="265"/>
    <col min="7681" max="7681" width="25.109375" style="265" customWidth="1"/>
    <col min="7682" max="7684" width="8.44140625" style="265" customWidth="1"/>
    <col min="7685" max="7685" width="0.44140625" style="265" customWidth="1"/>
    <col min="7686" max="7688" width="8.44140625" style="265" customWidth="1"/>
    <col min="7689" max="7689" width="0.44140625" style="265" customWidth="1"/>
    <col min="7690" max="7692" width="8.44140625" style="265" customWidth="1"/>
    <col min="7693" max="7693" width="0.44140625" style="265" customWidth="1"/>
    <col min="7694" max="7696" width="8.44140625" style="265" customWidth="1"/>
    <col min="7697" max="7697" width="0.44140625" style="265" customWidth="1"/>
    <col min="7698" max="7700" width="8.44140625" style="265" customWidth="1"/>
    <col min="7701" max="7701" width="0.44140625" style="265" customWidth="1"/>
    <col min="7702" max="7702" width="10.44140625" style="265" bestFit="1" customWidth="1"/>
    <col min="7703" max="7704" width="8.44140625" style="265" bestFit="1" customWidth="1"/>
    <col min="7705" max="7707" width="8.44140625" style="265" customWidth="1"/>
    <col min="7708" max="7708" width="0.44140625" style="265" customWidth="1"/>
    <col min="7709" max="7711" width="8.44140625" style="265" customWidth="1"/>
    <col min="7712" max="7712" width="0.44140625" style="265" customWidth="1"/>
    <col min="7713" max="7713" width="10.88671875" style="265" customWidth="1"/>
    <col min="7714" max="7936" width="13.88671875" style="265"/>
    <col min="7937" max="7937" width="25.109375" style="265" customWidth="1"/>
    <col min="7938" max="7940" width="8.44140625" style="265" customWidth="1"/>
    <col min="7941" max="7941" width="0.44140625" style="265" customWidth="1"/>
    <col min="7942" max="7944" width="8.44140625" style="265" customWidth="1"/>
    <col min="7945" max="7945" width="0.44140625" style="265" customWidth="1"/>
    <col min="7946" max="7948" width="8.44140625" style="265" customWidth="1"/>
    <col min="7949" max="7949" width="0.44140625" style="265" customWidth="1"/>
    <col min="7950" max="7952" width="8.44140625" style="265" customWidth="1"/>
    <col min="7953" max="7953" width="0.44140625" style="265" customWidth="1"/>
    <col min="7954" max="7956" width="8.44140625" style="265" customWidth="1"/>
    <col min="7957" max="7957" width="0.44140625" style="265" customWidth="1"/>
    <col min="7958" max="7958" width="10.44140625" style="265" bestFit="1" customWidth="1"/>
    <col min="7959" max="7960" width="8.44140625" style="265" bestFit="1" customWidth="1"/>
    <col min="7961" max="7963" width="8.44140625" style="265" customWidth="1"/>
    <col min="7964" max="7964" width="0.44140625" style="265" customWidth="1"/>
    <col min="7965" max="7967" width="8.44140625" style="265" customWidth="1"/>
    <col min="7968" max="7968" width="0.44140625" style="265" customWidth="1"/>
    <col min="7969" max="7969" width="10.88671875" style="265" customWidth="1"/>
    <col min="7970" max="8192" width="13.88671875" style="265"/>
    <col min="8193" max="8193" width="25.109375" style="265" customWidth="1"/>
    <col min="8194" max="8196" width="8.44140625" style="265" customWidth="1"/>
    <col min="8197" max="8197" width="0.44140625" style="265" customWidth="1"/>
    <col min="8198" max="8200" width="8.44140625" style="265" customWidth="1"/>
    <col min="8201" max="8201" width="0.44140625" style="265" customWidth="1"/>
    <col min="8202" max="8204" width="8.44140625" style="265" customWidth="1"/>
    <col min="8205" max="8205" width="0.44140625" style="265" customWidth="1"/>
    <col min="8206" max="8208" width="8.44140625" style="265" customWidth="1"/>
    <col min="8209" max="8209" width="0.44140625" style="265" customWidth="1"/>
    <col min="8210" max="8212" width="8.44140625" style="265" customWidth="1"/>
    <col min="8213" max="8213" width="0.44140625" style="265" customWidth="1"/>
    <col min="8214" max="8214" width="10.44140625" style="265" bestFit="1" customWidth="1"/>
    <col min="8215" max="8216" width="8.44140625" style="265" bestFit="1" customWidth="1"/>
    <col min="8217" max="8219" width="8.44140625" style="265" customWidth="1"/>
    <col min="8220" max="8220" width="0.44140625" style="265" customWidth="1"/>
    <col min="8221" max="8223" width="8.44140625" style="265" customWidth="1"/>
    <col min="8224" max="8224" width="0.44140625" style="265" customWidth="1"/>
    <col min="8225" max="8225" width="10.88671875" style="265" customWidth="1"/>
    <col min="8226" max="8448" width="13.88671875" style="265"/>
    <col min="8449" max="8449" width="25.109375" style="265" customWidth="1"/>
    <col min="8450" max="8452" width="8.44140625" style="265" customWidth="1"/>
    <col min="8453" max="8453" width="0.44140625" style="265" customWidth="1"/>
    <col min="8454" max="8456" width="8.44140625" style="265" customWidth="1"/>
    <col min="8457" max="8457" width="0.44140625" style="265" customWidth="1"/>
    <col min="8458" max="8460" width="8.44140625" style="265" customWidth="1"/>
    <col min="8461" max="8461" width="0.44140625" style="265" customWidth="1"/>
    <col min="8462" max="8464" width="8.44140625" style="265" customWidth="1"/>
    <col min="8465" max="8465" width="0.44140625" style="265" customWidth="1"/>
    <col min="8466" max="8468" width="8.44140625" style="265" customWidth="1"/>
    <col min="8469" max="8469" width="0.44140625" style="265" customWidth="1"/>
    <col min="8470" max="8470" width="10.44140625" style="265" bestFit="1" customWidth="1"/>
    <col min="8471" max="8472" width="8.44140625" style="265" bestFit="1" customWidth="1"/>
    <col min="8473" max="8475" width="8.44140625" style="265" customWidth="1"/>
    <col min="8476" max="8476" width="0.44140625" style="265" customWidth="1"/>
    <col min="8477" max="8479" width="8.44140625" style="265" customWidth="1"/>
    <col min="8480" max="8480" width="0.44140625" style="265" customWidth="1"/>
    <col min="8481" max="8481" width="10.88671875" style="265" customWidth="1"/>
    <col min="8482" max="8704" width="13.88671875" style="265"/>
    <col min="8705" max="8705" width="25.109375" style="265" customWidth="1"/>
    <col min="8706" max="8708" width="8.44140625" style="265" customWidth="1"/>
    <col min="8709" max="8709" width="0.44140625" style="265" customWidth="1"/>
    <col min="8710" max="8712" width="8.44140625" style="265" customWidth="1"/>
    <col min="8713" max="8713" width="0.44140625" style="265" customWidth="1"/>
    <col min="8714" max="8716" width="8.44140625" style="265" customWidth="1"/>
    <col min="8717" max="8717" width="0.44140625" style="265" customWidth="1"/>
    <col min="8718" max="8720" width="8.44140625" style="265" customWidth="1"/>
    <col min="8721" max="8721" width="0.44140625" style="265" customWidth="1"/>
    <col min="8722" max="8724" width="8.44140625" style="265" customWidth="1"/>
    <col min="8725" max="8725" width="0.44140625" style="265" customWidth="1"/>
    <col min="8726" max="8726" width="10.44140625" style="265" bestFit="1" customWidth="1"/>
    <col min="8727" max="8728" width="8.44140625" style="265" bestFit="1" customWidth="1"/>
    <col min="8729" max="8731" width="8.44140625" style="265" customWidth="1"/>
    <col min="8732" max="8732" width="0.44140625" style="265" customWidth="1"/>
    <col min="8733" max="8735" width="8.44140625" style="265" customWidth="1"/>
    <col min="8736" max="8736" width="0.44140625" style="265" customWidth="1"/>
    <col min="8737" max="8737" width="10.88671875" style="265" customWidth="1"/>
    <col min="8738" max="8960" width="13.88671875" style="265"/>
    <col min="8961" max="8961" width="25.109375" style="265" customWidth="1"/>
    <col min="8962" max="8964" width="8.44140625" style="265" customWidth="1"/>
    <col min="8965" max="8965" width="0.44140625" style="265" customWidth="1"/>
    <col min="8966" max="8968" width="8.44140625" style="265" customWidth="1"/>
    <col min="8969" max="8969" width="0.44140625" style="265" customWidth="1"/>
    <col min="8970" max="8972" width="8.44140625" style="265" customWidth="1"/>
    <col min="8973" max="8973" width="0.44140625" style="265" customWidth="1"/>
    <col min="8974" max="8976" width="8.44140625" style="265" customWidth="1"/>
    <col min="8977" max="8977" width="0.44140625" style="265" customWidth="1"/>
    <col min="8978" max="8980" width="8.44140625" style="265" customWidth="1"/>
    <col min="8981" max="8981" width="0.44140625" style="265" customWidth="1"/>
    <col min="8982" max="8982" width="10.44140625" style="265" bestFit="1" customWidth="1"/>
    <col min="8983" max="8984" width="8.44140625" style="265" bestFit="1" customWidth="1"/>
    <col min="8985" max="8987" width="8.44140625" style="265" customWidth="1"/>
    <col min="8988" max="8988" width="0.44140625" style="265" customWidth="1"/>
    <col min="8989" max="8991" width="8.44140625" style="265" customWidth="1"/>
    <col min="8992" max="8992" width="0.44140625" style="265" customWidth="1"/>
    <col min="8993" max="8993" width="10.88671875" style="265" customWidth="1"/>
    <col min="8994" max="9216" width="13.88671875" style="265"/>
    <col min="9217" max="9217" width="25.109375" style="265" customWidth="1"/>
    <col min="9218" max="9220" width="8.44140625" style="265" customWidth="1"/>
    <col min="9221" max="9221" width="0.44140625" style="265" customWidth="1"/>
    <col min="9222" max="9224" width="8.44140625" style="265" customWidth="1"/>
    <col min="9225" max="9225" width="0.44140625" style="265" customWidth="1"/>
    <col min="9226" max="9228" width="8.44140625" style="265" customWidth="1"/>
    <col min="9229" max="9229" width="0.44140625" style="265" customWidth="1"/>
    <col min="9230" max="9232" width="8.44140625" style="265" customWidth="1"/>
    <col min="9233" max="9233" width="0.44140625" style="265" customWidth="1"/>
    <col min="9234" max="9236" width="8.44140625" style="265" customWidth="1"/>
    <col min="9237" max="9237" width="0.44140625" style="265" customWidth="1"/>
    <col min="9238" max="9238" width="10.44140625" style="265" bestFit="1" customWidth="1"/>
    <col min="9239" max="9240" width="8.44140625" style="265" bestFit="1" customWidth="1"/>
    <col min="9241" max="9243" width="8.44140625" style="265" customWidth="1"/>
    <col min="9244" max="9244" width="0.44140625" style="265" customWidth="1"/>
    <col min="9245" max="9247" width="8.44140625" style="265" customWidth="1"/>
    <col min="9248" max="9248" width="0.44140625" style="265" customWidth="1"/>
    <col min="9249" max="9249" width="10.88671875" style="265" customWidth="1"/>
    <col min="9250" max="9472" width="13.88671875" style="265"/>
    <col min="9473" max="9473" width="25.109375" style="265" customWidth="1"/>
    <col min="9474" max="9476" width="8.44140625" style="265" customWidth="1"/>
    <col min="9477" max="9477" width="0.44140625" style="265" customWidth="1"/>
    <col min="9478" max="9480" width="8.44140625" style="265" customWidth="1"/>
    <col min="9481" max="9481" width="0.44140625" style="265" customWidth="1"/>
    <col min="9482" max="9484" width="8.44140625" style="265" customWidth="1"/>
    <col min="9485" max="9485" width="0.44140625" style="265" customWidth="1"/>
    <col min="9486" max="9488" width="8.44140625" style="265" customWidth="1"/>
    <col min="9489" max="9489" width="0.44140625" style="265" customWidth="1"/>
    <col min="9490" max="9492" width="8.44140625" style="265" customWidth="1"/>
    <col min="9493" max="9493" width="0.44140625" style="265" customWidth="1"/>
    <col min="9494" max="9494" width="10.44140625" style="265" bestFit="1" customWidth="1"/>
    <col min="9495" max="9496" width="8.44140625" style="265" bestFit="1" customWidth="1"/>
    <col min="9497" max="9499" width="8.44140625" style="265" customWidth="1"/>
    <col min="9500" max="9500" width="0.44140625" style="265" customWidth="1"/>
    <col min="9501" max="9503" width="8.44140625" style="265" customWidth="1"/>
    <col min="9504" max="9504" width="0.44140625" style="265" customWidth="1"/>
    <col min="9505" max="9505" width="10.88671875" style="265" customWidth="1"/>
    <col min="9506" max="9728" width="13.88671875" style="265"/>
    <col min="9729" max="9729" width="25.109375" style="265" customWidth="1"/>
    <col min="9730" max="9732" width="8.44140625" style="265" customWidth="1"/>
    <col min="9733" max="9733" width="0.44140625" style="265" customWidth="1"/>
    <col min="9734" max="9736" width="8.44140625" style="265" customWidth="1"/>
    <col min="9737" max="9737" width="0.44140625" style="265" customWidth="1"/>
    <col min="9738" max="9740" width="8.44140625" style="265" customWidth="1"/>
    <col min="9741" max="9741" width="0.44140625" style="265" customWidth="1"/>
    <col min="9742" max="9744" width="8.44140625" style="265" customWidth="1"/>
    <col min="9745" max="9745" width="0.44140625" style="265" customWidth="1"/>
    <col min="9746" max="9748" width="8.44140625" style="265" customWidth="1"/>
    <col min="9749" max="9749" width="0.44140625" style="265" customWidth="1"/>
    <col min="9750" max="9750" width="10.44140625" style="265" bestFit="1" customWidth="1"/>
    <col min="9751" max="9752" width="8.44140625" style="265" bestFit="1" customWidth="1"/>
    <col min="9753" max="9755" width="8.44140625" style="265" customWidth="1"/>
    <col min="9756" max="9756" width="0.44140625" style="265" customWidth="1"/>
    <col min="9757" max="9759" width="8.44140625" style="265" customWidth="1"/>
    <col min="9760" max="9760" width="0.44140625" style="265" customWidth="1"/>
    <col min="9761" max="9761" width="10.88671875" style="265" customWidth="1"/>
    <col min="9762" max="9984" width="13.88671875" style="265"/>
    <col min="9985" max="9985" width="25.109375" style="265" customWidth="1"/>
    <col min="9986" max="9988" width="8.44140625" style="265" customWidth="1"/>
    <col min="9989" max="9989" width="0.44140625" style="265" customWidth="1"/>
    <col min="9990" max="9992" width="8.44140625" style="265" customWidth="1"/>
    <col min="9993" max="9993" width="0.44140625" style="265" customWidth="1"/>
    <col min="9994" max="9996" width="8.44140625" style="265" customWidth="1"/>
    <col min="9997" max="9997" width="0.44140625" style="265" customWidth="1"/>
    <col min="9998" max="10000" width="8.44140625" style="265" customWidth="1"/>
    <col min="10001" max="10001" width="0.44140625" style="265" customWidth="1"/>
    <col min="10002" max="10004" width="8.44140625" style="265" customWidth="1"/>
    <col min="10005" max="10005" width="0.44140625" style="265" customWidth="1"/>
    <col min="10006" max="10006" width="10.44140625" style="265" bestFit="1" customWidth="1"/>
    <col min="10007" max="10008" width="8.44140625" style="265" bestFit="1" customWidth="1"/>
    <col min="10009" max="10011" width="8.44140625" style="265" customWidth="1"/>
    <col min="10012" max="10012" width="0.44140625" style="265" customWidth="1"/>
    <col min="10013" max="10015" width="8.44140625" style="265" customWidth="1"/>
    <col min="10016" max="10016" width="0.44140625" style="265" customWidth="1"/>
    <col min="10017" max="10017" width="10.88671875" style="265" customWidth="1"/>
    <col min="10018" max="10240" width="13.88671875" style="265"/>
    <col min="10241" max="10241" width="25.109375" style="265" customWidth="1"/>
    <col min="10242" max="10244" width="8.44140625" style="265" customWidth="1"/>
    <col min="10245" max="10245" width="0.44140625" style="265" customWidth="1"/>
    <col min="10246" max="10248" width="8.44140625" style="265" customWidth="1"/>
    <col min="10249" max="10249" width="0.44140625" style="265" customWidth="1"/>
    <col min="10250" max="10252" width="8.44140625" style="265" customWidth="1"/>
    <col min="10253" max="10253" width="0.44140625" style="265" customWidth="1"/>
    <col min="10254" max="10256" width="8.44140625" style="265" customWidth="1"/>
    <col min="10257" max="10257" width="0.44140625" style="265" customWidth="1"/>
    <col min="10258" max="10260" width="8.44140625" style="265" customWidth="1"/>
    <col min="10261" max="10261" width="0.44140625" style="265" customWidth="1"/>
    <col min="10262" max="10262" width="10.44140625" style="265" bestFit="1" customWidth="1"/>
    <col min="10263" max="10264" width="8.44140625" style="265" bestFit="1" customWidth="1"/>
    <col min="10265" max="10267" width="8.44140625" style="265" customWidth="1"/>
    <col min="10268" max="10268" width="0.44140625" style="265" customWidth="1"/>
    <col min="10269" max="10271" width="8.44140625" style="265" customWidth="1"/>
    <col min="10272" max="10272" width="0.44140625" style="265" customWidth="1"/>
    <col min="10273" max="10273" width="10.88671875" style="265" customWidth="1"/>
    <col min="10274" max="10496" width="13.88671875" style="265"/>
    <col min="10497" max="10497" width="25.109375" style="265" customWidth="1"/>
    <col min="10498" max="10500" width="8.44140625" style="265" customWidth="1"/>
    <col min="10501" max="10501" width="0.44140625" style="265" customWidth="1"/>
    <col min="10502" max="10504" width="8.44140625" style="265" customWidth="1"/>
    <col min="10505" max="10505" width="0.44140625" style="265" customWidth="1"/>
    <col min="10506" max="10508" width="8.44140625" style="265" customWidth="1"/>
    <col min="10509" max="10509" width="0.44140625" style="265" customWidth="1"/>
    <col min="10510" max="10512" width="8.44140625" style="265" customWidth="1"/>
    <col min="10513" max="10513" width="0.44140625" style="265" customWidth="1"/>
    <col min="10514" max="10516" width="8.44140625" style="265" customWidth="1"/>
    <col min="10517" max="10517" width="0.44140625" style="265" customWidth="1"/>
    <col min="10518" max="10518" width="10.44140625" style="265" bestFit="1" customWidth="1"/>
    <col min="10519" max="10520" width="8.44140625" style="265" bestFit="1" customWidth="1"/>
    <col min="10521" max="10523" width="8.44140625" style="265" customWidth="1"/>
    <col min="10524" max="10524" width="0.44140625" style="265" customWidth="1"/>
    <col min="10525" max="10527" width="8.44140625" style="265" customWidth="1"/>
    <col min="10528" max="10528" width="0.44140625" style="265" customWidth="1"/>
    <col min="10529" max="10529" width="10.88671875" style="265" customWidth="1"/>
    <col min="10530" max="10752" width="13.88671875" style="265"/>
    <col min="10753" max="10753" width="25.109375" style="265" customWidth="1"/>
    <col min="10754" max="10756" width="8.44140625" style="265" customWidth="1"/>
    <col min="10757" max="10757" width="0.44140625" style="265" customWidth="1"/>
    <col min="10758" max="10760" width="8.44140625" style="265" customWidth="1"/>
    <col min="10761" max="10761" width="0.44140625" style="265" customWidth="1"/>
    <col min="10762" max="10764" width="8.44140625" style="265" customWidth="1"/>
    <col min="10765" max="10765" width="0.44140625" style="265" customWidth="1"/>
    <col min="10766" max="10768" width="8.44140625" style="265" customWidth="1"/>
    <col min="10769" max="10769" width="0.44140625" style="265" customWidth="1"/>
    <col min="10770" max="10772" width="8.44140625" style="265" customWidth="1"/>
    <col min="10773" max="10773" width="0.44140625" style="265" customWidth="1"/>
    <col min="10774" max="10774" width="10.44140625" style="265" bestFit="1" customWidth="1"/>
    <col min="10775" max="10776" width="8.44140625" style="265" bestFit="1" customWidth="1"/>
    <col min="10777" max="10779" width="8.44140625" style="265" customWidth="1"/>
    <col min="10780" max="10780" width="0.44140625" style="265" customWidth="1"/>
    <col min="10781" max="10783" width="8.44140625" style="265" customWidth="1"/>
    <col min="10784" max="10784" width="0.44140625" style="265" customWidth="1"/>
    <col min="10785" max="10785" width="10.88671875" style="265" customWidth="1"/>
    <col min="10786" max="11008" width="13.88671875" style="265"/>
    <col min="11009" max="11009" width="25.109375" style="265" customWidth="1"/>
    <col min="11010" max="11012" width="8.44140625" style="265" customWidth="1"/>
    <col min="11013" max="11013" width="0.44140625" style="265" customWidth="1"/>
    <col min="11014" max="11016" width="8.44140625" style="265" customWidth="1"/>
    <col min="11017" max="11017" width="0.44140625" style="265" customWidth="1"/>
    <col min="11018" max="11020" width="8.44140625" style="265" customWidth="1"/>
    <col min="11021" max="11021" width="0.44140625" style="265" customWidth="1"/>
    <col min="11022" max="11024" width="8.44140625" style="265" customWidth="1"/>
    <col min="11025" max="11025" width="0.44140625" style="265" customWidth="1"/>
    <col min="11026" max="11028" width="8.44140625" style="265" customWidth="1"/>
    <col min="11029" max="11029" width="0.44140625" style="265" customWidth="1"/>
    <col min="11030" max="11030" width="10.44140625" style="265" bestFit="1" customWidth="1"/>
    <col min="11031" max="11032" width="8.44140625" style="265" bestFit="1" customWidth="1"/>
    <col min="11033" max="11035" width="8.44140625" style="265" customWidth="1"/>
    <col min="11036" max="11036" width="0.44140625" style="265" customWidth="1"/>
    <col min="11037" max="11039" width="8.44140625" style="265" customWidth="1"/>
    <col min="11040" max="11040" width="0.44140625" style="265" customWidth="1"/>
    <col min="11041" max="11041" width="10.88671875" style="265" customWidth="1"/>
    <col min="11042" max="11264" width="13.88671875" style="265"/>
    <col min="11265" max="11265" width="25.109375" style="265" customWidth="1"/>
    <col min="11266" max="11268" width="8.44140625" style="265" customWidth="1"/>
    <col min="11269" max="11269" width="0.44140625" style="265" customWidth="1"/>
    <col min="11270" max="11272" width="8.44140625" style="265" customWidth="1"/>
    <col min="11273" max="11273" width="0.44140625" style="265" customWidth="1"/>
    <col min="11274" max="11276" width="8.44140625" style="265" customWidth="1"/>
    <col min="11277" max="11277" width="0.44140625" style="265" customWidth="1"/>
    <col min="11278" max="11280" width="8.44140625" style="265" customWidth="1"/>
    <col min="11281" max="11281" width="0.44140625" style="265" customWidth="1"/>
    <col min="11282" max="11284" width="8.44140625" style="265" customWidth="1"/>
    <col min="11285" max="11285" width="0.44140625" style="265" customWidth="1"/>
    <col min="11286" max="11286" width="10.44140625" style="265" bestFit="1" customWidth="1"/>
    <col min="11287" max="11288" width="8.44140625" style="265" bestFit="1" customWidth="1"/>
    <col min="11289" max="11291" width="8.44140625" style="265" customWidth="1"/>
    <col min="11292" max="11292" width="0.44140625" style="265" customWidth="1"/>
    <col min="11293" max="11295" width="8.44140625" style="265" customWidth="1"/>
    <col min="11296" max="11296" width="0.44140625" style="265" customWidth="1"/>
    <col min="11297" max="11297" width="10.88671875" style="265" customWidth="1"/>
    <col min="11298" max="11520" width="13.88671875" style="265"/>
    <col min="11521" max="11521" width="25.109375" style="265" customWidth="1"/>
    <col min="11522" max="11524" width="8.44140625" style="265" customWidth="1"/>
    <col min="11525" max="11525" width="0.44140625" style="265" customWidth="1"/>
    <col min="11526" max="11528" width="8.44140625" style="265" customWidth="1"/>
    <col min="11529" max="11529" width="0.44140625" style="265" customWidth="1"/>
    <col min="11530" max="11532" width="8.44140625" style="265" customWidth="1"/>
    <col min="11533" max="11533" width="0.44140625" style="265" customWidth="1"/>
    <col min="11534" max="11536" width="8.44140625" style="265" customWidth="1"/>
    <col min="11537" max="11537" width="0.44140625" style="265" customWidth="1"/>
    <col min="11538" max="11540" width="8.44140625" style="265" customWidth="1"/>
    <col min="11541" max="11541" width="0.44140625" style="265" customWidth="1"/>
    <col min="11542" max="11542" width="10.44140625" style="265" bestFit="1" customWidth="1"/>
    <col min="11543" max="11544" width="8.44140625" style="265" bestFit="1" customWidth="1"/>
    <col min="11545" max="11547" width="8.44140625" style="265" customWidth="1"/>
    <col min="11548" max="11548" width="0.44140625" style="265" customWidth="1"/>
    <col min="11549" max="11551" width="8.44140625" style="265" customWidth="1"/>
    <col min="11552" max="11552" width="0.44140625" style="265" customWidth="1"/>
    <col min="11553" max="11553" width="10.88671875" style="265" customWidth="1"/>
    <col min="11554" max="11776" width="13.88671875" style="265"/>
    <col min="11777" max="11777" width="25.109375" style="265" customWidth="1"/>
    <col min="11778" max="11780" width="8.44140625" style="265" customWidth="1"/>
    <col min="11781" max="11781" width="0.44140625" style="265" customWidth="1"/>
    <col min="11782" max="11784" width="8.44140625" style="265" customWidth="1"/>
    <col min="11785" max="11785" width="0.44140625" style="265" customWidth="1"/>
    <col min="11786" max="11788" width="8.44140625" style="265" customWidth="1"/>
    <col min="11789" max="11789" width="0.44140625" style="265" customWidth="1"/>
    <col min="11790" max="11792" width="8.44140625" style="265" customWidth="1"/>
    <col min="11793" max="11793" width="0.44140625" style="265" customWidth="1"/>
    <col min="11794" max="11796" width="8.44140625" style="265" customWidth="1"/>
    <col min="11797" max="11797" width="0.44140625" style="265" customWidth="1"/>
    <col min="11798" max="11798" width="10.44140625" style="265" bestFit="1" customWidth="1"/>
    <col min="11799" max="11800" width="8.44140625" style="265" bestFit="1" customWidth="1"/>
    <col min="11801" max="11803" width="8.44140625" style="265" customWidth="1"/>
    <col min="11804" max="11804" width="0.44140625" style="265" customWidth="1"/>
    <col min="11805" max="11807" width="8.44140625" style="265" customWidth="1"/>
    <col min="11808" max="11808" width="0.44140625" style="265" customWidth="1"/>
    <col min="11809" max="11809" width="10.88671875" style="265" customWidth="1"/>
    <col min="11810" max="12032" width="13.88671875" style="265"/>
    <col min="12033" max="12033" width="25.109375" style="265" customWidth="1"/>
    <col min="12034" max="12036" width="8.44140625" style="265" customWidth="1"/>
    <col min="12037" max="12037" width="0.44140625" style="265" customWidth="1"/>
    <col min="12038" max="12040" width="8.44140625" style="265" customWidth="1"/>
    <col min="12041" max="12041" width="0.44140625" style="265" customWidth="1"/>
    <col min="12042" max="12044" width="8.44140625" style="265" customWidth="1"/>
    <col min="12045" max="12045" width="0.44140625" style="265" customWidth="1"/>
    <col min="12046" max="12048" width="8.44140625" style="265" customWidth="1"/>
    <col min="12049" max="12049" width="0.44140625" style="265" customWidth="1"/>
    <col min="12050" max="12052" width="8.44140625" style="265" customWidth="1"/>
    <col min="12053" max="12053" width="0.44140625" style="265" customWidth="1"/>
    <col min="12054" max="12054" width="10.44140625" style="265" bestFit="1" customWidth="1"/>
    <col min="12055" max="12056" width="8.44140625" style="265" bestFit="1" customWidth="1"/>
    <col min="12057" max="12059" width="8.44140625" style="265" customWidth="1"/>
    <col min="12060" max="12060" width="0.44140625" style="265" customWidth="1"/>
    <col min="12061" max="12063" width="8.44140625" style="265" customWidth="1"/>
    <col min="12064" max="12064" width="0.44140625" style="265" customWidth="1"/>
    <col min="12065" max="12065" width="10.88671875" style="265" customWidth="1"/>
    <col min="12066" max="12288" width="13.88671875" style="265"/>
    <col min="12289" max="12289" width="25.109375" style="265" customWidth="1"/>
    <col min="12290" max="12292" width="8.44140625" style="265" customWidth="1"/>
    <col min="12293" max="12293" width="0.44140625" style="265" customWidth="1"/>
    <col min="12294" max="12296" width="8.44140625" style="265" customWidth="1"/>
    <col min="12297" max="12297" width="0.44140625" style="265" customWidth="1"/>
    <col min="12298" max="12300" width="8.44140625" style="265" customWidth="1"/>
    <col min="12301" max="12301" width="0.44140625" style="265" customWidth="1"/>
    <col min="12302" max="12304" width="8.44140625" style="265" customWidth="1"/>
    <col min="12305" max="12305" width="0.44140625" style="265" customWidth="1"/>
    <col min="12306" max="12308" width="8.44140625" style="265" customWidth="1"/>
    <col min="12309" max="12309" width="0.44140625" style="265" customWidth="1"/>
    <col min="12310" max="12310" width="10.44140625" style="265" bestFit="1" customWidth="1"/>
    <col min="12311" max="12312" width="8.44140625" style="265" bestFit="1" customWidth="1"/>
    <col min="12313" max="12315" width="8.44140625" style="265" customWidth="1"/>
    <col min="12316" max="12316" width="0.44140625" style="265" customWidth="1"/>
    <col min="12317" max="12319" width="8.44140625" style="265" customWidth="1"/>
    <col min="12320" max="12320" width="0.44140625" style="265" customWidth="1"/>
    <col min="12321" max="12321" width="10.88671875" style="265" customWidth="1"/>
    <col min="12322" max="12544" width="13.88671875" style="265"/>
    <col min="12545" max="12545" width="25.109375" style="265" customWidth="1"/>
    <col min="12546" max="12548" width="8.44140625" style="265" customWidth="1"/>
    <col min="12549" max="12549" width="0.44140625" style="265" customWidth="1"/>
    <col min="12550" max="12552" width="8.44140625" style="265" customWidth="1"/>
    <col min="12553" max="12553" width="0.44140625" style="265" customWidth="1"/>
    <col min="12554" max="12556" width="8.44140625" style="265" customWidth="1"/>
    <col min="12557" max="12557" width="0.44140625" style="265" customWidth="1"/>
    <col min="12558" max="12560" width="8.44140625" style="265" customWidth="1"/>
    <col min="12561" max="12561" width="0.44140625" style="265" customWidth="1"/>
    <col min="12562" max="12564" width="8.44140625" style="265" customWidth="1"/>
    <col min="12565" max="12565" width="0.44140625" style="265" customWidth="1"/>
    <col min="12566" max="12566" width="10.44140625" style="265" bestFit="1" customWidth="1"/>
    <col min="12567" max="12568" width="8.44140625" style="265" bestFit="1" customWidth="1"/>
    <col min="12569" max="12571" width="8.44140625" style="265" customWidth="1"/>
    <col min="12572" max="12572" width="0.44140625" style="265" customWidth="1"/>
    <col min="12573" max="12575" width="8.44140625" style="265" customWidth="1"/>
    <col min="12576" max="12576" width="0.44140625" style="265" customWidth="1"/>
    <col min="12577" max="12577" width="10.88671875" style="265" customWidth="1"/>
    <col min="12578" max="12800" width="13.88671875" style="265"/>
    <col min="12801" max="12801" width="25.109375" style="265" customWidth="1"/>
    <col min="12802" max="12804" width="8.44140625" style="265" customWidth="1"/>
    <col min="12805" max="12805" width="0.44140625" style="265" customWidth="1"/>
    <col min="12806" max="12808" width="8.44140625" style="265" customWidth="1"/>
    <col min="12809" max="12809" width="0.44140625" style="265" customWidth="1"/>
    <col min="12810" max="12812" width="8.44140625" style="265" customWidth="1"/>
    <col min="12813" max="12813" width="0.44140625" style="265" customWidth="1"/>
    <col min="12814" max="12816" width="8.44140625" style="265" customWidth="1"/>
    <col min="12817" max="12817" width="0.44140625" style="265" customWidth="1"/>
    <col min="12818" max="12820" width="8.44140625" style="265" customWidth="1"/>
    <col min="12821" max="12821" width="0.44140625" style="265" customWidth="1"/>
    <col min="12822" max="12822" width="10.44140625" style="265" bestFit="1" customWidth="1"/>
    <col min="12823" max="12824" width="8.44140625" style="265" bestFit="1" customWidth="1"/>
    <col min="12825" max="12827" width="8.44140625" style="265" customWidth="1"/>
    <col min="12828" max="12828" width="0.44140625" style="265" customWidth="1"/>
    <col min="12829" max="12831" width="8.44140625" style="265" customWidth="1"/>
    <col min="12832" max="12832" width="0.44140625" style="265" customWidth="1"/>
    <col min="12833" max="12833" width="10.88671875" style="265" customWidth="1"/>
    <col min="12834" max="13056" width="13.88671875" style="265"/>
    <col min="13057" max="13057" width="25.109375" style="265" customWidth="1"/>
    <col min="13058" max="13060" width="8.44140625" style="265" customWidth="1"/>
    <col min="13061" max="13061" width="0.44140625" style="265" customWidth="1"/>
    <col min="13062" max="13064" width="8.44140625" style="265" customWidth="1"/>
    <col min="13065" max="13065" width="0.44140625" style="265" customWidth="1"/>
    <col min="13066" max="13068" width="8.44140625" style="265" customWidth="1"/>
    <col min="13069" max="13069" width="0.44140625" style="265" customWidth="1"/>
    <col min="13070" max="13072" width="8.44140625" style="265" customWidth="1"/>
    <col min="13073" max="13073" width="0.44140625" style="265" customWidth="1"/>
    <col min="13074" max="13076" width="8.44140625" style="265" customWidth="1"/>
    <col min="13077" max="13077" width="0.44140625" style="265" customWidth="1"/>
    <col min="13078" max="13078" width="10.44140625" style="265" bestFit="1" customWidth="1"/>
    <col min="13079" max="13080" width="8.44140625" style="265" bestFit="1" customWidth="1"/>
    <col min="13081" max="13083" width="8.44140625" style="265" customWidth="1"/>
    <col min="13084" max="13084" width="0.44140625" style="265" customWidth="1"/>
    <col min="13085" max="13087" width="8.44140625" style="265" customWidth="1"/>
    <col min="13088" max="13088" width="0.44140625" style="265" customWidth="1"/>
    <col min="13089" max="13089" width="10.88671875" style="265" customWidth="1"/>
    <col min="13090" max="13312" width="13.88671875" style="265"/>
    <col min="13313" max="13313" width="25.109375" style="265" customWidth="1"/>
    <col min="13314" max="13316" width="8.44140625" style="265" customWidth="1"/>
    <col min="13317" max="13317" width="0.44140625" style="265" customWidth="1"/>
    <col min="13318" max="13320" width="8.44140625" style="265" customWidth="1"/>
    <col min="13321" max="13321" width="0.44140625" style="265" customWidth="1"/>
    <col min="13322" max="13324" width="8.44140625" style="265" customWidth="1"/>
    <col min="13325" max="13325" width="0.44140625" style="265" customWidth="1"/>
    <col min="13326" max="13328" width="8.44140625" style="265" customWidth="1"/>
    <col min="13329" max="13329" width="0.44140625" style="265" customWidth="1"/>
    <col min="13330" max="13332" width="8.44140625" style="265" customWidth="1"/>
    <col min="13333" max="13333" width="0.44140625" style="265" customWidth="1"/>
    <col min="13334" max="13334" width="10.44140625" style="265" bestFit="1" customWidth="1"/>
    <col min="13335" max="13336" width="8.44140625" style="265" bestFit="1" customWidth="1"/>
    <col min="13337" max="13339" width="8.44140625" style="265" customWidth="1"/>
    <col min="13340" max="13340" width="0.44140625" style="265" customWidth="1"/>
    <col min="13341" max="13343" width="8.44140625" style="265" customWidth="1"/>
    <col min="13344" max="13344" width="0.44140625" style="265" customWidth="1"/>
    <col min="13345" max="13345" width="10.88671875" style="265" customWidth="1"/>
    <col min="13346" max="13568" width="13.88671875" style="265"/>
    <col min="13569" max="13569" width="25.109375" style="265" customWidth="1"/>
    <col min="13570" max="13572" width="8.44140625" style="265" customWidth="1"/>
    <col min="13573" max="13573" width="0.44140625" style="265" customWidth="1"/>
    <col min="13574" max="13576" width="8.44140625" style="265" customWidth="1"/>
    <col min="13577" max="13577" width="0.44140625" style="265" customWidth="1"/>
    <col min="13578" max="13580" width="8.44140625" style="265" customWidth="1"/>
    <col min="13581" max="13581" width="0.44140625" style="265" customWidth="1"/>
    <col min="13582" max="13584" width="8.44140625" style="265" customWidth="1"/>
    <col min="13585" max="13585" width="0.44140625" style="265" customWidth="1"/>
    <col min="13586" max="13588" width="8.44140625" style="265" customWidth="1"/>
    <col min="13589" max="13589" width="0.44140625" style="265" customWidth="1"/>
    <col min="13590" max="13590" width="10.44140625" style="265" bestFit="1" customWidth="1"/>
    <col min="13591" max="13592" width="8.44140625" style="265" bestFit="1" customWidth="1"/>
    <col min="13593" max="13595" width="8.44140625" style="265" customWidth="1"/>
    <col min="13596" max="13596" width="0.44140625" style="265" customWidth="1"/>
    <col min="13597" max="13599" width="8.44140625" style="265" customWidth="1"/>
    <col min="13600" max="13600" width="0.44140625" style="265" customWidth="1"/>
    <col min="13601" max="13601" width="10.88671875" style="265" customWidth="1"/>
    <col min="13602" max="13824" width="13.88671875" style="265"/>
    <col min="13825" max="13825" width="25.109375" style="265" customWidth="1"/>
    <col min="13826" max="13828" width="8.44140625" style="265" customWidth="1"/>
    <col min="13829" max="13829" width="0.44140625" style="265" customWidth="1"/>
    <col min="13830" max="13832" width="8.44140625" style="265" customWidth="1"/>
    <col min="13833" max="13833" width="0.44140625" style="265" customWidth="1"/>
    <col min="13834" max="13836" width="8.44140625" style="265" customWidth="1"/>
    <col min="13837" max="13837" width="0.44140625" style="265" customWidth="1"/>
    <col min="13838" max="13840" width="8.44140625" style="265" customWidth="1"/>
    <col min="13841" max="13841" width="0.44140625" style="265" customWidth="1"/>
    <col min="13842" max="13844" width="8.44140625" style="265" customWidth="1"/>
    <col min="13845" max="13845" width="0.44140625" style="265" customWidth="1"/>
    <col min="13846" max="13846" width="10.44140625" style="265" bestFit="1" customWidth="1"/>
    <col min="13847" max="13848" width="8.44140625" style="265" bestFit="1" customWidth="1"/>
    <col min="13849" max="13851" width="8.44140625" style="265" customWidth="1"/>
    <col min="13852" max="13852" width="0.44140625" style="265" customWidth="1"/>
    <col min="13853" max="13855" width="8.44140625" style="265" customWidth="1"/>
    <col min="13856" max="13856" width="0.44140625" style="265" customWidth="1"/>
    <col min="13857" max="13857" width="10.88671875" style="265" customWidth="1"/>
    <col min="13858" max="14080" width="13.88671875" style="265"/>
    <col min="14081" max="14081" width="25.109375" style="265" customWidth="1"/>
    <col min="14082" max="14084" width="8.44140625" style="265" customWidth="1"/>
    <col min="14085" max="14085" width="0.44140625" style="265" customWidth="1"/>
    <col min="14086" max="14088" width="8.44140625" style="265" customWidth="1"/>
    <col min="14089" max="14089" width="0.44140625" style="265" customWidth="1"/>
    <col min="14090" max="14092" width="8.44140625" style="265" customWidth="1"/>
    <col min="14093" max="14093" width="0.44140625" style="265" customWidth="1"/>
    <col min="14094" max="14096" width="8.44140625" style="265" customWidth="1"/>
    <col min="14097" max="14097" width="0.44140625" style="265" customWidth="1"/>
    <col min="14098" max="14100" width="8.44140625" style="265" customWidth="1"/>
    <col min="14101" max="14101" width="0.44140625" style="265" customWidth="1"/>
    <col min="14102" max="14102" width="10.44140625" style="265" bestFit="1" customWidth="1"/>
    <col min="14103" max="14104" width="8.44140625" style="265" bestFit="1" customWidth="1"/>
    <col min="14105" max="14107" width="8.44140625" style="265" customWidth="1"/>
    <col min="14108" max="14108" width="0.44140625" style="265" customWidth="1"/>
    <col min="14109" max="14111" width="8.44140625" style="265" customWidth="1"/>
    <col min="14112" max="14112" width="0.44140625" style="265" customWidth="1"/>
    <col min="14113" max="14113" width="10.88671875" style="265" customWidth="1"/>
    <col min="14114" max="14336" width="13.88671875" style="265"/>
    <col min="14337" max="14337" width="25.109375" style="265" customWidth="1"/>
    <col min="14338" max="14340" width="8.44140625" style="265" customWidth="1"/>
    <col min="14341" max="14341" width="0.44140625" style="265" customWidth="1"/>
    <col min="14342" max="14344" width="8.44140625" style="265" customWidth="1"/>
    <col min="14345" max="14345" width="0.44140625" style="265" customWidth="1"/>
    <col min="14346" max="14348" width="8.44140625" style="265" customWidth="1"/>
    <col min="14349" max="14349" width="0.44140625" style="265" customWidth="1"/>
    <col min="14350" max="14352" width="8.44140625" style="265" customWidth="1"/>
    <col min="14353" max="14353" width="0.44140625" style="265" customWidth="1"/>
    <col min="14354" max="14356" width="8.44140625" style="265" customWidth="1"/>
    <col min="14357" max="14357" width="0.44140625" style="265" customWidth="1"/>
    <col min="14358" max="14358" width="10.44140625" style="265" bestFit="1" customWidth="1"/>
    <col min="14359" max="14360" width="8.44140625" style="265" bestFit="1" customWidth="1"/>
    <col min="14361" max="14363" width="8.44140625" style="265" customWidth="1"/>
    <col min="14364" max="14364" width="0.44140625" style="265" customWidth="1"/>
    <col min="14365" max="14367" width="8.44140625" style="265" customWidth="1"/>
    <col min="14368" max="14368" width="0.44140625" style="265" customWidth="1"/>
    <col min="14369" max="14369" width="10.88671875" style="265" customWidth="1"/>
    <col min="14370" max="14592" width="13.88671875" style="265"/>
    <col min="14593" max="14593" width="25.109375" style="265" customWidth="1"/>
    <col min="14594" max="14596" width="8.44140625" style="265" customWidth="1"/>
    <col min="14597" max="14597" width="0.44140625" style="265" customWidth="1"/>
    <col min="14598" max="14600" width="8.44140625" style="265" customWidth="1"/>
    <col min="14601" max="14601" width="0.44140625" style="265" customWidth="1"/>
    <col min="14602" max="14604" width="8.44140625" style="265" customWidth="1"/>
    <col min="14605" max="14605" width="0.44140625" style="265" customWidth="1"/>
    <col min="14606" max="14608" width="8.44140625" style="265" customWidth="1"/>
    <col min="14609" max="14609" width="0.44140625" style="265" customWidth="1"/>
    <col min="14610" max="14612" width="8.44140625" style="265" customWidth="1"/>
    <col min="14613" max="14613" width="0.44140625" style="265" customWidth="1"/>
    <col min="14614" max="14614" width="10.44140625" style="265" bestFit="1" customWidth="1"/>
    <col min="14615" max="14616" width="8.44140625" style="265" bestFit="1" customWidth="1"/>
    <col min="14617" max="14619" width="8.44140625" style="265" customWidth="1"/>
    <col min="14620" max="14620" width="0.44140625" style="265" customWidth="1"/>
    <col min="14621" max="14623" width="8.44140625" style="265" customWidth="1"/>
    <col min="14624" max="14624" width="0.44140625" style="265" customWidth="1"/>
    <col min="14625" max="14625" width="10.88671875" style="265" customWidth="1"/>
    <col min="14626" max="14848" width="13.88671875" style="265"/>
    <col min="14849" max="14849" width="25.109375" style="265" customWidth="1"/>
    <col min="14850" max="14852" width="8.44140625" style="265" customWidth="1"/>
    <col min="14853" max="14853" width="0.44140625" style="265" customWidth="1"/>
    <col min="14854" max="14856" width="8.44140625" style="265" customWidth="1"/>
    <col min="14857" max="14857" width="0.44140625" style="265" customWidth="1"/>
    <col min="14858" max="14860" width="8.44140625" style="265" customWidth="1"/>
    <col min="14861" max="14861" width="0.44140625" style="265" customWidth="1"/>
    <col min="14862" max="14864" width="8.44140625" style="265" customWidth="1"/>
    <col min="14865" max="14865" width="0.44140625" style="265" customWidth="1"/>
    <col min="14866" max="14868" width="8.44140625" style="265" customWidth="1"/>
    <col min="14869" max="14869" width="0.44140625" style="265" customWidth="1"/>
    <col min="14870" max="14870" width="10.44140625" style="265" bestFit="1" customWidth="1"/>
    <col min="14871" max="14872" width="8.44140625" style="265" bestFit="1" customWidth="1"/>
    <col min="14873" max="14875" width="8.44140625" style="265" customWidth="1"/>
    <col min="14876" max="14876" width="0.44140625" style="265" customWidth="1"/>
    <col min="14877" max="14879" width="8.44140625" style="265" customWidth="1"/>
    <col min="14880" max="14880" width="0.44140625" style="265" customWidth="1"/>
    <col min="14881" max="14881" width="10.88671875" style="265" customWidth="1"/>
    <col min="14882" max="15104" width="13.88671875" style="265"/>
    <col min="15105" max="15105" width="25.109375" style="265" customWidth="1"/>
    <col min="15106" max="15108" width="8.44140625" style="265" customWidth="1"/>
    <col min="15109" max="15109" width="0.44140625" style="265" customWidth="1"/>
    <col min="15110" max="15112" width="8.44140625" style="265" customWidth="1"/>
    <col min="15113" max="15113" width="0.44140625" style="265" customWidth="1"/>
    <col min="15114" max="15116" width="8.44140625" style="265" customWidth="1"/>
    <col min="15117" max="15117" width="0.44140625" style="265" customWidth="1"/>
    <col min="15118" max="15120" width="8.44140625" style="265" customWidth="1"/>
    <col min="15121" max="15121" width="0.44140625" style="265" customWidth="1"/>
    <col min="15122" max="15124" width="8.44140625" style="265" customWidth="1"/>
    <col min="15125" max="15125" width="0.44140625" style="265" customWidth="1"/>
    <col min="15126" max="15126" width="10.44140625" style="265" bestFit="1" customWidth="1"/>
    <col min="15127" max="15128" width="8.44140625" style="265" bestFit="1" customWidth="1"/>
    <col min="15129" max="15131" width="8.44140625" style="265" customWidth="1"/>
    <col min="15132" max="15132" width="0.44140625" style="265" customWidth="1"/>
    <col min="15133" max="15135" width="8.44140625" style="265" customWidth="1"/>
    <col min="15136" max="15136" width="0.44140625" style="265" customWidth="1"/>
    <col min="15137" max="15137" width="10.88671875" style="265" customWidth="1"/>
    <col min="15138" max="15360" width="13.88671875" style="265"/>
    <col min="15361" max="15361" width="25.109375" style="265" customWidth="1"/>
    <col min="15362" max="15364" width="8.44140625" style="265" customWidth="1"/>
    <col min="15365" max="15365" width="0.44140625" style="265" customWidth="1"/>
    <col min="15366" max="15368" width="8.44140625" style="265" customWidth="1"/>
    <col min="15369" max="15369" width="0.44140625" style="265" customWidth="1"/>
    <col min="15370" max="15372" width="8.44140625" style="265" customWidth="1"/>
    <col min="15373" max="15373" width="0.44140625" style="265" customWidth="1"/>
    <col min="15374" max="15376" width="8.44140625" style="265" customWidth="1"/>
    <col min="15377" max="15377" width="0.44140625" style="265" customWidth="1"/>
    <col min="15378" max="15380" width="8.44140625" style="265" customWidth="1"/>
    <col min="15381" max="15381" width="0.44140625" style="265" customWidth="1"/>
    <col min="15382" max="15382" width="10.44140625" style="265" bestFit="1" customWidth="1"/>
    <col min="15383" max="15384" width="8.44140625" style="265" bestFit="1" customWidth="1"/>
    <col min="15385" max="15387" width="8.44140625" style="265" customWidth="1"/>
    <col min="15388" max="15388" width="0.44140625" style="265" customWidth="1"/>
    <col min="15389" max="15391" width="8.44140625" style="265" customWidth="1"/>
    <col min="15392" max="15392" width="0.44140625" style="265" customWidth="1"/>
    <col min="15393" max="15393" width="10.88671875" style="265" customWidth="1"/>
    <col min="15394" max="15616" width="13.88671875" style="265"/>
    <col min="15617" max="15617" width="25.109375" style="265" customWidth="1"/>
    <col min="15618" max="15620" width="8.44140625" style="265" customWidth="1"/>
    <col min="15621" max="15621" width="0.44140625" style="265" customWidth="1"/>
    <col min="15622" max="15624" width="8.44140625" style="265" customWidth="1"/>
    <col min="15625" max="15625" width="0.44140625" style="265" customWidth="1"/>
    <col min="15626" max="15628" width="8.44140625" style="265" customWidth="1"/>
    <col min="15629" max="15629" width="0.44140625" style="265" customWidth="1"/>
    <col min="15630" max="15632" width="8.44140625" style="265" customWidth="1"/>
    <col min="15633" max="15633" width="0.44140625" style="265" customWidth="1"/>
    <col min="15634" max="15636" width="8.44140625" style="265" customWidth="1"/>
    <col min="15637" max="15637" width="0.44140625" style="265" customWidth="1"/>
    <col min="15638" max="15638" width="10.44140625" style="265" bestFit="1" customWidth="1"/>
    <col min="15639" max="15640" width="8.44140625" style="265" bestFit="1" customWidth="1"/>
    <col min="15641" max="15643" width="8.44140625" style="265" customWidth="1"/>
    <col min="15644" max="15644" width="0.44140625" style="265" customWidth="1"/>
    <col min="15645" max="15647" width="8.44140625" style="265" customWidth="1"/>
    <col min="15648" max="15648" width="0.44140625" style="265" customWidth="1"/>
    <col min="15649" max="15649" width="10.88671875" style="265" customWidth="1"/>
    <col min="15650" max="15872" width="13.88671875" style="265"/>
    <col min="15873" max="15873" width="25.109375" style="265" customWidth="1"/>
    <col min="15874" max="15876" width="8.44140625" style="265" customWidth="1"/>
    <col min="15877" max="15877" width="0.44140625" style="265" customWidth="1"/>
    <col min="15878" max="15880" width="8.44140625" style="265" customWidth="1"/>
    <col min="15881" max="15881" width="0.44140625" style="265" customWidth="1"/>
    <col min="15882" max="15884" width="8.44140625" style="265" customWidth="1"/>
    <col min="15885" max="15885" width="0.44140625" style="265" customWidth="1"/>
    <col min="15886" max="15888" width="8.44140625" style="265" customWidth="1"/>
    <col min="15889" max="15889" width="0.44140625" style="265" customWidth="1"/>
    <col min="15890" max="15892" width="8.44140625" style="265" customWidth="1"/>
    <col min="15893" max="15893" width="0.44140625" style="265" customWidth="1"/>
    <col min="15894" max="15894" width="10.44140625" style="265" bestFit="1" customWidth="1"/>
    <col min="15895" max="15896" width="8.44140625" style="265" bestFit="1" customWidth="1"/>
    <col min="15897" max="15899" width="8.44140625" style="265" customWidth="1"/>
    <col min="15900" max="15900" width="0.44140625" style="265" customWidth="1"/>
    <col min="15901" max="15903" width="8.44140625" style="265" customWidth="1"/>
    <col min="15904" max="15904" width="0.44140625" style="265" customWidth="1"/>
    <col min="15905" max="15905" width="10.88671875" style="265" customWidth="1"/>
    <col min="15906" max="16128" width="13.88671875" style="265"/>
    <col min="16129" max="16129" width="25.109375" style="265" customWidth="1"/>
    <col min="16130" max="16132" width="8.44140625" style="265" customWidth="1"/>
    <col min="16133" max="16133" width="0.44140625" style="265" customWidth="1"/>
    <col min="16134" max="16136" width="8.44140625" style="265" customWidth="1"/>
    <col min="16137" max="16137" width="0.44140625" style="265" customWidth="1"/>
    <col min="16138" max="16140" width="8.44140625" style="265" customWidth="1"/>
    <col min="16141" max="16141" width="0.44140625" style="265" customWidth="1"/>
    <col min="16142" max="16144" width="8.44140625" style="265" customWidth="1"/>
    <col min="16145" max="16145" width="0.44140625" style="265" customWidth="1"/>
    <col min="16146" max="16148" width="8.44140625" style="265" customWidth="1"/>
    <col min="16149" max="16149" width="0.44140625" style="265" customWidth="1"/>
    <col min="16150" max="16150" width="10.44140625" style="265" bestFit="1" customWidth="1"/>
    <col min="16151" max="16152" width="8.44140625" style="265" bestFit="1" customWidth="1"/>
    <col min="16153" max="16155" width="8.44140625" style="265" customWidth="1"/>
    <col min="16156" max="16156" width="0.44140625" style="265" customWidth="1"/>
    <col min="16157" max="16159" width="8.44140625" style="265" customWidth="1"/>
    <col min="16160" max="16160" width="0.44140625" style="265" customWidth="1"/>
    <col min="16161" max="16161" width="10.88671875" style="265" customWidth="1"/>
    <col min="16162" max="16384" width="13.88671875" style="265"/>
  </cols>
  <sheetData>
    <row r="1" spans="1:33" ht="18" customHeight="1">
      <c r="A1" s="1407" t="s">
        <v>1249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row>
    <row r="2" spans="1:33" s="1138" customFormat="1" ht="28.2">
      <c r="A2" s="239" t="s">
        <v>1099</v>
      </c>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row>
    <row r="3" spans="1:33" s="124" customFormat="1" ht="23.1" customHeight="1">
      <c r="A3" s="1139">
        <v>45688</v>
      </c>
      <c r="B3" s="1139"/>
      <c r="C3" s="1139"/>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row>
    <row r="4" spans="1:33" s="1141" customFormat="1" ht="16.8">
      <c r="A4" s="122" t="s">
        <v>125</v>
      </c>
      <c r="B4" s="1140"/>
      <c r="C4" s="1140"/>
      <c r="D4" s="1140"/>
      <c r="E4" s="1140"/>
      <c r="F4" s="1140"/>
      <c r="G4" s="1140"/>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row>
    <row r="5" spans="1:33" s="125" customFormat="1" ht="8.4" customHeight="1" thickBot="1"/>
    <row r="6" spans="1:33" s="125" customFormat="1" ht="30.3" customHeight="1">
      <c r="A6" s="127" t="s">
        <v>1</v>
      </c>
      <c r="B6" s="1142" t="s">
        <v>101</v>
      </c>
      <c r="C6" s="1142"/>
      <c r="D6" s="1142"/>
      <c r="E6" s="1143"/>
      <c r="F6" s="1142" t="s">
        <v>1062</v>
      </c>
      <c r="G6" s="1142"/>
      <c r="H6" s="1142"/>
      <c r="I6" s="1143"/>
      <c r="J6" s="1142" t="s">
        <v>1063</v>
      </c>
      <c r="K6" s="1142"/>
      <c r="L6" s="1142"/>
      <c r="M6" s="1143"/>
      <c r="N6" s="1142" t="s">
        <v>1064</v>
      </c>
      <c r="O6" s="1142"/>
      <c r="P6" s="1142"/>
      <c r="Q6" s="1143"/>
      <c r="R6" s="1142" t="s">
        <v>105</v>
      </c>
      <c r="S6" s="1142"/>
      <c r="T6" s="1142"/>
      <c r="U6" s="1143"/>
      <c r="V6" s="127" t="s">
        <v>106</v>
      </c>
      <c r="W6" s="127"/>
      <c r="X6" s="127"/>
      <c r="Y6" s="127"/>
      <c r="Z6" s="127"/>
      <c r="AA6" s="127"/>
      <c r="AB6" s="1143"/>
      <c r="AC6" s="1144" t="s">
        <v>716</v>
      </c>
      <c r="AD6" s="1144"/>
      <c r="AE6" s="1144"/>
      <c r="AF6" s="1143"/>
      <c r="AG6" s="215" t="s">
        <v>1100</v>
      </c>
    </row>
    <row r="7" spans="1:33" s="125" customFormat="1" ht="15.75" customHeight="1">
      <c r="A7" s="1145"/>
      <c r="B7" s="213"/>
      <c r="C7" s="213"/>
      <c r="D7" s="213"/>
      <c r="E7" s="1146"/>
      <c r="F7" s="213"/>
      <c r="G7" s="213"/>
      <c r="H7" s="213"/>
      <c r="I7" s="1146"/>
      <c r="J7" s="213"/>
      <c r="K7" s="213"/>
      <c r="L7" s="213"/>
      <c r="M7" s="1146"/>
      <c r="N7" s="213"/>
      <c r="O7" s="213"/>
      <c r="P7" s="213"/>
      <c r="Q7" s="1146"/>
      <c r="R7" s="213"/>
      <c r="S7" s="213"/>
      <c r="T7" s="213"/>
      <c r="U7" s="1146"/>
      <c r="V7" s="1147" t="s">
        <v>1101</v>
      </c>
      <c r="W7" s="1147"/>
      <c r="X7" s="1147"/>
      <c r="Y7" s="1147" t="s">
        <v>1102</v>
      </c>
      <c r="Z7" s="1147"/>
      <c r="AA7" s="1147"/>
      <c r="AB7" s="1146"/>
      <c r="AC7" s="1148"/>
      <c r="AD7" s="1148"/>
      <c r="AE7" s="1148"/>
      <c r="AF7" s="1146"/>
      <c r="AG7" s="1149"/>
    </row>
    <row r="8" spans="1:33" s="125" customFormat="1" ht="54.9" customHeight="1">
      <c r="A8" s="229"/>
      <c r="B8" s="218" t="s">
        <v>1085</v>
      </c>
      <c r="C8" s="1150" t="s">
        <v>1103</v>
      </c>
      <c r="D8" s="218" t="s">
        <v>1104</v>
      </c>
      <c r="E8" s="218"/>
      <c r="F8" s="218" t="s">
        <v>1085</v>
      </c>
      <c r="G8" s="1150" t="s">
        <v>1103</v>
      </c>
      <c r="H8" s="218" t="s">
        <v>1104</v>
      </c>
      <c r="I8" s="218"/>
      <c r="J8" s="218" t="s">
        <v>1085</v>
      </c>
      <c r="K8" s="1150" t="s">
        <v>1103</v>
      </c>
      <c r="L8" s="218" t="s">
        <v>1104</v>
      </c>
      <c r="M8" s="218"/>
      <c r="N8" s="218" t="s">
        <v>1085</v>
      </c>
      <c r="O8" s="1150" t="s">
        <v>1103</v>
      </c>
      <c r="P8" s="218" t="s">
        <v>1104</v>
      </c>
      <c r="Q8" s="218"/>
      <c r="R8" s="218" t="s">
        <v>1085</v>
      </c>
      <c r="S8" s="1150" t="s">
        <v>1103</v>
      </c>
      <c r="T8" s="218" t="s">
        <v>1104</v>
      </c>
      <c r="U8" s="218"/>
      <c r="V8" s="218" t="s">
        <v>1085</v>
      </c>
      <c r="W8" s="1150" t="s">
        <v>1103</v>
      </c>
      <c r="X8" s="218" t="s">
        <v>1104</v>
      </c>
      <c r="Y8" s="1151" t="s">
        <v>1085</v>
      </c>
      <c r="Z8" s="1152" t="s">
        <v>1103</v>
      </c>
      <c r="AA8" s="1151" t="s">
        <v>1104</v>
      </c>
      <c r="AB8" s="218"/>
      <c r="AC8" s="218" t="s">
        <v>1085</v>
      </c>
      <c r="AD8" s="1150" t="s">
        <v>1103</v>
      </c>
      <c r="AE8" s="218" t="s">
        <v>1104</v>
      </c>
      <c r="AF8" s="218"/>
      <c r="AG8" s="217"/>
    </row>
    <row r="9" spans="1:33" s="125" customFormat="1" ht="6" customHeight="1">
      <c r="B9" s="230"/>
      <c r="C9" s="1153"/>
      <c r="D9" s="1153"/>
      <c r="E9" s="1153"/>
      <c r="F9" s="1153"/>
      <c r="G9" s="1153"/>
      <c r="H9" s="1153"/>
      <c r="I9" s="1153"/>
      <c r="J9" s="1153"/>
      <c r="K9" s="1153"/>
      <c r="L9" s="1153"/>
      <c r="M9" s="1153"/>
      <c r="N9" s="1153"/>
      <c r="O9" s="1153"/>
      <c r="P9" s="1153"/>
      <c r="Q9" s="1153"/>
      <c r="R9" s="1153"/>
      <c r="S9" s="1153"/>
      <c r="T9" s="1153"/>
      <c r="U9" s="1153"/>
      <c r="V9" s="1153"/>
      <c r="W9" s="1153"/>
      <c r="X9" s="1153"/>
      <c r="Y9" s="1153"/>
      <c r="Z9" s="1153"/>
      <c r="AA9" s="1153"/>
      <c r="AB9" s="1153"/>
      <c r="AC9" s="1153"/>
      <c r="AD9" s="1153"/>
      <c r="AE9" s="1153"/>
      <c r="AF9" s="1153"/>
      <c r="AG9" s="1154"/>
    </row>
    <row r="10" spans="1:33" s="142" customFormat="1" ht="20.100000000000001" customHeight="1">
      <c r="A10" s="1155" t="s">
        <v>29</v>
      </c>
      <c r="B10" s="1155">
        <v>18675112.629000001</v>
      </c>
      <c r="C10" s="1155">
        <v>41062.934999999998</v>
      </c>
      <c r="D10" s="1155">
        <v>17902.117999999999</v>
      </c>
      <c r="E10" s="1155"/>
      <c r="F10" s="1155">
        <v>10784197.961999999</v>
      </c>
      <c r="G10" s="1155">
        <v>261181.201</v>
      </c>
      <c r="H10" s="1155">
        <v>275241.97399999999</v>
      </c>
      <c r="I10" s="1155"/>
      <c r="J10" s="1155">
        <v>5325726.9879999999</v>
      </c>
      <c r="K10" s="1155">
        <v>428243.39199999999</v>
      </c>
      <c r="L10" s="1155">
        <v>1335802.4779999999</v>
      </c>
      <c r="M10" s="1155"/>
      <c r="N10" s="1155">
        <v>7258555.6619999995</v>
      </c>
      <c r="O10" s="1155">
        <v>494184.674</v>
      </c>
      <c r="P10" s="1155">
        <v>507194.141</v>
      </c>
      <c r="Q10" s="1155"/>
      <c r="R10" s="1155">
        <v>38642.728000000003</v>
      </c>
      <c r="S10" s="1155">
        <v>278.69900000000001</v>
      </c>
      <c r="T10" s="1155">
        <v>3489.4560000000001</v>
      </c>
      <c r="U10" s="1155"/>
      <c r="V10" s="1155">
        <v>3214326.3572300002</v>
      </c>
      <c r="W10" s="1155">
        <v>0</v>
      </c>
      <c r="X10" s="1155">
        <v>98916.780129999999</v>
      </c>
      <c r="Y10" s="1155">
        <v>9554865.5980900005</v>
      </c>
      <c r="Z10" s="1155">
        <v>213291.50188</v>
      </c>
      <c r="AA10" s="1155">
        <v>253709.42019999999</v>
      </c>
      <c r="AB10" s="1155"/>
      <c r="AC10" s="1155">
        <v>16515422.173</v>
      </c>
      <c r="AD10" s="1155">
        <v>393038.47899999999</v>
      </c>
      <c r="AE10" s="1155">
        <v>358714.19500000001</v>
      </c>
      <c r="AF10" s="1155"/>
      <c r="AG10" s="1156">
        <v>76049101.549999997</v>
      </c>
    </row>
    <row r="11" spans="1:33" s="142" customFormat="1" ht="20.100000000000001" customHeight="1">
      <c r="A11" s="1155" t="s">
        <v>30</v>
      </c>
      <c r="B11" s="1155">
        <v>78063.332999999999</v>
      </c>
      <c r="C11" s="1155">
        <v>0</v>
      </c>
      <c r="D11" s="1155">
        <v>7.3999999999999996E-2</v>
      </c>
      <c r="E11" s="1155"/>
      <c r="F11" s="1155">
        <v>106519.713</v>
      </c>
      <c r="G11" s="1155">
        <v>7692</v>
      </c>
      <c r="H11" s="1155">
        <v>2865.623</v>
      </c>
      <c r="I11" s="1155"/>
      <c r="J11" s="1155">
        <v>31338.16</v>
      </c>
      <c r="K11" s="1155">
        <v>696.85799999999995</v>
      </c>
      <c r="L11" s="1155">
        <v>5001.451</v>
      </c>
      <c r="M11" s="1155"/>
      <c r="N11" s="1155">
        <v>16565.795999999998</v>
      </c>
      <c r="O11" s="1155">
        <v>4.2569999999999997</v>
      </c>
      <c r="P11" s="1155">
        <v>15948.754999999999</v>
      </c>
      <c r="Q11" s="1155"/>
      <c r="R11" s="1155">
        <v>0</v>
      </c>
      <c r="S11" s="1155">
        <v>0</v>
      </c>
      <c r="T11" s="1155">
        <v>12.696999999999999</v>
      </c>
      <c r="U11" s="1155"/>
      <c r="V11" s="1155">
        <v>3014.6352400000001</v>
      </c>
      <c r="W11" s="1155">
        <v>0</v>
      </c>
      <c r="X11" s="1155">
        <v>160.04134999999999</v>
      </c>
      <c r="Y11" s="1155">
        <v>1294137.84179</v>
      </c>
      <c r="Z11" s="1155">
        <v>49218.837399999997</v>
      </c>
      <c r="AA11" s="1155">
        <v>44140.740380000003</v>
      </c>
      <c r="AB11" s="1155"/>
      <c r="AC11" s="1155">
        <v>100100.015</v>
      </c>
      <c r="AD11" s="1155">
        <v>292.02600000000001</v>
      </c>
      <c r="AE11" s="1155">
        <v>6011.4250000000002</v>
      </c>
      <c r="AF11" s="1155"/>
      <c r="AG11" s="1156">
        <v>1761784.287</v>
      </c>
    </row>
    <row r="12" spans="1:33" s="142" customFormat="1" ht="20.100000000000001" customHeight="1">
      <c r="A12" s="1157" t="s">
        <v>31</v>
      </c>
      <c r="B12" s="1155">
        <v>40542678.009999998</v>
      </c>
      <c r="C12" s="1155">
        <v>302844.62</v>
      </c>
      <c r="D12" s="1155">
        <v>20316.22</v>
      </c>
      <c r="E12" s="1155"/>
      <c r="F12" s="1155">
        <v>12874523.52</v>
      </c>
      <c r="G12" s="1155">
        <v>277003.31599999999</v>
      </c>
      <c r="H12" s="1155">
        <v>143782.266</v>
      </c>
      <c r="I12" s="1155"/>
      <c r="J12" s="1155">
        <v>4795434.2419999996</v>
      </c>
      <c r="K12" s="1155">
        <v>38473.656999999999</v>
      </c>
      <c r="L12" s="1155">
        <v>211099.274</v>
      </c>
      <c r="M12" s="1155"/>
      <c r="N12" s="1155">
        <v>15928879.532</v>
      </c>
      <c r="O12" s="1155">
        <v>677175.20799999998</v>
      </c>
      <c r="P12" s="1155">
        <v>2561898.1</v>
      </c>
      <c r="Q12" s="1155"/>
      <c r="R12" s="1155">
        <v>94278.997000000003</v>
      </c>
      <c r="S12" s="1155">
        <v>1194.181</v>
      </c>
      <c r="T12" s="1155">
        <v>15764.88</v>
      </c>
      <c r="U12" s="1155"/>
      <c r="V12" s="1155">
        <v>5635323.3533199998</v>
      </c>
      <c r="W12" s="1155">
        <v>715.12405000000001</v>
      </c>
      <c r="X12" s="1155">
        <v>274439.25344</v>
      </c>
      <c r="Y12" s="1155">
        <v>11946405.14543</v>
      </c>
      <c r="Z12" s="1155">
        <v>496337.59038999997</v>
      </c>
      <c r="AA12" s="1155">
        <v>351316.36919</v>
      </c>
      <c r="AB12" s="1155"/>
      <c r="AC12" s="1155">
        <v>21086232.852000002</v>
      </c>
      <c r="AD12" s="1155">
        <v>222682.46599999999</v>
      </c>
      <c r="AE12" s="1155">
        <v>594183.29700000002</v>
      </c>
      <c r="AF12" s="1155"/>
      <c r="AG12" s="1156">
        <v>119092981.483</v>
      </c>
    </row>
    <row r="13" spans="1:33" s="142" customFormat="1" ht="20.100000000000001" customHeight="1">
      <c r="A13" s="287" t="s">
        <v>32</v>
      </c>
      <c r="B13" s="1155">
        <v>1398599.132</v>
      </c>
      <c r="C13" s="1155">
        <v>0</v>
      </c>
      <c r="D13" s="1155">
        <v>0</v>
      </c>
      <c r="E13" s="1155"/>
      <c r="F13" s="1155">
        <v>623067.05299999996</v>
      </c>
      <c r="G13" s="1155">
        <v>20623.393</v>
      </c>
      <c r="H13" s="1155">
        <v>13799.939</v>
      </c>
      <c r="I13" s="1155"/>
      <c r="J13" s="1155">
        <v>264648.842</v>
      </c>
      <c r="K13" s="1155">
        <v>40374.868000000002</v>
      </c>
      <c r="L13" s="1155">
        <v>85759.123999999996</v>
      </c>
      <c r="M13" s="1155"/>
      <c r="N13" s="1155">
        <v>89579.572</v>
      </c>
      <c r="O13" s="1155">
        <v>29941.123</v>
      </c>
      <c r="P13" s="1155">
        <v>263929.53499999997</v>
      </c>
      <c r="Q13" s="1155"/>
      <c r="R13" s="1155">
        <v>2839.761</v>
      </c>
      <c r="S13" s="1155">
        <v>450.68700000000001</v>
      </c>
      <c r="T13" s="1155">
        <v>1312.414</v>
      </c>
      <c r="U13" s="1155"/>
      <c r="V13" s="1155">
        <v>822041.91945000004</v>
      </c>
      <c r="W13" s="1155">
        <v>0</v>
      </c>
      <c r="X13" s="1155">
        <v>44947.217939999995</v>
      </c>
      <c r="Y13" s="1155">
        <v>2730664.8023600001</v>
      </c>
      <c r="Z13" s="1155">
        <v>155299.44597</v>
      </c>
      <c r="AA13" s="1155">
        <v>89628.349150000009</v>
      </c>
      <c r="AB13" s="1155"/>
      <c r="AC13" s="1155">
        <v>1516731.223</v>
      </c>
      <c r="AD13" s="1155">
        <v>2020.8009999999999</v>
      </c>
      <c r="AE13" s="1155">
        <v>74270.366999999998</v>
      </c>
      <c r="AF13" s="1155"/>
      <c r="AG13" s="1156">
        <v>8270529.5750000002</v>
      </c>
    </row>
    <row r="14" spans="1:33" s="142" customFormat="1" ht="20.100000000000001" customHeight="1">
      <c r="A14" s="1155" t="s">
        <v>33</v>
      </c>
      <c r="B14" s="1155">
        <v>5051309.9210000001</v>
      </c>
      <c r="C14" s="1155">
        <v>4227.7920000000004</v>
      </c>
      <c r="D14" s="1155">
        <v>37926.455000000002</v>
      </c>
      <c r="E14" s="1155"/>
      <c r="F14" s="1155">
        <v>2332584.554</v>
      </c>
      <c r="G14" s="1155">
        <v>54444.031000000003</v>
      </c>
      <c r="H14" s="1155">
        <v>17050.744999999999</v>
      </c>
      <c r="I14" s="1155"/>
      <c r="J14" s="1155">
        <v>903886.96600000001</v>
      </c>
      <c r="K14" s="1155">
        <v>10822.575000000001</v>
      </c>
      <c r="L14" s="1155">
        <v>69356.572</v>
      </c>
      <c r="M14" s="1155"/>
      <c r="N14" s="1155">
        <v>305950.51500000001</v>
      </c>
      <c r="O14" s="1155">
        <v>22220.325000000001</v>
      </c>
      <c r="P14" s="1155">
        <v>259133.734</v>
      </c>
      <c r="Q14" s="1155"/>
      <c r="R14" s="1155">
        <v>249.619</v>
      </c>
      <c r="S14" s="1155">
        <v>0</v>
      </c>
      <c r="T14" s="1155">
        <v>200.876</v>
      </c>
      <c r="U14" s="1155"/>
      <c r="V14" s="1155">
        <v>252441.37727</v>
      </c>
      <c r="W14" s="1155">
        <v>0</v>
      </c>
      <c r="X14" s="1155">
        <v>15744.2086</v>
      </c>
      <c r="Y14" s="1155">
        <v>1742493.5301400002</v>
      </c>
      <c r="Z14" s="1155">
        <v>13309.15806</v>
      </c>
      <c r="AA14" s="1155">
        <v>49970.087570000003</v>
      </c>
      <c r="AB14" s="1155"/>
      <c r="AC14" s="1155">
        <v>3208475.341</v>
      </c>
      <c r="AD14" s="1155">
        <v>51829.315000000002</v>
      </c>
      <c r="AE14" s="1155">
        <v>113628.03200000001</v>
      </c>
      <c r="AF14" s="1155"/>
      <c r="AG14" s="1156">
        <v>14517255.737</v>
      </c>
    </row>
    <row r="15" spans="1:33" s="142" customFormat="1" ht="20.100000000000001" customHeight="1">
      <c r="A15" s="1155" t="s">
        <v>117</v>
      </c>
      <c r="B15" s="1155">
        <v>16308479.83</v>
      </c>
      <c r="C15" s="1155">
        <v>43741.764999999999</v>
      </c>
      <c r="D15" s="1155">
        <v>8055.3720000000003</v>
      </c>
      <c r="E15" s="1155"/>
      <c r="F15" s="1155">
        <v>3695404.216</v>
      </c>
      <c r="G15" s="1155">
        <v>74243.548999999999</v>
      </c>
      <c r="H15" s="1155">
        <v>147414.56299999999</v>
      </c>
      <c r="I15" s="1155"/>
      <c r="J15" s="1155">
        <v>1871032.22</v>
      </c>
      <c r="K15" s="1155">
        <v>107806.618</v>
      </c>
      <c r="L15" s="1155">
        <v>504591.52399999998</v>
      </c>
      <c r="M15" s="1155"/>
      <c r="N15" s="1155">
        <v>3956186.355</v>
      </c>
      <c r="O15" s="1155">
        <v>711613.16399999999</v>
      </c>
      <c r="P15" s="1155">
        <v>782880.647</v>
      </c>
      <c r="Q15" s="1155"/>
      <c r="R15" s="1155">
        <v>9360.1880000000001</v>
      </c>
      <c r="S15" s="1155">
        <v>1148.6569999999999</v>
      </c>
      <c r="T15" s="1155">
        <v>2469.3249999999998</v>
      </c>
      <c r="U15" s="1155"/>
      <c r="V15" s="1155">
        <v>1247674.42297</v>
      </c>
      <c r="W15" s="1155">
        <v>0</v>
      </c>
      <c r="X15" s="1155">
        <v>57888.333859999999</v>
      </c>
      <c r="Y15" s="1155">
        <v>8179139.5938400002</v>
      </c>
      <c r="Z15" s="1155">
        <v>433430.30745999998</v>
      </c>
      <c r="AA15" s="1155">
        <v>236082.87946</v>
      </c>
      <c r="AB15" s="1155"/>
      <c r="AC15" s="1155">
        <v>10279026.888</v>
      </c>
      <c r="AD15" s="1155">
        <v>488639.65700000001</v>
      </c>
      <c r="AE15" s="1155">
        <v>301281.94099999999</v>
      </c>
      <c r="AF15" s="1155"/>
      <c r="AG15" s="1156">
        <v>49447592.026000001</v>
      </c>
    </row>
    <row r="16" spans="1:33" s="142" customFormat="1" ht="20.100000000000001" customHeight="1">
      <c r="A16" s="1155" t="s">
        <v>35</v>
      </c>
      <c r="B16" s="1155">
        <v>909257.21200000006</v>
      </c>
      <c r="C16" s="1155">
        <v>0</v>
      </c>
      <c r="D16" s="1155">
        <v>0</v>
      </c>
      <c r="E16" s="1155"/>
      <c r="F16" s="1155">
        <v>432634.11499999999</v>
      </c>
      <c r="G16" s="1155">
        <v>0</v>
      </c>
      <c r="H16" s="1155">
        <v>0</v>
      </c>
      <c r="I16" s="1155"/>
      <c r="J16" s="1155">
        <v>87678.414000000004</v>
      </c>
      <c r="K16" s="1155">
        <v>0</v>
      </c>
      <c r="L16" s="1155">
        <v>0</v>
      </c>
      <c r="M16" s="1155"/>
      <c r="N16" s="1155">
        <v>37532.675000000003</v>
      </c>
      <c r="O16" s="1155">
        <v>0</v>
      </c>
      <c r="P16" s="1155">
        <v>0</v>
      </c>
      <c r="Q16" s="1155"/>
      <c r="R16" s="1155">
        <v>34.356999999999999</v>
      </c>
      <c r="S16" s="1155">
        <v>0</v>
      </c>
      <c r="T16" s="1155">
        <v>0</v>
      </c>
      <c r="U16" s="1155"/>
      <c r="V16" s="1155">
        <v>0</v>
      </c>
      <c r="W16" s="1155">
        <v>0</v>
      </c>
      <c r="X16" s="1155">
        <v>0</v>
      </c>
      <c r="Y16" s="1155">
        <v>0</v>
      </c>
      <c r="Z16" s="1155">
        <v>0</v>
      </c>
      <c r="AA16" s="1155">
        <v>0</v>
      </c>
      <c r="AB16" s="1155"/>
      <c r="AC16" s="1155">
        <v>0</v>
      </c>
      <c r="AD16" s="1155">
        <v>0</v>
      </c>
      <c r="AE16" s="1155">
        <v>0</v>
      </c>
      <c r="AF16" s="1155"/>
      <c r="AG16" s="1156">
        <v>1467136.7760000001</v>
      </c>
    </row>
    <row r="17" spans="1:33" s="142" customFormat="1" ht="20.100000000000001" customHeight="1">
      <c r="A17" s="1155" t="s">
        <v>36</v>
      </c>
      <c r="B17" s="1155">
        <v>14360839.257999999</v>
      </c>
      <c r="C17" s="1155">
        <v>0</v>
      </c>
      <c r="D17" s="1155">
        <v>14.185</v>
      </c>
      <c r="E17" s="1155"/>
      <c r="F17" s="1155">
        <v>3931865.5049999999</v>
      </c>
      <c r="G17" s="1155">
        <v>41108.273999999998</v>
      </c>
      <c r="H17" s="1155">
        <v>133469.23499999999</v>
      </c>
      <c r="I17" s="1155"/>
      <c r="J17" s="1155">
        <v>1709468.375</v>
      </c>
      <c r="K17" s="1155">
        <v>19540.377</v>
      </c>
      <c r="L17" s="1155">
        <v>202729.65100000001</v>
      </c>
      <c r="M17" s="1155"/>
      <c r="N17" s="1155">
        <v>1899017.726</v>
      </c>
      <c r="O17" s="1155">
        <v>31351.706999999999</v>
      </c>
      <c r="P17" s="1155">
        <v>138765.59099999999</v>
      </c>
      <c r="Q17" s="1155"/>
      <c r="R17" s="1155">
        <v>8227.5130000000008</v>
      </c>
      <c r="S17" s="1155">
        <v>159.88200000000001</v>
      </c>
      <c r="T17" s="1155">
        <v>1720.8409999999999</v>
      </c>
      <c r="U17" s="1155"/>
      <c r="V17" s="1155">
        <v>2675743.1729899999</v>
      </c>
      <c r="W17" s="1155">
        <v>0</v>
      </c>
      <c r="X17" s="1155">
        <v>188986.23082</v>
      </c>
      <c r="Y17" s="1155">
        <v>11416452.94844</v>
      </c>
      <c r="Z17" s="1155">
        <v>312784.12349000003</v>
      </c>
      <c r="AA17" s="1155">
        <v>348869.99822000001</v>
      </c>
      <c r="AB17" s="1155"/>
      <c r="AC17" s="1155">
        <v>10266405.146</v>
      </c>
      <c r="AD17" s="1155">
        <v>28919.093000000001</v>
      </c>
      <c r="AE17" s="1155">
        <v>324369.777</v>
      </c>
      <c r="AF17" s="1155"/>
      <c r="AG17" s="1156">
        <v>48040808.618000001</v>
      </c>
    </row>
    <row r="18" spans="1:33" s="142" customFormat="1" ht="20.100000000000001" customHeight="1">
      <c r="A18" s="1155" t="s">
        <v>37</v>
      </c>
      <c r="B18" s="1155">
        <v>0</v>
      </c>
      <c r="C18" s="1155">
        <v>0</v>
      </c>
      <c r="D18" s="1155">
        <v>0</v>
      </c>
      <c r="E18" s="1155"/>
      <c r="F18" s="1155">
        <v>0</v>
      </c>
      <c r="G18" s="1155">
        <v>0</v>
      </c>
      <c r="H18" s="1155">
        <v>0</v>
      </c>
      <c r="I18" s="1155"/>
      <c r="J18" s="1155">
        <v>3258.9920000000002</v>
      </c>
      <c r="K18" s="1155">
        <v>0</v>
      </c>
      <c r="L18" s="1155">
        <v>0</v>
      </c>
      <c r="M18" s="1155"/>
      <c r="N18" s="1155">
        <v>7851551.0240000002</v>
      </c>
      <c r="O18" s="1155">
        <v>93711.784</v>
      </c>
      <c r="P18" s="1155">
        <v>638834.30200000003</v>
      </c>
      <c r="Q18" s="1155"/>
      <c r="R18" s="1155">
        <v>2691422.0249999999</v>
      </c>
      <c r="S18" s="1155">
        <v>9712.0910000000003</v>
      </c>
      <c r="T18" s="1155">
        <v>65704.476999999999</v>
      </c>
      <c r="U18" s="1155"/>
      <c r="V18" s="1155">
        <v>30897.924879999999</v>
      </c>
      <c r="W18" s="1155">
        <v>38.259190000000004</v>
      </c>
      <c r="X18" s="1155">
        <v>2.7560199999999999</v>
      </c>
      <c r="Y18" s="1155">
        <v>324619.96636000002</v>
      </c>
      <c r="Z18" s="1155">
        <v>3966.1694600000001</v>
      </c>
      <c r="AA18" s="1155">
        <v>10163.278050000001</v>
      </c>
      <c r="AB18" s="1155"/>
      <c r="AC18" s="1155">
        <v>378878.93900000001</v>
      </c>
      <c r="AD18" s="1155">
        <v>1230.53</v>
      </c>
      <c r="AE18" s="1155">
        <v>29184.431</v>
      </c>
      <c r="AF18" s="1155"/>
      <c r="AG18" s="1156">
        <v>12133176.953</v>
      </c>
    </row>
    <row r="19" spans="1:33" s="142" customFormat="1" ht="20.100000000000001" customHeight="1">
      <c r="A19" s="1155" t="s">
        <v>38</v>
      </c>
      <c r="B19" s="1155">
        <v>1301326.69</v>
      </c>
      <c r="C19" s="1155">
        <v>0</v>
      </c>
      <c r="D19" s="1155">
        <v>7444</v>
      </c>
      <c r="E19" s="1155"/>
      <c r="F19" s="1155">
        <v>364461.83899999998</v>
      </c>
      <c r="G19" s="1155">
        <v>2477.7359999999999</v>
      </c>
      <c r="H19" s="1155">
        <v>1004.94</v>
      </c>
      <c r="I19" s="1155"/>
      <c r="J19" s="1155">
        <v>15901.565000000001</v>
      </c>
      <c r="K19" s="1155">
        <v>6977.23</v>
      </c>
      <c r="L19" s="1155">
        <v>48204.919000000002</v>
      </c>
      <c r="M19" s="1155"/>
      <c r="N19" s="1155">
        <v>2072.0500000000002</v>
      </c>
      <c r="O19" s="1155">
        <v>1398.963</v>
      </c>
      <c r="P19" s="1155">
        <v>676.67399999999998</v>
      </c>
      <c r="Q19" s="1155"/>
      <c r="R19" s="1155">
        <v>0</v>
      </c>
      <c r="S19" s="1155">
        <v>0</v>
      </c>
      <c r="T19" s="1155">
        <v>0</v>
      </c>
      <c r="U19" s="1155"/>
      <c r="V19" s="1155">
        <v>11220.394410000001</v>
      </c>
      <c r="W19" s="1155">
        <v>0</v>
      </c>
      <c r="X19" s="1155">
        <v>348.88307000000003</v>
      </c>
      <c r="Y19" s="1155">
        <v>1511779.2190999999</v>
      </c>
      <c r="Z19" s="1155">
        <v>3638.7946400000001</v>
      </c>
      <c r="AA19" s="1155">
        <v>19663.871329999998</v>
      </c>
      <c r="AB19" s="1155"/>
      <c r="AC19" s="1155">
        <v>542504.41700000002</v>
      </c>
      <c r="AD19" s="1155">
        <v>13789.84</v>
      </c>
      <c r="AE19" s="1155">
        <v>38802.438999999998</v>
      </c>
      <c r="AF19" s="1155"/>
      <c r="AG19" s="1156">
        <v>3893694.469</v>
      </c>
    </row>
    <row r="20" spans="1:33" s="142" customFormat="1" ht="20.100000000000001" customHeight="1">
      <c r="A20" s="1155" t="s">
        <v>98</v>
      </c>
      <c r="B20" s="1155">
        <v>0</v>
      </c>
      <c r="C20" s="1155">
        <v>0</v>
      </c>
      <c r="D20" s="1155">
        <v>0</v>
      </c>
      <c r="E20" s="1155"/>
      <c r="F20" s="1155">
        <v>0</v>
      </c>
      <c r="G20" s="1155">
        <v>0</v>
      </c>
      <c r="H20" s="1155">
        <v>0</v>
      </c>
      <c r="I20" s="1155"/>
      <c r="J20" s="1155">
        <v>30.486999999999998</v>
      </c>
      <c r="K20" s="1155">
        <v>0</v>
      </c>
      <c r="L20" s="1155">
        <v>0</v>
      </c>
      <c r="M20" s="1155"/>
      <c r="N20" s="1155">
        <v>3541.2750000000001</v>
      </c>
      <c r="O20" s="1155">
        <v>0</v>
      </c>
      <c r="P20" s="1155">
        <v>770.41300000000001</v>
      </c>
      <c r="Q20" s="1155"/>
      <c r="R20" s="1155">
        <v>282.08800000000002</v>
      </c>
      <c r="S20" s="1155">
        <v>0</v>
      </c>
      <c r="T20" s="1155">
        <v>120.547</v>
      </c>
      <c r="U20" s="1155"/>
      <c r="V20" s="1155">
        <v>1621181.4592500001</v>
      </c>
      <c r="W20" s="1155">
        <v>39083.637390000004</v>
      </c>
      <c r="X20" s="1155">
        <v>60379.392140000004</v>
      </c>
      <c r="Y20" s="1155">
        <v>1633746.6554100001</v>
      </c>
      <c r="Z20" s="1155">
        <v>15723.30608</v>
      </c>
      <c r="AA20" s="1155">
        <v>57055.844380000002</v>
      </c>
      <c r="AB20" s="1155"/>
      <c r="AC20" s="1155">
        <v>0</v>
      </c>
      <c r="AD20" s="1155">
        <v>0</v>
      </c>
      <c r="AE20" s="1155">
        <v>0</v>
      </c>
      <c r="AF20" s="1155"/>
      <c r="AG20" s="1156">
        <v>3431915.1069999998</v>
      </c>
    </row>
    <row r="21" spans="1:33" s="142" customFormat="1" ht="20.100000000000001" customHeight="1">
      <c r="A21" s="1155" t="s">
        <v>118</v>
      </c>
      <c r="B21" s="1155">
        <v>3618553.5890000002</v>
      </c>
      <c r="C21" s="1155">
        <v>0</v>
      </c>
      <c r="D21" s="1155">
        <v>74961.539999999994</v>
      </c>
      <c r="E21" s="1155"/>
      <c r="F21" s="1155">
        <v>1378515.4439999999</v>
      </c>
      <c r="G21" s="1155">
        <v>25185.309000000001</v>
      </c>
      <c r="H21" s="1155">
        <v>119688.17600000001</v>
      </c>
      <c r="I21" s="1155"/>
      <c r="J21" s="1155">
        <v>93772.94</v>
      </c>
      <c r="K21" s="1155">
        <v>5320.4290000000001</v>
      </c>
      <c r="L21" s="1155">
        <v>79636.574999999997</v>
      </c>
      <c r="M21" s="1155"/>
      <c r="N21" s="1155">
        <v>3.2109999999999999</v>
      </c>
      <c r="O21" s="1155">
        <v>0</v>
      </c>
      <c r="P21" s="1155">
        <v>48.01</v>
      </c>
      <c r="Q21" s="1155"/>
      <c r="R21" s="1155">
        <v>0</v>
      </c>
      <c r="S21" s="1155">
        <v>0</v>
      </c>
      <c r="T21" s="1155">
        <v>0</v>
      </c>
      <c r="U21" s="1155"/>
      <c r="V21" s="1155">
        <v>0</v>
      </c>
      <c r="W21" s="1155">
        <v>0</v>
      </c>
      <c r="X21" s="1155">
        <v>0</v>
      </c>
      <c r="Y21" s="1155">
        <v>62389.389479999998</v>
      </c>
      <c r="Z21" s="1155">
        <v>0</v>
      </c>
      <c r="AA21" s="1155">
        <v>431.04725999999999</v>
      </c>
      <c r="AB21" s="1155"/>
      <c r="AC21" s="1155">
        <v>0</v>
      </c>
      <c r="AD21" s="1155">
        <v>0</v>
      </c>
      <c r="AE21" s="1155">
        <v>0</v>
      </c>
      <c r="AF21" s="1155"/>
      <c r="AG21" s="1156">
        <v>5458505.665</v>
      </c>
    </row>
    <row r="22" spans="1:33" s="142" customFormat="1" ht="20.100000000000001" customHeight="1">
      <c r="A22" s="1155" t="s">
        <v>41</v>
      </c>
      <c r="B22" s="1155">
        <v>0</v>
      </c>
      <c r="C22" s="1155">
        <v>0</v>
      </c>
      <c r="D22" s="1155">
        <v>0</v>
      </c>
      <c r="E22" s="1155"/>
      <c r="F22" s="1155">
        <v>0</v>
      </c>
      <c r="G22" s="1155">
        <v>0</v>
      </c>
      <c r="H22" s="1155">
        <v>0</v>
      </c>
      <c r="I22" s="1155"/>
      <c r="J22" s="1155">
        <v>0</v>
      </c>
      <c r="K22" s="1155">
        <v>0</v>
      </c>
      <c r="L22" s="1155">
        <v>0</v>
      </c>
      <c r="M22" s="1155"/>
      <c r="N22" s="1155">
        <v>0</v>
      </c>
      <c r="O22" s="1155">
        <v>0</v>
      </c>
      <c r="P22" s="1155">
        <v>0</v>
      </c>
      <c r="Q22" s="1155"/>
      <c r="R22" s="1155">
        <v>0</v>
      </c>
      <c r="S22" s="1155">
        <v>0</v>
      </c>
      <c r="T22" s="1155">
        <v>0</v>
      </c>
      <c r="U22" s="1155"/>
      <c r="V22" s="1155">
        <v>541193.31534000009</v>
      </c>
      <c r="W22" s="1155">
        <v>0</v>
      </c>
      <c r="X22" s="1155">
        <v>25235.946530000001</v>
      </c>
      <c r="Y22" s="1155">
        <v>722722.75037999998</v>
      </c>
      <c r="Z22" s="1155">
        <v>26363.418550000002</v>
      </c>
      <c r="AA22" s="1155">
        <v>25205.283100000001</v>
      </c>
      <c r="AB22" s="1155"/>
      <c r="AC22" s="1155">
        <v>0</v>
      </c>
      <c r="AD22" s="1155">
        <v>0</v>
      </c>
      <c r="AE22" s="1155">
        <v>0</v>
      </c>
      <c r="AF22" s="1155"/>
      <c r="AG22" s="1156">
        <v>1340720.713</v>
      </c>
    </row>
    <row r="23" spans="1:33" s="1158" customFormat="1" ht="20.100000000000001" customHeight="1">
      <c r="A23" s="27" t="s">
        <v>42</v>
      </c>
      <c r="B23" s="1155">
        <v>39749</v>
      </c>
      <c r="C23" s="1155">
        <v>0</v>
      </c>
      <c r="D23" s="1155">
        <v>0</v>
      </c>
      <c r="E23" s="1155"/>
      <c r="F23" s="1155">
        <v>85378.387000000002</v>
      </c>
      <c r="G23" s="1155">
        <v>0</v>
      </c>
      <c r="H23" s="1155">
        <v>0</v>
      </c>
      <c r="I23" s="1155"/>
      <c r="J23" s="1155">
        <v>40111.421999999999</v>
      </c>
      <c r="K23" s="1155">
        <v>0</v>
      </c>
      <c r="L23" s="1155">
        <v>4980.0370000000003</v>
      </c>
      <c r="M23" s="1155"/>
      <c r="N23" s="1155">
        <v>19697.960999999999</v>
      </c>
      <c r="O23" s="1155">
        <v>0</v>
      </c>
      <c r="P23" s="1155">
        <v>931.44799999999998</v>
      </c>
      <c r="Q23" s="1155"/>
      <c r="R23" s="1155">
        <v>42.436</v>
      </c>
      <c r="S23" s="1155">
        <v>0</v>
      </c>
      <c r="T23" s="1155">
        <v>0</v>
      </c>
      <c r="U23" s="1155"/>
      <c r="V23" s="1155">
        <v>0</v>
      </c>
      <c r="W23" s="1155">
        <v>0</v>
      </c>
      <c r="X23" s="1155">
        <v>0</v>
      </c>
      <c r="Y23" s="1155">
        <v>503639.72580000001</v>
      </c>
      <c r="Z23" s="1155">
        <v>9790.4260099999992</v>
      </c>
      <c r="AA23" s="1155">
        <v>25587.472140000002</v>
      </c>
      <c r="AB23" s="1155"/>
      <c r="AC23" s="1155">
        <v>0</v>
      </c>
      <c r="AD23" s="1155">
        <v>0</v>
      </c>
      <c r="AE23" s="1155">
        <v>0</v>
      </c>
      <c r="AF23" s="1155"/>
      <c r="AG23" s="1156">
        <v>729908.31700000004</v>
      </c>
    </row>
    <row r="24" spans="1:33" s="142" customFormat="1" ht="20.100000000000001" customHeight="1">
      <c r="A24" s="1155" t="s">
        <v>43</v>
      </c>
      <c r="B24" s="1155">
        <v>781429.58299999998</v>
      </c>
      <c r="C24" s="1155">
        <v>0</v>
      </c>
      <c r="D24" s="1155">
        <v>11166</v>
      </c>
      <c r="E24" s="1155"/>
      <c r="F24" s="1155">
        <v>115095.618</v>
      </c>
      <c r="G24" s="1155">
        <v>0</v>
      </c>
      <c r="H24" s="1155">
        <v>2223.92</v>
      </c>
      <c r="I24" s="1155"/>
      <c r="J24" s="1155">
        <v>0</v>
      </c>
      <c r="K24" s="1155">
        <v>0</v>
      </c>
      <c r="L24" s="1155">
        <v>0</v>
      </c>
      <c r="M24" s="1155"/>
      <c r="N24" s="1155">
        <v>0</v>
      </c>
      <c r="O24" s="1155">
        <v>0</v>
      </c>
      <c r="P24" s="1155">
        <v>0</v>
      </c>
      <c r="Q24" s="1155"/>
      <c r="R24" s="1155">
        <v>0</v>
      </c>
      <c r="S24" s="1155">
        <v>0</v>
      </c>
      <c r="T24" s="1155">
        <v>0</v>
      </c>
      <c r="U24" s="1155"/>
      <c r="V24" s="1155">
        <v>0</v>
      </c>
      <c r="W24" s="1155">
        <v>0</v>
      </c>
      <c r="X24" s="1155">
        <v>0</v>
      </c>
      <c r="Y24" s="1155">
        <v>0</v>
      </c>
      <c r="Z24" s="1155">
        <v>0</v>
      </c>
      <c r="AA24" s="1155">
        <v>0</v>
      </c>
      <c r="AB24" s="1155"/>
      <c r="AC24" s="1155">
        <v>0</v>
      </c>
      <c r="AD24" s="1155">
        <v>0</v>
      </c>
      <c r="AE24" s="1155">
        <v>0</v>
      </c>
      <c r="AF24" s="1155"/>
      <c r="AG24" s="1156">
        <v>909915.12300000002</v>
      </c>
    </row>
    <row r="25" spans="1:33" s="142" customFormat="1" ht="20.100000000000001" customHeight="1">
      <c r="A25" s="1155" t="s">
        <v>44</v>
      </c>
      <c r="B25" s="1155">
        <v>189884</v>
      </c>
      <c r="C25" s="1155">
        <v>0</v>
      </c>
      <c r="D25" s="1155">
        <v>0</v>
      </c>
      <c r="E25" s="1155"/>
      <c r="F25" s="1155">
        <v>0</v>
      </c>
      <c r="G25" s="1155">
        <v>0</v>
      </c>
      <c r="H25" s="1155">
        <v>0</v>
      </c>
      <c r="I25" s="1155"/>
      <c r="J25" s="1155">
        <v>0</v>
      </c>
      <c r="K25" s="1155">
        <v>0</v>
      </c>
      <c r="L25" s="1155">
        <v>0</v>
      </c>
      <c r="M25" s="1155"/>
      <c r="N25" s="1155">
        <v>0</v>
      </c>
      <c r="O25" s="1155">
        <v>0</v>
      </c>
      <c r="P25" s="1155">
        <v>0</v>
      </c>
      <c r="Q25" s="1155"/>
      <c r="R25" s="1155">
        <v>0</v>
      </c>
      <c r="S25" s="1155">
        <v>0</v>
      </c>
      <c r="T25" s="1155">
        <v>0</v>
      </c>
      <c r="U25" s="1155"/>
      <c r="V25" s="1155">
        <v>0</v>
      </c>
      <c r="W25" s="1155">
        <v>0</v>
      </c>
      <c r="X25" s="1155">
        <v>0</v>
      </c>
      <c r="Y25" s="1155">
        <v>0</v>
      </c>
      <c r="Z25" s="1155">
        <v>0</v>
      </c>
      <c r="AA25" s="1155">
        <v>0</v>
      </c>
      <c r="AB25" s="1155"/>
      <c r="AC25" s="1155">
        <v>0</v>
      </c>
      <c r="AD25" s="1155">
        <v>0</v>
      </c>
      <c r="AE25" s="1155">
        <v>0</v>
      </c>
      <c r="AF25" s="1155"/>
      <c r="AG25" s="1156">
        <v>189884</v>
      </c>
    </row>
    <row r="26" spans="1:33" s="142" customFormat="1" ht="20.100000000000001" customHeight="1">
      <c r="A26" s="1155" t="s">
        <v>45</v>
      </c>
      <c r="B26" s="1155">
        <v>1307727.959</v>
      </c>
      <c r="C26" s="1155">
        <v>0</v>
      </c>
      <c r="D26" s="1155">
        <v>17342.472000000002</v>
      </c>
      <c r="E26" s="1155"/>
      <c r="F26" s="1155">
        <v>186036.25399999999</v>
      </c>
      <c r="G26" s="1155">
        <v>0</v>
      </c>
      <c r="H26" s="1155">
        <v>331.83300000000003</v>
      </c>
      <c r="I26" s="1155"/>
      <c r="J26" s="1155">
        <v>0</v>
      </c>
      <c r="K26" s="1155">
        <v>0</v>
      </c>
      <c r="L26" s="1155">
        <v>0</v>
      </c>
      <c r="M26" s="1155"/>
      <c r="N26" s="1155">
        <v>0</v>
      </c>
      <c r="O26" s="1155">
        <v>0</v>
      </c>
      <c r="P26" s="1155">
        <v>0</v>
      </c>
      <c r="Q26" s="1155"/>
      <c r="R26" s="1155">
        <v>0</v>
      </c>
      <c r="S26" s="1155">
        <v>0</v>
      </c>
      <c r="T26" s="1155">
        <v>0</v>
      </c>
      <c r="U26" s="1155"/>
      <c r="V26" s="1155">
        <v>0</v>
      </c>
      <c r="W26" s="1155">
        <v>0</v>
      </c>
      <c r="X26" s="1155">
        <v>0</v>
      </c>
      <c r="Y26" s="1155">
        <v>0</v>
      </c>
      <c r="Z26" s="1155">
        <v>0</v>
      </c>
      <c r="AA26" s="1155">
        <v>0</v>
      </c>
      <c r="AB26" s="1155"/>
      <c r="AC26" s="1155">
        <v>0</v>
      </c>
      <c r="AD26" s="1155">
        <v>0</v>
      </c>
      <c r="AE26" s="1155">
        <v>0</v>
      </c>
      <c r="AF26" s="1155"/>
      <c r="AG26" s="1156">
        <v>1511438.52</v>
      </c>
    </row>
    <row r="27" spans="1:33" s="142" customFormat="1" ht="20.100000000000001" customHeight="1">
      <c r="A27" s="1155" t="s">
        <v>1093</v>
      </c>
      <c r="B27" s="1155">
        <v>0</v>
      </c>
      <c r="C27" s="1155">
        <v>0</v>
      </c>
      <c r="D27" s="1155">
        <v>0</v>
      </c>
      <c r="E27" s="1155"/>
      <c r="F27" s="1155">
        <v>0</v>
      </c>
      <c r="G27" s="1155">
        <v>0</v>
      </c>
      <c r="H27" s="1155">
        <v>0</v>
      </c>
      <c r="I27" s="1155"/>
      <c r="J27" s="1155">
        <v>0</v>
      </c>
      <c r="K27" s="1155">
        <v>0</v>
      </c>
      <c r="L27" s="1155">
        <v>0</v>
      </c>
      <c r="M27" s="1155"/>
      <c r="N27" s="1155">
        <v>1707741.2039999999</v>
      </c>
      <c r="O27" s="1155">
        <v>5620.8649999999998</v>
      </c>
      <c r="P27" s="1155">
        <v>161064.546</v>
      </c>
      <c r="Q27" s="1155"/>
      <c r="R27" s="1155">
        <v>1585216.8030000001</v>
      </c>
      <c r="S27" s="1155">
        <v>897.84199999999998</v>
      </c>
      <c r="T27" s="1155">
        <v>77155.911999999997</v>
      </c>
      <c r="U27" s="1155"/>
      <c r="V27" s="1155">
        <v>0.83640000000000003</v>
      </c>
      <c r="W27" s="1155">
        <v>0</v>
      </c>
      <c r="X27" s="1155">
        <v>0</v>
      </c>
      <c r="Y27" s="1155">
        <v>621902.88975999993</v>
      </c>
      <c r="Z27" s="1155">
        <v>490.98010000000005</v>
      </c>
      <c r="AA27" s="1155">
        <v>23008.435809999999</v>
      </c>
      <c r="AB27" s="1155"/>
      <c r="AC27" s="1155">
        <v>0</v>
      </c>
      <c r="AD27" s="1155">
        <v>0</v>
      </c>
      <c r="AE27" s="1155">
        <v>0</v>
      </c>
      <c r="AF27" s="1155"/>
      <c r="AG27" s="1156">
        <v>4183100.3169999998</v>
      </c>
    </row>
    <row r="28" spans="1:33" s="142" customFormat="1" ht="28.5" customHeight="1" thickBot="1">
      <c r="A28" s="1159" t="s">
        <v>47</v>
      </c>
      <c r="B28" s="1159">
        <v>104563010.14600001</v>
      </c>
      <c r="C28" s="1159">
        <v>391877.11200000002</v>
      </c>
      <c r="D28" s="1159">
        <v>195128.43599999999</v>
      </c>
      <c r="E28" s="1159"/>
      <c r="F28" s="1159">
        <v>36910284.18</v>
      </c>
      <c r="G28" s="1159">
        <v>763958.80900000001</v>
      </c>
      <c r="H28" s="1159">
        <v>856873.21399999992</v>
      </c>
      <c r="I28" s="1159"/>
      <c r="J28" s="1159">
        <v>15142289.613000002</v>
      </c>
      <c r="K28" s="1159">
        <v>658256.00399999996</v>
      </c>
      <c r="L28" s="1159">
        <v>2547161.605</v>
      </c>
      <c r="M28" s="1159"/>
      <c r="N28" s="1159">
        <v>39076874.557999998</v>
      </c>
      <c r="O28" s="1159">
        <v>2067222.0699999996</v>
      </c>
      <c r="P28" s="1159">
        <v>5332075.8959999997</v>
      </c>
      <c r="Q28" s="1159"/>
      <c r="R28" s="1159">
        <v>4430596.5150000006</v>
      </c>
      <c r="S28" s="1159">
        <v>13842.039000000001</v>
      </c>
      <c r="T28" s="1159">
        <v>167951.42499999999</v>
      </c>
      <c r="U28" s="1159"/>
      <c r="V28" s="1159">
        <v>16055059.168749999</v>
      </c>
      <c r="W28" s="1159">
        <v>39837.020630000006</v>
      </c>
      <c r="X28" s="1159">
        <v>767049.04389999993</v>
      </c>
      <c r="Y28" s="1159">
        <v>52244960.056380011</v>
      </c>
      <c r="Z28" s="1159">
        <v>1733644.0594900001</v>
      </c>
      <c r="AA28" s="1159">
        <v>1534833.0762399998</v>
      </c>
      <c r="AB28" s="1159"/>
      <c r="AC28" s="1159">
        <v>63893776.994000003</v>
      </c>
      <c r="AD28" s="1159">
        <v>1202442.2070000002</v>
      </c>
      <c r="AE28" s="1159">
        <v>1840445.9040000003</v>
      </c>
      <c r="AF28" s="1159"/>
      <c r="AG28" s="1159">
        <v>352429449.236</v>
      </c>
    </row>
    <row r="29" spans="1:33" s="142" customFormat="1" ht="10.199999999999999">
      <c r="A29" s="1155" t="s">
        <v>156</v>
      </c>
      <c r="B29" s="1160"/>
      <c r="R29" s="1160"/>
      <c r="T29" s="1160"/>
      <c r="Y29" s="1155"/>
      <c r="Z29" s="1155"/>
      <c r="AA29" s="1155"/>
      <c r="AE29" s="1160"/>
    </row>
    <row r="30" spans="1:33" s="125" customFormat="1">
      <c r="A30" s="598" t="s">
        <v>1105</v>
      </c>
      <c r="B30" s="598"/>
      <c r="C30" s="598"/>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row>
    <row r="31" spans="1:33" s="125" customFormat="1">
      <c r="A31" s="598"/>
      <c r="B31" s="598"/>
      <c r="C31" s="598"/>
      <c r="D31" s="598"/>
      <c r="E31" s="598"/>
      <c r="F31" s="598"/>
      <c r="G31" s="598"/>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row>
    <row r="32" spans="1:33" s="125" customFormat="1">
      <c r="A32" s="33" t="s">
        <v>1098</v>
      </c>
      <c r="B32" s="1161"/>
      <c r="C32" s="1161"/>
      <c r="D32" s="1161"/>
      <c r="E32" s="1161"/>
      <c r="F32" s="1161"/>
      <c r="G32" s="1161"/>
      <c r="H32" s="1161"/>
      <c r="I32" s="1161"/>
      <c r="J32" s="1161"/>
      <c r="K32" s="1161"/>
      <c r="L32" s="1161"/>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row>
    <row r="33" spans="25:25" s="125" customFormat="1">
      <c r="Y33" s="1161"/>
    </row>
    <row r="34" spans="25:25" s="125" customFormat="1">
      <c r="Y34" s="1161"/>
    </row>
    <row r="35" spans="25:25" s="125" customFormat="1">
      <c r="Y35" s="1161"/>
    </row>
    <row r="36" spans="25:25" s="125" customFormat="1">
      <c r="Y36" s="1161"/>
    </row>
    <row r="37" spans="25:25" s="125" customFormat="1">
      <c r="Y37" s="1161"/>
    </row>
    <row r="38" spans="25:25" s="125" customFormat="1">
      <c r="Y38" s="1161"/>
    </row>
    <row r="39" spans="25:25">
      <c r="Y39" s="1161"/>
    </row>
    <row r="40" spans="25:25">
      <c r="Y40" s="1161"/>
    </row>
    <row r="41" spans="25:25">
      <c r="Y41" s="1161"/>
    </row>
    <row r="42" spans="25:25">
      <c r="Y42" s="1161"/>
    </row>
    <row r="43" spans="25:25">
      <c r="Y43" s="1161"/>
    </row>
    <row r="44" spans="25:25">
      <c r="Y44" s="1161"/>
    </row>
    <row r="45" spans="25:25">
      <c r="Y45" s="1161"/>
    </row>
  </sheetData>
  <mergeCells count="14">
    <mergeCell ref="AG6:AG8"/>
    <mergeCell ref="V7:X7"/>
    <mergeCell ref="Y7:AA7"/>
    <mergeCell ref="A30:AG31"/>
    <mergeCell ref="A2:AG2"/>
    <mergeCell ref="A3:AG3"/>
    <mergeCell ref="A6:A8"/>
    <mergeCell ref="B6:D6"/>
    <mergeCell ref="F6:H6"/>
    <mergeCell ref="J6:L6"/>
    <mergeCell ref="N6:P6"/>
    <mergeCell ref="R6:T6"/>
    <mergeCell ref="V6:AA6"/>
    <mergeCell ref="AC6:AE6"/>
  </mergeCells>
  <hyperlinks>
    <hyperlink ref="A1" location="Índice!A1" display="Volver al Índice" xr:uid="{A921AA66-5502-4A37-B4CC-D26460E56A9D}"/>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90516-4D88-45CB-A9F2-A48526B20A7B}">
  <dimension ref="A1:K73"/>
  <sheetViews>
    <sheetView showGridLines="0" zoomScale="85" zoomScaleNormal="85" workbookViewId="0"/>
  </sheetViews>
  <sheetFormatPr baseColWidth="10" defaultRowHeight="13.2"/>
  <cols>
    <col min="1" max="1" width="38.44140625" style="7" customWidth="1"/>
    <col min="2" max="6" width="19.44140625" style="7" customWidth="1"/>
    <col min="7" max="7" width="17.44140625" style="7" customWidth="1"/>
    <col min="8" max="8" width="12.109375" style="7" bestFit="1" customWidth="1"/>
    <col min="9" max="9" width="10.44140625" style="7" bestFit="1" customWidth="1"/>
    <col min="10" max="10" width="9.44140625" style="7" bestFit="1" customWidth="1"/>
    <col min="11" max="11" width="11" style="7" bestFit="1" customWidth="1"/>
    <col min="12" max="15" width="9.44140625" style="7" bestFit="1" customWidth="1"/>
    <col min="16" max="16" width="10.44140625" style="7" bestFit="1" customWidth="1"/>
    <col min="17" max="20" width="9.44140625" style="7" bestFit="1" customWidth="1"/>
    <col min="21" max="256" width="11.5546875" style="7"/>
    <col min="257" max="257" width="38.44140625" style="7" customWidth="1"/>
    <col min="258" max="262" width="19.44140625" style="7" customWidth="1"/>
    <col min="263" max="263" width="17.44140625" style="7" customWidth="1"/>
    <col min="264" max="264" width="12.109375" style="7" bestFit="1" customWidth="1"/>
    <col min="265" max="265" width="10.44140625" style="7" bestFit="1" customWidth="1"/>
    <col min="266" max="266" width="9.44140625" style="7" bestFit="1" customWidth="1"/>
    <col min="267" max="267" width="11" style="7" bestFit="1" customWidth="1"/>
    <col min="268" max="271" width="9.44140625" style="7" bestFit="1" customWidth="1"/>
    <col min="272" max="272" width="10.44140625" style="7" bestFit="1" customWidth="1"/>
    <col min="273" max="276" width="9.44140625" style="7" bestFit="1" customWidth="1"/>
    <col min="277" max="512" width="11.5546875" style="7"/>
    <col min="513" max="513" width="38.44140625" style="7" customWidth="1"/>
    <col min="514" max="518" width="19.44140625" style="7" customWidth="1"/>
    <col min="519" max="519" width="17.44140625" style="7" customWidth="1"/>
    <col min="520" max="520" width="12.109375" style="7" bestFit="1" customWidth="1"/>
    <col min="521" max="521" width="10.44140625" style="7" bestFit="1" customWidth="1"/>
    <col min="522" max="522" width="9.44140625" style="7" bestFit="1" customWidth="1"/>
    <col min="523" max="523" width="11" style="7" bestFit="1" customWidth="1"/>
    <col min="524" max="527" width="9.44140625" style="7" bestFit="1" customWidth="1"/>
    <col min="528" max="528" width="10.44140625" style="7" bestFit="1" customWidth="1"/>
    <col min="529" max="532" width="9.44140625" style="7" bestFit="1" customWidth="1"/>
    <col min="533" max="768" width="11.5546875" style="7"/>
    <col min="769" max="769" width="38.44140625" style="7" customWidth="1"/>
    <col min="770" max="774" width="19.44140625" style="7" customWidth="1"/>
    <col min="775" max="775" width="17.44140625" style="7" customWidth="1"/>
    <col min="776" max="776" width="12.109375" style="7" bestFit="1" customWidth="1"/>
    <col min="777" max="777" width="10.44140625" style="7" bestFit="1" customWidth="1"/>
    <col min="778" max="778" width="9.44140625" style="7" bestFit="1" customWidth="1"/>
    <col min="779" max="779" width="11" style="7" bestFit="1" customWidth="1"/>
    <col min="780" max="783" width="9.44140625" style="7" bestFit="1" customWidth="1"/>
    <col min="784" max="784" width="10.44140625" style="7" bestFit="1" customWidth="1"/>
    <col min="785" max="788" width="9.44140625" style="7" bestFit="1" customWidth="1"/>
    <col min="789" max="1024" width="11.5546875" style="7"/>
    <col min="1025" max="1025" width="38.44140625" style="7" customWidth="1"/>
    <col min="1026" max="1030" width="19.44140625" style="7" customWidth="1"/>
    <col min="1031" max="1031" width="17.44140625" style="7" customWidth="1"/>
    <col min="1032" max="1032" width="12.109375" style="7" bestFit="1" customWidth="1"/>
    <col min="1033" max="1033" width="10.44140625" style="7" bestFit="1" customWidth="1"/>
    <col min="1034" max="1034" width="9.44140625" style="7" bestFit="1" customWidth="1"/>
    <col min="1035" max="1035" width="11" style="7" bestFit="1" customWidth="1"/>
    <col min="1036" max="1039" width="9.44140625" style="7" bestFit="1" customWidth="1"/>
    <col min="1040" max="1040" width="10.44140625" style="7" bestFit="1" customWidth="1"/>
    <col min="1041" max="1044" width="9.44140625" style="7" bestFit="1" customWidth="1"/>
    <col min="1045" max="1280" width="11.5546875" style="7"/>
    <col min="1281" max="1281" width="38.44140625" style="7" customWidth="1"/>
    <col min="1282" max="1286" width="19.44140625" style="7" customWidth="1"/>
    <col min="1287" max="1287" width="17.44140625" style="7" customWidth="1"/>
    <col min="1288" max="1288" width="12.109375" style="7" bestFit="1" customWidth="1"/>
    <col min="1289" max="1289" width="10.44140625" style="7" bestFit="1" customWidth="1"/>
    <col min="1290" max="1290" width="9.44140625" style="7" bestFit="1" customWidth="1"/>
    <col min="1291" max="1291" width="11" style="7" bestFit="1" customWidth="1"/>
    <col min="1292" max="1295" width="9.44140625" style="7" bestFit="1" customWidth="1"/>
    <col min="1296" max="1296" width="10.44140625" style="7" bestFit="1" customWidth="1"/>
    <col min="1297" max="1300" width="9.44140625" style="7" bestFit="1" customWidth="1"/>
    <col min="1301" max="1536" width="11.5546875" style="7"/>
    <col min="1537" max="1537" width="38.44140625" style="7" customWidth="1"/>
    <col min="1538" max="1542" width="19.44140625" style="7" customWidth="1"/>
    <col min="1543" max="1543" width="17.44140625" style="7" customWidth="1"/>
    <col min="1544" max="1544" width="12.109375" style="7" bestFit="1" customWidth="1"/>
    <col min="1545" max="1545" width="10.44140625" style="7" bestFit="1" customWidth="1"/>
    <col min="1546" max="1546" width="9.44140625" style="7" bestFit="1" customWidth="1"/>
    <col min="1547" max="1547" width="11" style="7" bestFit="1" customWidth="1"/>
    <col min="1548" max="1551" width="9.44140625" style="7" bestFit="1" customWidth="1"/>
    <col min="1552" max="1552" width="10.44140625" style="7" bestFit="1" customWidth="1"/>
    <col min="1553" max="1556" width="9.44140625" style="7" bestFit="1" customWidth="1"/>
    <col min="1557" max="1792" width="11.5546875" style="7"/>
    <col min="1793" max="1793" width="38.44140625" style="7" customWidth="1"/>
    <col min="1794" max="1798" width="19.44140625" style="7" customWidth="1"/>
    <col min="1799" max="1799" width="17.44140625" style="7" customWidth="1"/>
    <col min="1800" max="1800" width="12.109375" style="7" bestFit="1" customWidth="1"/>
    <col min="1801" max="1801" width="10.44140625" style="7" bestFit="1" customWidth="1"/>
    <col min="1802" max="1802" width="9.44140625" style="7" bestFit="1" customWidth="1"/>
    <col min="1803" max="1803" width="11" style="7" bestFit="1" customWidth="1"/>
    <col min="1804" max="1807" width="9.44140625" style="7" bestFit="1" customWidth="1"/>
    <col min="1808" max="1808" width="10.44140625" style="7" bestFit="1" customWidth="1"/>
    <col min="1809" max="1812" width="9.44140625" style="7" bestFit="1" customWidth="1"/>
    <col min="1813" max="2048" width="11.5546875" style="7"/>
    <col min="2049" max="2049" width="38.44140625" style="7" customWidth="1"/>
    <col min="2050" max="2054" width="19.44140625" style="7" customWidth="1"/>
    <col min="2055" max="2055" width="17.44140625" style="7" customWidth="1"/>
    <col min="2056" max="2056" width="12.109375" style="7" bestFit="1" customWidth="1"/>
    <col min="2057" max="2057" width="10.44140625" style="7" bestFit="1" customWidth="1"/>
    <col min="2058" max="2058" width="9.44140625" style="7" bestFit="1" customWidth="1"/>
    <col min="2059" max="2059" width="11" style="7" bestFit="1" customWidth="1"/>
    <col min="2060" max="2063" width="9.44140625" style="7" bestFit="1" customWidth="1"/>
    <col min="2064" max="2064" width="10.44140625" style="7" bestFit="1" customWidth="1"/>
    <col min="2065" max="2068" width="9.44140625" style="7" bestFit="1" customWidth="1"/>
    <col min="2069" max="2304" width="11.5546875" style="7"/>
    <col min="2305" max="2305" width="38.44140625" style="7" customWidth="1"/>
    <col min="2306" max="2310" width="19.44140625" style="7" customWidth="1"/>
    <col min="2311" max="2311" width="17.44140625" style="7" customWidth="1"/>
    <col min="2312" max="2312" width="12.109375" style="7" bestFit="1" customWidth="1"/>
    <col min="2313" max="2313" width="10.44140625" style="7" bestFit="1" customWidth="1"/>
    <col min="2314" max="2314" width="9.44140625" style="7" bestFit="1" customWidth="1"/>
    <col min="2315" max="2315" width="11" style="7" bestFit="1" customWidth="1"/>
    <col min="2316" max="2319" width="9.44140625" style="7" bestFit="1" customWidth="1"/>
    <col min="2320" max="2320" width="10.44140625" style="7" bestFit="1" customWidth="1"/>
    <col min="2321" max="2324" width="9.44140625" style="7" bestFit="1" customWidth="1"/>
    <col min="2325" max="2560" width="11.5546875" style="7"/>
    <col min="2561" max="2561" width="38.44140625" style="7" customWidth="1"/>
    <col min="2562" max="2566" width="19.44140625" style="7" customWidth="1"/>
    <col min="2567" max="2567" width="17.44140625" style="7" customWidth="1"/>
    <col min="2568" max="2568" width="12.109375" style="7" bestFit="1" customWidth="1"/>
    <col min="2569" max="2569" width="10.44140625" style="7" bestFit="1" customWidth="1"/>
    <col min="2570" max="2570" width="9.44140625" style="7" bestFit="1" customWidth="1"/>
    <col min="2571" max="2571" width="11" style="7" bestFit="1" customWidth="1"/>
    <col min="2572" max="2575" width="9.44140625" style="7" bestFit="1" customWidth="1"/>
    <col min="2576" max="2576" width="10.44140625" style="7" bestFit="1" customWidth="1"/>
    <col min="2577" max="2580" width="9.44140625" style="7" bestFit="1" customWidth="1"/>
    <col min="2581" max="2816" width="11.5546875" style="7"/>
    <col min="2817" max="2817" width="38.44140625" style="7" customWidth="1"/>
    <col min="2818" max="2822" width="19.44140625" style="7" customWidth="1"/>
    <col min="2823" max="2823" width="17.44140625" style="7" customWidth="1"/>
    <col min="2824" max="2824" width="12.109375" style="7" bestFit="1" customWidth="1"/>
    <col min="2825" max="2825" width="10.44140625" style="7" bestFit="1" customWidth="1"/>
    <col min="2826" max="2826" width="9.44140625" style="7" bestFit="1" customWidth="1"/>
    <col min="2827" max="2827" width="11" style="7" bestFit="1" customWidth="1"/>
    <col min="2828" max="2831" width="9.44140625" style="7" bestFit="1" customWidth="1"/>
    <col min="2832" max="2832" width="10.44140625" style="7" bestFit="1" customWidth="1"/>
    <col min="2833" max="2836" width="9.44140625" style="7" bestFit="1" customWidth="1"/>
    <col min="2837" max="3072" width="11.5546875" style="7"/>
    <col min="3073" max="3073" width="38.44140625" style="7" customWidth="1"/>
    <col min="3074" max="3078" width="19.44140625" style="7" customWidth="1"/>
    <col min="3079" max="3079" width="17.44140625" style="7" customWidth="1"/>
    <col min="3080" max="3080" width="12.109375" style="7" bestFit="1" customWidth="1"/>
    <col min="3081" max="3081" width="10.44140625" style="7" bestFit="1" customWidth="1"/>
    <col min="3082" max="3082" width="9.44140625" style="7" bestFit="1" customWidth="1"/>
    <col min="3083" max="3083" width="11" style="7" bestFit="1" customWidth="1"/>
    <col min="3084" max="3087" width="9.44140625" style="7" bestFit="1" customWidth="1"/>
    <col min="3088" max="3088" width="10.44140625" style="7" bestFit="1" customWidth="1"/>
    <col min="3089" max="3092" width="9.44140625" style="7" bestFit="1" customWidth="1"/>
    <col min="3093" max="3328" width="11.5546875" style="7"/>
    <col min="3329" max="3329" width="38.44140625" style="7" customWidth="1"/>
    <col min="3330" max="3334" width="19.44140625" style="7" customWidth="1"/>
    <col min="3335" max="3335" width="17.44140625" style="7" customWidth="1"/>
    <col min="3336" max="3336" width="12.109375" style="7" bestFit="1" customWidth="1"/>
    <col min="3337" max="3337" width="10.44140625" style="7" bestFit="1" customWidth="1"/>
    <col min="3338" max="3338" width="9.44140625" style="7" bestFit="1" customWidth="1"/>
    <col min="3339" max="3339" width="11" style="7" bestFit="1" customWidth="1"/>
    <col min="3340" max="3343" width="9.44140625" style="7" bestFit="1" customWidth="1"/>
    <col min="3344" max="3344" width="10.44140625" style="7" bestFit="1" customWidth="1"/>
    <col min="3345" max="3348" width="9.44140625" style="7" bestFit="1" customWidth="1"/>
    <col min="3349" max="3584" width="11.5546875" style="7"/>
    <col min="3585" max="3585" width="38.44140625" style="7" customWidth="1"/>
    <col min="3586" max="3590" width="19.44140625" style="7" customWidth="1"/>
    <col min="3591" max="3591" width="17.44140625" style="7" customWidth="1"/>
    <col min="3592" max="3592" width="12.109375" style="7" bestFit="1" customWidth="1"/>
    <col min="3593" max="3593" width="10.44140625" style="7" bestFit="1" customWidth="1"/>
    <col min="3594" max="3594" width="9.44140625" style="7" bestFit="1" customWidth="1"/>
    <col min="3595" max="3595" width="11" style="7" bestFit="1" customWidth="1"/>
    <col min="3596" max="3599" width="9.44140625" style="7" bestFit="1" customWidth="1"/>
    <col min="3600" max="3600" width="10.44140625" style="7" bestFit="1" customWidth="1"/>
    <col min="3601" max="3604" width="9.44140625" style="7" bestFit="1" customWidth="1"/>
    <col min="3605" max="3840" width="11.5546875" style="7"/>
    <col min="3841" max="3841" width="38.44140625" style="7" customWidth="1"/>
    <col min="3842" max="3846" width="19.44140625" style="7" customWidth="1"/>
    <col min="3847" max="3847" width="17.44140625" style="7" customWidth="1"/>
    <col min="3848" max="3848" width="12.109375" style="7" bestFit="1" customWidth="1"/>
    <col min="3849" max="3849" width="10.44140625" style="7" bestFit="1" customWidth="1"/>
    <col min="3850" max="3850" width="9.44140625" style="7" bestFit="1" customWidth="1"/>
    <col min="3851" max="3851" width="11" style="7" bestFit="1" customWidth="1"/>
    <col min="3852" max="3855" width="9.44140625" style="7" bestFit="1" customWidth="1"/>
    <col min="3856" max="3856" width="10.44140625" style="7" bestFit="1" customWidth="1"/>
    <col min="3857" max="3860" width="9.44140625" style="7" bestFit="1" customWidth="1"/>
    <col min="3861" max="4096" width="11.5546875" style="7"/>
    <col min="4097" max="4097" width="38.44140625" style="7" customWidth="1"/>
    <col min="4098" max="4102" width="19.44140625" style="7" customWidth="1"/>
    <col min="4103" max="4103" width="17.44140625" style="7" customWidth="1"/>
    <col min="4104" max="4104" width="12.109375" style="7" bestFit="1" customWidth="1"/>
    <col min="4105" max="4105" width="10.44140625" style="7" bestFit="1" customWidth="1"/>
    <col min="4106" max="4106" width="9.44140625" style="7" bestFit="1" customWidth="1"/>
    <col min="4107" max="4107" width="11" style="7" bestFit="1" customWidth="1"/>
    <col min="4108" max="4111" width="9.44140625" style="7" bestFit="1" customWidth="1"/>
    <col min="4112" max="4112" width="10.44140625" style="7" bestFit="1" customWidth="1"/>
    <col min="4113" max="4116" width="9.44140625" style="7" bestFit="1" customWidth="1"/>
    <col min="4117" max="4352" width="11.5546875" style="7"/>
    <col min="4353" max="4353" width="38.44140625" style="7" customWidth="1"/>
    <col min="4354" max="4358" width="19.44140625" style="7" customWidth="1"/>
    <col min="4359" max="4359" width="17.44140625" style="7" customWidth="1"/>
    <col min="4360" max="4360" width="12.109375" style="7" bestFit="1" customWidth="1"/>
    <col min="4361" max="4361" width="10.44140625" style="7" bestFit="1" customWidth="1"/>
    <col min="4362" max="4362" width="9.44140625" style="7" bestFit="1" customWidth="1"/>
    <col min="4363" max="4363" width="11" style="7" bestFit="1" customWidth="1"/>
    <col min="4364" max="4367" width="9.44140625" style="7" bestFit="1" customWidth="1"/>
    <col min="4368" max="4368" width="10.44140625" style="7" bestFit="1" customWidth="1"/>
    <col min="4369" max="4372" width="9.44140625" style="7" bestFit="1" customWidth="1"/>
    <col min="4373" max="4608" width="11.5546875" style="7"/>
    <col min="4609" max="4609" width="38.44140625" style="7" customWidth="1"/>
    <col min="4610" max="4614" width="19.44140625" style="7" customWidth="1"/>
    <col min="4615" max="4615" width="17.44140625" style="7" customWidth="1"/>
    <col min="4616" max="4616" width="12.109375" style="7" bestFit="1" customWidth="1"/>
    <col min="4617" max="4617" width="10.44140625" style="7" bestFit="1" customWidth="1"/>
    <col min="4618" max="4618" width="9.44140625" style="7" bestFit="1" customWidth="1"/>
    <col min="4619" max="4619" width="11" style="7" bestFit="1" customWidth="1"/>
    <col min="4620" max="4623" width="9.44140625" style="7" bestFit="1" customWidth="1"/>
    <col min="4624" max="4624" width="10.44140625" style="7" bestFit="1" customWidth="1"/>
    <col min="4625" max="4628" width="9.44140625" style="7" bestFit="1" customWidth="1"/>
    <col min="4629" max="4864" width="11.5546875" style="7"/>
    <col min="4865" max="4865" width="38.44140625" style="7" customWidth="1"/>
    <col min="4866" max="4870" width="19.44140625" style="7" customWidth="1"/>
    <col min="4871" max="4871" width="17.44140625" style="7" customWidth="1"/>
    <col min="4872" max="4872" width="12.109375" style="7" bestFit="1" customWidth="1"/>
    <col min="4873" max="4873" width="10.44140625" style="7" bestFit="1" customWidth="1"/>
    <col min="4874" max="4874" width="9.44140625" style="7" bestFit="1" customWidth="1"/>
    <col min="4875" max="4875" width="11" style="7" bestFit="1" customWidth="1"/>
    <col min="4876" max="4879" width="9.44140625" style="7" bestFit="1" customWidth="1"/>
    <col min="4880" max="4880" width="10.44140625" style="7" bestFit="1" customWidth="1"/>
    <col min="4881" max="4884" width="9.44140625" style="7" bestFit="1" customWidth="1"/>
    <col min="4885" max="5120" width="11.5546875" style="7"/>
    <col min="5121" max="5121" width="38.44140625" style="7" customWidth="1"/>
    <col min="5122" max="5126" width="19.44140625" style="7" customWidth="1"/>
    <col min="5127" max="5127" width="17.44140625" style="7" customWidth="1"/>
    <col min="5128" max="5128" width="12.109375" style="7" bestFit="1" customWidth="1"/>
    <col min="5129" max="5129" width="10.44140625" style="7" bestFit="1" customWidth="1"/>
    <col min="5130" max="5130" width="9.44140625" style="7" bestFit="1" customWidth="1"/>
    <col min="5131" max="5131" width="11" style="7" bestFit="1" customWidth="1"/>
    <col min="5132" max="5135" width="9.44140625" style="7" bestFit="1" customWidth="1"/>
    <col min="5136" max="5136" width="10.44140625" style="7" bestFit="1" customWidth="1"/>
    <col min="5137" max="5140" width="9.44140625" style="7" bestFit="1" customWidth="1"/>
    <col min="5141" max="5376" width="11.5546875" style="7"/>
    <col min="5377" max="5377" width="38.44140625" style="7" customWidth="1"/>
    <col min="5378" max="5382" width="19.44140625" style="7" customWidth="1"/>
    <col min="5383" max="5383" width="17.44140625" style="7" customWidth="1"/>
    <col min="5384" max="5384" width="12.109375" style="7" bestFit="1" customWidth="1"/>
    <col min="5385" max="5385" width="10.44140625" style="7" bestFit="1" customWidth="1"/>
    <col min="5386" max="5386" width="9.44140625" style="7" bestFit="1" customWidth="1"/>
    <col min="5387" max="5387" width="11" style="7" bestFit="1" customWidth="1"/>
    <col min="5388" max="5391" width="9.44140625" style="7" bestFit="1" customWidth="1"/>
    <col min="5392" max="5392" width="10.44140625" style="7" bestFit="1" customWidth="1"/>
    <col min="5393" max="5396" width="9.44140625" style="7" bestFit="1" customWidth="1"/>
    <col min="5397" max="5632" width="11.5546875" style="7"/>
    <col min="5633" max="5633" width="38.44140625" style="7" customWidth="1"/>
    <col min="5634" max="5638" width="19.44140625" style="7" customWidth="1"/>
    <col min="5639" max="5639" width="17.44140625" style="7" customWidth="1"/>
    <col min="5640" max="5640" width="12.109375" style="7" bestFit="1" customWidth="1"/>
    <col min="5641" max="5641" width="10.44140625" style="7" bestFit="1" customWidth="1"/>
    <col min="5642" max="5642" width="9.44140625" style="7" bestFit="1" customWidth="1"/>
    <col min="5643" max="5643" width="11" style="7" bestFit="1" customWidth="1"/>
    <col min="5644" max="5647" width="9.44140625" style="7" bestFit="1" customWidth="1"/>
    <col min="5648" max="5648" width="10.44140625" style="7" bestFit="1" customWidth="1"/>
    <col min="5649" max="5652" width="9.44140625" style="7" bestFit="1" customWidth="1"/>
    <col min="5653" max="5888" width="11.5546875" style="7"/>
    <col min="5889" max="5889" width="38.44140625" style="7" customWidth="1"/>
    <col min="5890" max="5894" width="19.44140625" style="7" customWidth="1"/>
    <col min="5895" max="5895" width="17.44140625" style="7" customWidth="1"/>
    <col min="5896" max="5896" width="12.109375" style="7" bestFit="1" customWidth="1"/>
    <col min="5897" max="5897" width="10.44140625" style="7" bestFit="1" customWidth="1"/>
    <col min="5898" max="5898" width="9.44140625" style="7" bestFit="1" customWidth="1"/>
    <col min="5899" max="5899" width="11" style="7" bestFit="1" customWidth="1"/>
    <col min="5900" max="5903" width="9.44140625" style="7" bestFit="1" customWidth="1"/>
    <col min="5904" max="5904" width="10.44140625" style="7" bestFit="1" customWidth="1"/>
    <col min="5905" max="5908" width="9.44140625" style="7" bestFit="1" customWidth="1"/>
    <col min="5909" max="6144" width="11.5546875" style="7"/>
    <col min="6145" max="6145" width="38.44140625" style="7" customWidth="1"/>
    <col min="6146" max="6150" width="19.44140625" style="7" customWidth="1"/>
    <col min="6151" max="6151" width="17.44140625" style="7" customWidth="1"/>
    <col min="6152" max="6152" width="12.109375" style="7" bestFit="1" customWidth="1"/>
    <col min="6153" max="6153" width="10.44140625" style="7" bestFit="1" customWidth="1"/>
    <col min="6154" max="6154" width="9.44140625" style="7" bestFit="1" customWidth="1"/>
    <col min="6155" max="6155" width="11" style="7" bestFit="1" customWidth="1"/>
    <col min="6156" max="6159" width="9.44140625" style="7" bestFit="1" customWidth="1"/>
    <col min="6160" max="6160" width="10.44140625" style="7" bestFit="1" customWidth="1"/>
    <col min="6161" max="6164" width="9.44140625" style="7" bestFit="1" customWidth="1"/>
    <col min="6165" max="6400" width="11.5546875" style="7"/>
    <col min="6401" max="6401" width="38.44140625" style="7" customWidth="1"/>
    <col min="6402" max="6406" width="19.44140625" style="7" customWidth="1"/>
    <col min="6407" max="6407" width="17.44140625" style="7" customWidth="1"/>
    <col min="6408" max="6408" width="12.109375" style="7" bestFit="1" customWidth="1"/>
    <col min="6409" max="6409" width="10.44140625" style="7" bestFit="1" customWidth="1"/>
    <col min="6410" max="6410" width="9.44140625" style="7" bestFit="1" customWidth="1"/>
    <col min="6411" max="6411" width="11" style="7" bestFit="1" customWidth="1"/>
    <col min="6412" max="6415" width="9.44140625" style="7" bestFit="1" customWidth="1"/>
    <col min="6416" max="6416" width="10.44140625" style="7" bestFit="1" customWidth="1"/>
    <col min="6417" max="6420" width="9.44140625" style="7" bestFit="1" customWidth="1"/>
    <col min="6421" max="6656" width="11.5546875" style="7"/>
    <col min="6657" max="6657" width="38.44140625" style="7" customWidth="1"/>
    <col min="6658" max="6662" width="19.44140625" style="7" customWidth="1"/>
    <col min="6663" max="6663" width="17.44140625" style="7" customWidth="1"/>
    <col min="6664" max="6664" width="12.109375" style="7" bestFit="1" customWidth="1"/>
    <col min="6665" max="6665" width="10.44140625" style="7" bestFit="1" customWidth="1"/>
    <col min="6666" max="6666" width="9.44140625" style="7" bestFit="1" customWidth="1"/>
    <col min="6667" max="6667" width="11" style="7" bestFit="1" customWidth="1"/>
    <col min="6668" max="6671" width="9.44140625" style="7" bestFit="1" customWidth="1"/>
    <col min="6672" max="6672" width="10.44140625" style="7" bestFit="1" customWidth="1"/>
    <col min="6673" max="6676" width="9.44140625" style="7" bestFit="1" customWidth="1"/>
    <col min="6677" max="6912" width="11.5546875" style="7"/>
    <col min="6913" max="6913" width="38.44140625" style="7" customWidth="1"/>
    <col min="6914" max="6918" width="19.44140625" style="7" customWidth="1"/>
    <col min="6919" max="6919" width="17.44140625" style="7" customWidth="1"/>
    <col min="6920" max="6920" width="12.109375" style="7" bestFit="1" customWidth="1"/>
    <col min="6921" max="6921" width="10.44140625" style="7" bestFit="1" customWidth="1"/>
    <col min="6922" max="6922" width="9.44140625" style="7" bestFit="1" customWidth="1"/>
    <col min="6923" max="6923" width="11" style="7" bestFit="1" customWidth="1"/>
    <col min="6924" max="6927" width="9.44140625" style="7" bestFit="1" customWidth="1"/>
    <col min="6928" max="6928" width="10.44140625" style="7" bestFit="1" customWidth="1"/>
    <col min="6929" max="6932" width="9.44140625" style="7" bestFit="1" customWidth="1"/>
    <col min="6933" max="7168" width="11.5546875" style="7"/>
    <col min="7169" max="7169" width="38.44140625" style="7" customWidth="1"/>
    <col min="7170" max="7174" width="19.44140625" style="7" customWidth="1"/>
    <col min="7175" max="7175" width="17.44140625" style="7" customWidth="1"/>
    <col min="7176" max="7176" width="12.109375" style="7" bestFit="1" customWidth="1"/>
    <col min="7177" max="7177" width="10.44140625" style="7" bestFit="1" customWidth="1"/>
    <col min="7178" max="7178" width="9.44140625" style="7" bestFit="1" customWidth="1"/>
    <col min="7179" max="7179" width="11" style="7" bestFit="1" customWidth="1"/>
    <col min="7180" max="7183" width="9.44140625" style="7" bestFit="1" customWidth="1"/>
    <col min="7184" max="7184" width="10.44140625" style="7" bestFit="1" customWidth="1"/>
    <col min="7185" max="7188" width="9.44140625" style="7" bestFit="1" customWidth="1"/>
    <col min="7189" max="7424" width="11.5546875" style="7"/>
    <col min="7425" max="7425" width="38.44140625" style="7" customWidth="1"/>
    <col min="7426" max="7430" width="19.44140625" style="7" customWidth="1"/>
    <col min="7431" max="7431" width="17.44140625" style="7" customWidth="1"/>
    <col min="7432" max="7432" width="12.109375" style="7" bestFit="1" customWidth="1"/>
    <col min="7433" max="7433" width="10.44140625" style="7" bestFit="1" customWidth="1"/>
    <col min="7434" max="7434" width="9.44140625" style="7" bestFit="1" customWidth="1"/>
    <col min="7435" max="7435" width="11" style="7" bestFit="1" customWidth="1"/>
    <col min="7436" max="7439" width="9.44140625" style="7" bestFit="1" customWidth="1"/>
    <col min="7440" max="7440" width="10.44140625" style="7" bestFit="1" customWidth="1"/>
    <col min="7441" max="7444" width="9.44140625" style="7" bestFit="1" customWidth="1"/>
    <col min="7445" max="7680" width="11.5546875" style="7"/>
    <col min="7681" max="7681" width="38.44140625" style="7" customWidth="1"/>
    <col min="7682" max="7686" width="19.44140625" style="7" customWidth="1"/>
    <col min="7687" max="7687" width="17.44140625" style="7" customWidth="1"/>
    <col min="7688" max="7688" width="12.109375" style="7" bestFit="1" customWidth="1"/>
    <col min="7689" max="7689" width="10.44140625" style="7" bestFit="1" customWidth="1"/>
    <col min="7690" max="7690" width="9.44140625" style="7" bestFit="1" customWidth="1"/>
    <col min="7691" max="7691" width="11" style="7" bestFit="1" customWidth="1"/>
    <col min="7692" max="7695" width="9.44140625" style="7" bestFit="1" customWidth="1"/>
    <col min="7696" max="7696" width="10.44140625" style="7" bestFit="1" customWidth="1"/>
    <col min="7697" max="7700" width="9.44140625" style="7" bestFit="1" customWidth="1"/>
    <col min="7701" max="7936" width="11.5546875" style="7"/>
    <col min="7937" max="7937" width="38.44140625" style="7" customWidth="1"/>
    <col min="7938" max="7942" width="19.44140625" style="7" customWidth="1"/>
    <col min="7943" max="7943" width="17.44140625" style="7" customWidth="1"/>
    <col min="7944" max="7944" width="12.109375" style="7" bestFit="1" customWidth="1"/>
    <col min="7945" max="7945" width="10.44140625" style="7" bestFit="1" customWidth="1"/>
    <col min="7946" max="7946" width="9.44140625" style="7" bestFit="1" customWidth="1"/>
    <col min="7947" max="7947" width="11" style="7" bestFit="1" customWidth="1"/>
    <col min="7948" max="7951" width="9.44140625" style="7" bestFit="1" customWidth="1"/>
    <col min="7952" max="7952" width="10.44140625" style="7" bestFit="1" customWidth="1"/>
    <col min="7953" max="7956" width="9.44140625" style="7" bestFit="1" customWidth="1"/>
    <col min="7957" max="8192" width="11.5546875" style="7"/>
    <col min="8193" max="8193" width="38.44140625" style="7" customWidth="1"/>
    <col min="8194" max="8198" width="19.44140625" style="7" customWidth="1"/>
    <col min="8199" max="8199" width="17.44140625" style="7" customWidth="1"/>
    <col min="8200" max="8200" width="12.109375" style="7" bestFit="1" customWidth="1"/>
    <col min="8201" max="8201" width="10.44140625" style="7" bestFit="1" customWidth="1"/>
    <col min="8202" max="8202" width="9.44140625" style="7" bestFit="1" customWidth="1"/>
    <col min="8203" max="8203" width="11" style="7" bestFit="1" customWidth="1"/>
    <col min="8204" max="8207" width="9.44140625" style="7" bestFit="1" customWidth="1"/>
    <col min="8208" max="8208" width="10.44140625" style="7" bestFit="1" customWidth="1"/>
    <col min="8209" max="8212" width="9.44140625" style="7" bestFit="1" customWidth="1"/>
    <col min="8213" max="8448" width="11.5546875" style="7"/>
    <col min="8449" max="8449" width="38.44140625" style="7" customWidth="1"/>
    <col min="8450" max="8454" width="19.44140625" style="7" customWidth="1"/>
    <col min="8455" max="8455" width="17.44140625" style="7" customWidth="1"/>
    <col min="8456" max="8456" width="12.109375" style="7" bestFit="1" customWidth="1"/>
    <col min="8457" max="8457" width="10.44140625" style="7" bestFit="1" customWidth="1"/>
    <col min="8458" max="8458" width="9.44140625" style="7" bestFit="1" customWidth="1"/>
    <col min="8459" max="8459" width="11" style="7" bestFit="1" customWidth="1"/>
    <col min="8460" max="8463" width="9.44140625" style="7" bestFit="1" customWidth="1"/>
    <col min="8464" max="8464" width="10.44140625" style="7" bestFit="1" customWidth="1"/>
    <col min="8465" max="8468" width="9.44140625" style="7" bestFit="1" customWidth="1"/>
    <col min="8469" max="8704" width="11.5546875" style="7"/>
    <col min="8705" max="8705" width="38.44140625" style="7" customWidth="1"/>
    <col min="8706" max="8710" width="19.44140625" style="7" customWidth="1"/>
    <col min="8711" max="8711" width="17.44140625" style="7" customWidth="1"/>
    <col min="8712" max="8712" width="12.109375" style="7" bestFit="1" customWidth="1"/>
    <col min="8713" max="8713" width="10.44140625" style="7" bestFit="1" customWidth="1"/>
    <col min="8714" max="8714" width="9.44140625" style="7" bestFit="1" customWidth="1"/>
    <col min="8715" max="8715" width="11" style="7" bestFit="1" customWidth="1"/>
    <col min="8716" max="8719" width="9.44140625" style="7" bestFit="1" customWidth="1"/>
    <col min="8720" max="8720" width="10.44140625" style="7" bestFit="1" customWidth="1"/>
    <col min="8721" max="8724" width="9.44140625" style="7" bestFit="1" customWidth="1"/>
    <col min="8725" max="8960" width="11.5546875" style="7"/>
    <col min="8961" max="8961" width="38.44140625" style="7" customWidth="1"/>
    <col min="8962" max="8966" width="19.44140625" style="7" customWidth="1"/>
    <col min="8967" max="8967" width="17.44140625" style="7" customWidth="1"/>
    <col min="8968" max="8968" width="12.109375" style="7" bestFit="1" customWidth="1"/>
    <col min="8969" max="8969" width="10.44140625" style="7" bestFit="1" customWidth="1"/>
    <col min="8970" max="8970" width="9.44140625" style="7" bestFit="1" customWidth="1"/>
    <col min="8971" max="8971" width="11" style="7" bestFit="1" customWidth="1"/>
    <col min="8972" max="8975" width="9.44140625" style="7" bestFit="1" customWidth="1"/>
    <col min="8976" max="8976" width="10.44140625" style="7" bestFit="1" customWidth="1"/>
    <col min="8977" max="8980" width="9.44140625" style="7" bestFit="1" customWidth="1"/>
    <col min="8981" max="9216" width="11.5546875" style="7"/>
    <col min="9217" max="9217" width="38.44140625" style="7" customWidth="1"/>
    <col min="9218" max="9222" width="19.44140625" style="7" customWidth="1"/>
    <col min="9223" max="9223" width="17.44140625" style="7" customWidth="1"/>
    <col min="9224" max="9224" width="12.109375" style="7" bestFit="1" customWidth="1"/>
    <col min="9225" max="9225" width="10.44140625" style="7" bestFit="1" customWidth="1"/>
    <col min="9226" max="9226" width="9.44140625" style="7" bestFit="1" customWidth="1"/>
    <col min="9227" max="9227" width="11" style="7" bestFit="1" customWidth="1"/>
    <col min="9228" max="9231" width="9.44140625" style="7" bestFit="1" customWidth="1"/>
    <col min="9232" max="9232" width="10.44140625" style="7" bestFit="1" customWidth="1"/>
    <col min="9233" max="9236" width="9.44140625" style="7" bestFit="1" customWidth="1"/>
    <col min="9237" max="9472" width="11.5546875" style="7"/>
    <col min="9473" max="9473" width="38.44140625" style="7" customWidth="1"/>
    <col min="9474" max="9478" width="19.44140625" style="7" customWidth="1"/>
    <col min="9479" max="9479" width="17.44140625" style="7" customWidth="1"/>
    <col min="9480" max="9480" width="12.109375" style="7" bestFit="1" customWidth="1"/>
    <col min="9481" max="9481" width="10.44140625" style="7" bestFit="1" customWidth="1"/>
    <col min="9482" max="9482" width="9.44140625" style="7" bestFit="1" customWidth="1"/>
    <col min="9483" max="9483" width="11" style="7" bestFit="1" customWidth="1"/>
    <col min="9484" max="9487" width="9.44140625" style="7" bestFit="1" customWidth="1"/>
    <col min="9488" max="9488" width="10.44140625" style="7" bestFit="1" customWidth="1"/>
    <col min="9489" max="9492" width="9.44140625" style="7" bestFit="1" customWidth="1"/>
    <col min="9493" max="9728" width="11.5546875" style="7"/>
    <col min="9729" max="9729" width="38.44140625" style="7" customWidth="1"/>
    <col min="9730" max="9734" width="19.44140625" style="7" customWidth="1"/>
    <col min="9735" max="9735" width="17.44140625" style="7" customWidth="1"/>
    <col min="9736" max="9736" width="12.109375" style="7" bestFit="1" customWidth="1"/>
    <col min="9737" max="9737" width="10.44140625" style="7" bestFit="1" customWidth="1"/>
    <col min="9738" max="9738" width="9.44140625" style="7" bestFit="1" customWidth="1"/>
    <col min="9739" max="9739" width="11" style="7" bestFit="1" customWidth="1"/>
    <col min="9740" max="9743" width="9.44140625" style="7" bestFit="1" customWidth="1"/>
    <col min="9744" max="9744" width="10.44140625" style="7" bestFit="1" customWidth="1"/>
    <col min="9745" max="9748" width="9.44140625" style="7" bestFit="1" customWidth="1"/>
    <col min="9749" max="9984" width="11.5546875" style="7"/>
    <col min="9985" max="9985" width="38.44140625" style="7" customWidth="1"/>
    <col min="9986" max="9990" width="19.44140625" style="7" customWidth="1"/>
    <col min="9991" max="9991" width="17.44140625" style="7" customWidth="1"/>
    <col min="9992" max="9992" width="12.109375" style="7" bestFit="1" customWidth="1"/>
    <col min="9993" max="9993" width="10.44140625" style="7" bestFit="1" customWidth="1"/>
    <col min="9994" max="9994" width="9.44140625" style="7" bestFit="1" customWidth="1"/>
    <col min="9995" max="9995" width="11" style="7" bestFit="1" customWidth="1"/>
    <col min="9996" max="9999" width="9.44140625" style="7" bestFit="1" customWidth="1"/>
    <col min="10000" max="10000" width="10.44140625" style="7" bestFit="1" customWidth="1"/>
    <col min="10001" max="10004" width="9.44140625" style="7" bestFit="1" customWidth="1"/>
    <col min="10005" max="10240" width="11.5546875" style="7"/>
    <col min="10241" max="10241" width="38.44140625" style="7" customWidth="1"/>
    <col min="10242" max="10246" width="19.44140625" style="7" customWidth="1"/>
    <col min="10247" max="10247" width="17.44140625" style="7" customWidth="1"/>
    <col min="10248" max="10248" width="12.109375" style="7" bestFit="1" customWidth="1"/>
    <col min="10249" max="10249" width="10.44140625" style="7" bestFit="1" customWidth="1"/>
    <col min="10250" max="10250" width="9.44140625" style="7" bestFit="1" customWidth="1"/>
    <col min="10251" max="10251" width="11" style="7" bestFit="1" customWidth="1"/>
    <col min="10252" max="10255" width="9.44140625" style="7" bestFit="1" customWidth="1"/>
    <col min="10256" max="10256" width="10.44140625" style="7" bestFit="1" customWidth="1"/>
    <col min="10257" max="10260" width="9.44140625" style="7" bestFit="1" customWidth="1"/>
    <col min="10261" max="10496" width="11.5546875" style="7"/>
    <col min="10497" max="10497" width="38.44140625" style="7" customWidth="1"/>
    <col min="10498" max="10502" width="19.44140625" style="7" customWidth="1"/>
    <col min="10503" max="10503" width="17.44140625" style="7" customWidth="1"/>
    <col min="10504" max="10504" width="12.109375" style="7" bestFit="1" customWidth="1"/>
    <col min="10505" max="10505" width="10.44140625" style="7" bestFit="1" customWidth="1"/>
    <col min="10506" max="10506" width="9.44140625" style="7" bestFit="1" customWidth="1"/>
    <col min="10507" max="10507" width="11" style="7" bestFit="1" customWidth="1"/>
    <col min="10508" max="10511" width="9.44140625" style="7" bestFit="1" customWidth="1"/>
    <col min="10512" max="10512" width="10.44140625" style="7" bestFit="1" customWidth="1"/>
    <col min="10513" max="10516" width="9.44140625" style="7" bestFit="1" customWidth="1"/>
    <col min="10517" max="10752" width="11.5546875" style="7"/>
    <col min="10753" max="10753" width="38.44140625" style="7" customWidth="1"/>
    <col min="10754" max="10758" width="19.44140625" style="7" customWidth="1"/>
    <col min="10759" max="10759" width="17.44140625" style="7" customWidth="1"/>
    <col min="10760" max="10760" width="12.109375" style="7" bestFit="1" customWidth="1"/>
    <col min="10761" max="10761" width="10.44140625" style="7" bestFit="1" customWidth="1"/>
    <col min="10762" max="10762" width="9.44140625" style="7" bestFit="1" customWidth="1"/>
    <col min="10763" max="10763" width="11" style="7" bestFit="1" customWidth="1"/>
    <col min="10764" max="10767" width="9.44140625" style="7" bestFit="1" customWidth="1"/>
    <col min="10768" max="10768" width="10.44140625" style="7" bestFit="1" customWidth="1"/>
    <col min="10769" max="10772" width="9.44140625" style="7" bestFit="1" customWidth="1"/>
    <col min="10773" max="11008" width="11.5546875" style="7"/>
    <col min="11009" max="11009" width="38.44140625" style="7" customWidth="1"/>
    <col min="11010" max="11014" width="19.44140625" style="7" customWidth="1"/>
    <col min="11015" max="11015" width="17.44140625" style="7" customWidth="1"/>
    <col min="11016" max="11016" width="12.109375" style="7" bestFit="1" customWidth="1"/>
    <col min="11017" max="11017" width="10.44140625" style="7" bestFit="1" customWidth="1"/>
    <col min="11018" max="11018" width="9.44140625" style="7" bestFit="1" customWidth="1"/>
    <col min="11019" max="11019" width="11" style="7" bestFit="1" customWidth="1"/>
    <col min="11020" max="11023" width="9.44140625" style="7" bestFit="1" customWidth="1"/>
    <col min="11024" max="11024" width="10.44140625" style="7" bestFit="1" customWidth="1"/>
    <col min="11025" max="11028" width="9.44140625" style="7" bestFit="1" customWidth="1"/>
    <col min="11029" max="11264" width="11.5546875" style="7"/>
    <col min="11265" max="11265" width="38.44140625" style="7" customWidth="1"/>
    <col min="11266" max="11270" width="19.44140625" style="7" customWidth="1"/>
    <col min="11271" max="11271" width="17.44140625" style="7" customWidth="1"/>
    <col min="11272" max="11272" width="12.109375" style="7" bestFit="1" customWidth="1"/>
    <col min="11273" max="11273" width="10.44140625" style="7" bestFit="1" customWidth="1"/>
    <col min="11274" max="11274" width="9.44140625" style="7" bestFit="1" customWidth="1"/>
    <col min="11275" max="11275" width="11" style="7" bestFit="1" customWidth="1"/>
    <col min="11276" max="11279" width="9.44140625" style="7" bestFit="1" customWidth="1"/>
    <col min="11280" max="11280" width="10.44140625" style="7" bestFit="1" customWidth="1"/>
    <col min="11281" max="11284" width="9.44140625" style="7" bestFit="1" customWidth="1"/>
    <col min="11285" max="11520" width="11.5546875" style="7"/>
    <col min="11521" max="11521" width="38.44140625" style="7" customWidth="1"/>
    <col min="11522" max="11526" width="19.44140625" style="7" customWidth="1"/>
    <col min="11527" max="11527" width="17.44140625" style="7" customWidth="1"/>
    <col min="11528" max="11528" width="12.109375" style="7" bestFit="1" customWidth="1"/>
    <col min="11529" max="11529" width="10.44140625" style="7" bestFit="1" customWidth="1"/>
    <col min="11530" max="11530" width="9.44140625" style="7" bestFit="1" customWidth="1"/>
    <col min="11531" max="11531" width="11" style="7" bestFit="1" customWidth="1"/>
    <col min="11532" max="11535" width="9.44140625" style="7" bestFit="1" customWidth="1"/>
    <col min="11536" max="11536" width="10.44140625" style="7" bestFit="1" customWidth="1"/>
    <col min="11537" max="11540" width="9.44140625" style="7" bestFit="1" customWidth="1"/>
    <col min="11541" max="11776" width="11.5546875" style="7"/>
    <col min="11777" max="11777" width="38.44140625" style="7" customWidth="1"/>
    <col min="11778" max="11782" width="19.44140625" style="7" customWidth="1"/>
    <col min="11783" max="11783" width="17.44140625" style="7" customWidth="1"/>
    <col min="11784" max="11784" width="12.109375" style="7" bestFit="1" customWidth="1"/>
    <col min="11785" max="11785" width="10.44140625" style="7" bestFit="1" customWidth="1"/>
    <col min="11786" max="11786" width="9.44140625" style="7" bestFit="1" customWidth="1"/>
    <col min="11787" max="11787" width="11" style="7" bestFit="1" customWidth="1"/>
    <col min="11788" max="11791" width="9.44140625" style="7" bestFit="1" customWidth="1"/>
    <col min="11792" max="11792" width="10.44140625" style="7" bestFit="1" customWidth="1"/>
    <col min="11793" max="11796" width="9.44140625" style="7" bestFit="1" customWidth="1"/>
    <col min="11797" max="12032" width="11.5546875" style="7"/>
    <col min="12033" max="12033" width="38.44140625" style="7" customWidth="1"/>
    <col min="12034" max="12038" width="19.44140625" style="7" customWidth="1"/>
    <col min="12039" max="12039" width="17.44140625" style="7" customWidth="1"/>
    <col min="12040" max="12040" width="12.109375" style="7" bestFit="1" customWidth="1"/>
    <col min="12041" max="12041" width="10.44140625" style="7" bestFit="1" customWidth="1"/>
    <col min="12042" max="12042" width="9.44140625" style="7" bestFit="1" customWidth="1"/>
    <col min="12043" max="12043" width="11" style="7" bestFit="1" customWidth="1"/>
    <col min="12044" max="12047" width="9.44140625" style="7" bestFit="1" customWidth="1"/>
    <col min="12048" max="12048" width="10.44140625" style="7" bestFit="1" customWidth="1"/>
    <col min="12049" max="12052" width="9.44140625" style="7" bestFit="1" customWidth="1"/>
    <col min="12053" max="12288" width="11.5546875" style="7"/>
    <col min="12289" max="12289" width="38.44140625" style="7" customWidth="1"/>
    <col min="12290" max="12294" width="19.44140625" style="7" customWidth="1"/>
    <col min="12295" max="12295" width="17.44140625" style="7" customWidth="1"/>
    <col min="12296" max="12296" width="12.109375" style="7" bestFit="1" customWidth="1"/>
    <col min="12297" max="12297" width="10.44140625" style="7" bestFit="1" customWidth="1"/>
    <col min="12298" max="12298" width="9.44140625" style="7" bestFit="1" customWidth="1"/>
    <col min="12299" max="12299" width="11" style="7" bestFit="1" customWidth="1"/>
    <col min="12300" max="12303" width="9.44140625" style="7" bestFit="1" customWidth="1"/>
    <col min="12304" max="12304" width="10.44140625" style="7" bestFit="1" customWidth="1"/>
    <col min="12305" max="12308" width="9.44140625" style="7" bestFit="1" customWidth="1"/>
    <col min="12309" max="12544" width="11.5546875" style="7"/>
    <col min="12545" max="12545" width="38.44140625" style="7" customWidth="1"/>
    <col min="12546" max="12550" width="19.44140625" style="7" customWidth="1"/>
    <col min="12551" max="12551" width="17.44140625" style="7" customWidth="1"/>
    <col min="12552" max="12552" width="12.109375" style="7" bestFit="1" customWidth="1"/>
    <col min="12553" max="12553" width="10.44140625" style="7" bestFit="1" customWidth="1"/>
    <col min="12554" max="12554" width="9.44140625" style="7" bestFit="1" customWidth="1"/>
    <col min="12555" max="12555" width="11" style="7" bestFit="1" customWidth="1"/>
    <col min="12556" max="12559" width="9.44140625" style="7" bestFit="1" customWidth="1"/>
    <col min="12560" max="12560" width="10.44140625" style="7" bestFit="1" customWidth="1"/>
    <col min="12561" max="12564" width="9.44140625" style="7" bestFit="1" customWidth="1"/>
    <col min="12565" max="12800" width="11.5546875" style="7"/>
    <col min="12801" max="12801" width="38.44140625" style="7" customWidth="1"/>
    <col min="12802" max="12806" width="19.44140625" style="7" customWidth="1"/>
    <col min="12807" max="12807" width="17.44140625" style="7" customWidth="1"/>
    <col min="12808" max="12808" width="12.109375" style="7" bestFit="1" customWidth="1"/>
    <col min="12809" max="12809" width="10.44140625" style="7" bestFit="1" customWidth="1"/>
    <col min="12810" max="12810" width="9.44140625" style="7" bestFit="1" customWidth="1"/>
    <col min="12811" max="12811" width="11" style="7" bestFit="1" customWidth="1"/>
    <col min="12812" max="12815" width="9.44140625" style="7" bestFit="1" customWidth="1"/>
    <col min="12816" max="12816" width="10.44140625" style="7" bestFit="1" customWidth="1"/>
    <col min="12817" max="12820" width="9.44140625" style="7" bestFit="1" customWidth="1"/>
    <col min="12821" max="13056" width="11.5546875" style="7"/>
    <col min="13057" max="13057" width="38.44140625" style="7" customWidth="1"/>
    <col min="13058" max="13062" width="19.44140625" style="7" customWidth="1"/>
    <col min="13063" max="13063" width="17.44140625" style="7" customWidth="1"/>
    <col min="13064" max="13064" width="12.109375" style="7" bestFit="1" customWidth="1"/>
    <col min="13065" max="13065" width="10.44140625" style="7" bestFit="1" customWidth="1"/>
    <col min="13066" max="13066" width="9.44140625" style="7" bestFit="1" customWidth="1"/>
    <col min="13067" max="13067" width="11" style="7" bestFit="1" customWidth="1"/>
    <col min="13068" max="13071" width="9.44140625" style="7" bestFit="1" customWidth="1"/>
    <col min="13072" max="13072" width="10.44140625" style="7" bestFit="1" customWidth="1"/>
    <col min="13073" max="13076" width="9.44140625" style="7" bestFit="1" customWidth="1"/>
    <col min="13077" max="13312" width="11.5546875" style="7"/>
    <col min="13313" max="13313" width="38.44140625" style="7" customWidth="1"/>
    <col min="13314" max="13318" width="19.44140625" style="7" customWidth="1"/>
    <col min="13319" max="13319" width="17.44140625" style="7" customWidth="1"/>
    <col min="13320" max="13320" width="12.109375" style="7" bestFit="1" customWidth="1"/>
    <col min="13321" max="13321" width="10.44140625" style="7" bestFit="1" customWidth="1"/>
    <col min="13322" max="13322" width="9.44140625" style="7" bestFit="1" customWidth="1"/>
    <col min="13323" max="13323" width="11" style="7" bestFit="1" customWidth="1"/>
    <col min="13324" max="13327" width="9.44140625" style="7" bestFit="1" customWidth="1"/>
    <col min="13328" max="13328" width="10.44140625" style="7" bestFit="1" customWidth="1"/>
    <col min="13329" max="13332" width="9.44140625" style="7" bestFit="1" customWidth="1"/>
    <col min="13333" max="13568" width="11.5546875" style="7"/>
    <col min="13569" max="13569" width="38.44140625" style="7" customWidth="1"/>
    <col min="13570" max="13574" width="19.44140625" style="7" customWidth="1"/>
    <col min="13575" max="13575" width="17.44140625" style="7" customWidth="1"/>
    <col min="13576" max="13576" width="12.109375" style="7" bestFit="1" customWidth="1"/>
    <col min="13577" max="13577" width="10.44140625" style="7" bestFit="1" customWidth="1"/>
    <col min="13578" max="13578" width="9.44140625" style="7" bestFit="1" customWidth="1"/>
    <col min="13579" max="13579" width="11" style="7" bestFit="1" customWidth="1"/>
    <col min="13580" max="13583" width="9.44140625" style="7" bestFit="1" customWidth="1"/>
    <col min="13584" max="13584" width="10.44140625" style="7" bestFit="1" customWidth="1"/>
    <col min="13585" max="13588" width="9.44140625" style="7" bestFit="1" customWidth="1"/>
    <col min="13589" max="13824" width="11.5546875" style="7"/>
    <col min="13825" max="13825" width="38.44140625" style="7" customWidth="1"/>
    <col min="13826" max="13830" width="19.44140625" style="7" customWidth="1"/>
    <col min="13831" max="13831" width="17.44140625" style="7" customWidth="1"/>
    <col min="13832" max="13832" width="12.109375" style="7" bestFit="1" customWidth="1"/>
    <col min="13833" max="13833" width="10.44140625" style="7" bestFit="1" customWidth="1"/>
    <col min="13834" max="13834" width="9.44140625" style="7" bestFit="1" customWidth="1"/>
    <col min="13835" max="13835" width="11" style="7" bestFit="1" customWidth="1"/>
    <col min="13836" max="13839" width="9.44140625" style="7" bestFit="1" customWidth="1"/>
    <col min="13840" max="13840" width="10.44140625" style="7" bestFit="1" customWidth="1"/>
    <col min="13841" max="13844" width="9.44140625" style="7" bestFit="1" customWidth="1"/>
    <col min="13845" max="14080" width="11.5546875" style="7"/>
    <col min="14081" max="14081" width="38.44140625" style="7" customWidth="1"/>
    <col min="14082" max="14086" width="19.44140625" style="7" customWidth="1"/>
    <col min="14087" max="14087" width="17.44140625" style="7" customWidth="1"/>
    <col min="14088" max="14088" width="12.109375" style="7" bestFit="1" customWidth="1"/>
    <col min="14089" max="14089" width="10.44140625" style="7" bestFit="1" customWidth="1"/>
    <col min="14090" max="14090" width="9.44140625" style="7" bestFit="1" customWidth="1"/>
    <col min="14091" max="14091" width="11" style="7" bestFit="1" customWidth="1"/>
    <col min="14092" max="14095" width="9.44140625" style="7" bestFit="1" customWidth="1"/>
    <col min="14096" max="14096" width="10.44140625" style="7" bestFit="1" customWidth="1"/>
    <col min="14097" max="14100" width="9.44140625" style="7" bestFit="1" customWidth="1"/>
    <col min="14101" max="14336" width="11.5546875" style="7"/>
    <col min="14337" max="14337" width="38.44140625" style="7" customWidth="1"/>
    <col min="14338" max="14342" width="19.44140625" style="7" customWidth="1"/>
    <col min="14343" max="14343" width="17.44140625" style="7" customWidth="1"/>
    <col min="14344" max="14344" width="12.109375" style="7" bestFit="1" customWidth="1"/>
    <col min="14345" max="14345" width="10.44140625" style="7" bestFit="1" customWidth="1"/>
    <col min="14346" max="14346" width="9.44140625" style="7" bestFit="1" customWidth="1"/>
    <col min="14347" max="14347" width="11" style="7" bestFit="1" customWidth="1"/>
    <col min="14348" max="14351" width="9.44140625" style="7" bestFit="1" customWidth="1"/>
    <col min="14352" max="14352" width="10.44140625" style="7" bestFit="1" customWidth="1"/>
    <col min="14353" max="14356" width="9.44140625" style="7" bestFit="1" customWidth="1"/>
    <col min="14357" max="14592" width="11.5546875" style="7"/>
    <col min="14593" max="14593" width="38.44140625" style="7" customWidth="1"/>
    <col min="14594" max="14598" width="19.44140625" style="7" customWidth="1"/>
    <col min="14599" max="14599" width="17.44140625" style="7" customWidth="1"/>
    <col min="14600" max="14600" width="12.109375" style="7" bestFit="1" customWidth="1"/>
    <col min="14601" max="14601" width="10.44140625" style="7" bestFit="1" customWidth="1"/>
    <col min="14602" max="14602" width="9.44140625" style="7" bestFit="1" customWidth="1"/>
    <col min="14603" max="14603" width="11" style="7" bestFit="1" customWidth="1"/>
    <col min="14604" max="14607" width="9.44140625" style="7" bestFit="1" customWidth="1"/>
    <col min="14608" max="14608" width="10.44140625" style="7" bestFit="1" customWidth="1"/>
    <col min="14609" max="14612" width="9.44140625" style="7" bestFit="1" customWidth="1"/>
    <col min="14613" max="14848" width="11.5546875" style="7"/>
    <col min="14849" max="14849" width="38.44140625" style="7" customWidth="1"/>
    <col min="14850" max="14854" width="19.44140625" style="7" customWidth="1"/>
    <col min="14855" max="14855" width="17.44140625" style="7" customWidth="1"/>
    <col min="14856" max="14856" width="12.109375" style="7" bestFit="1" customWidth="1"/>
    <col min="14857" max="14857" width="10.44140625" style="7" bestFit="1" customWidth="1"/>
    <col min="14858" max="14858" width="9.44140625" style="7" bestFit="1" customWidth="1"/>
    <col min="14859" max="14859" width="11" style="7" bestFit="1" customWidth="1"/>
    <col min="14860" max="14863" width="9.44140625" style="7" bestFit="1" customWidth="1"/>
    <col min="14864" max="14864" width="10.44140625" style="7" bestFit="1" customWidth="1"/>
    <col min="14865" max="14868" width="9.44140625" style="7" bestFit="1" customWidth="1"/>
    <col min="14869" max="15104" width="11.5546875" style="7"/>
    <col min="15105" max="15105" width="38.44140625" style="7" customWidth="1"/>
    <col min="15106" max="15110" width="19.44140625" style="7" customWidth="1"/>
    <col min="15111" max="15111" width="17.44140625" style="7" customWidth="1"/>
    <col min="15112" max="15112" width="12.109375" style="7" bestFit="1" customWidth="1"/>
    <col min="15113" max="15113" width="10.44140625" style="7" bestFit="1" customWidth="1"/>
    <col min="15114" max="15114" width="9.44140625" style="7" bestFit="1" customWidth="1"/>
    <col min="15115" max="15115" width="11" style="7" bestFit="1" customWidth="1"/>
    <col min="15116" max="15119" width="9.44140625" style="7" bestFit="1" customWidth="1"/>
    <col min="15120" max="15120" width="10.44140625" style="7" bestFit="1" customWidth="1"/>
    <col min="15121" max="15124" width="9.44140625" style="7" bestFit="1" customWidth="1"/>
    <col min="15125" max="15360" width="11.5546875" style="7"/>
    <col min="15361" max="15361" width="38.44140625" style="7" customWidth="1"/>
    <col min="15362" max="15366" width="19.44140625" style="7" customWidth="1"/>
    <col min="15367" max="15367" width="17.44140625" style="7" customWidth="1"/>
    <col min="15368" max="15368" width="12.109375" style="7" bestFit="1" customWidth="1"/>
    <col min="15369" max="15369" width="10.44140625" style="7" bestFit="1" customWidth="1"/>
    <col min="15370" max="15370" width="9.44140625" style="7" bestFit="1" customWidth="1"/>
    <col min="15371" max="15371" width="11" style="7" bestFit="1" customWidth="1"/>
    <col min="15372" max="15375" width="9.44140625" style="7" bestFit="1" customWidth="1"/>
    <col min="15376" max="15376" width="10.44140625" style="7" bestFit="1" customWidth="1"/>
    <col min="15377" max="15380" width="9.44140625" style="7" bestFit="1" customWidth="1"/>
    <col min="15381" max="15616" width="11.5546875" style="7"/>
    <col min="15617" max="15617" width="38.44140625" style="7" customWidth="1"/>
    <col min="15618" max="15622" width="19.44140625" style="7" customWidth="1"/>
    <col min="15623" max="15623" width="17.44140625" style="7" customWidth="1"/>
    <col min="15624" max="15624" width="12.109375" style="7" bestFit="1" customWidth="1"/>
    <col min="15625" max="15625" width="10.44140625" style="7" bestFit="1" customWidth="1"/>
    <col min="15626" max="15626" width="9.44140625" style="7" bestFit="1" customWidth="1"/>
    <col min="15627" max="15627" width="11" style="7" bestFit="1" customWidth="1"/>
    <col min="15628" max="15631" width="9.44140625" style="7" bestFit="1" customWidth="1"/>
    <col min="15632" max="15632" width="10.44140625" style="7" bestFit="1" customWidth="1"/>
    <col min="15633" max="15636" width="9.44140625" style="7" bestFit="1" customWidth="1"/>
    <col min="15637" max="15872" width="11.5546875" style="7"/>
    <col min="15873" max="15873" width="38.44140625" style="7" customWidth="1"/>
    <col min="15874" max="15878" width="19.44140625" style="7" customWidth="1"/>
    <col min="15879" max="15879" width="17.44140625" style="7" customWidth="1"/>
    <col min="15880" max="15880" width="12.109375" style="7" bestFit="1" customWidth="1"/>
    <col min="15881" max="15881" width="10.44140625" style="7" bestFit="1" customWidth="1"/>
    <col min="15882" max="15882" width="9.44140625" style="7" bestFit="1" customWidth="1"/>
    <col min="15883" max="15883" width="11" style="7" bestFit="1" customWidth="1"/>
    <col min="15884" max="15887" width="9.44140625" style="7" bestFit="1" customWidth="1"/>
    <col min="15888" max="15888" width="10.44140625" style="7" bestFit="1" customWidth="1"/>
    <col min="15889" max="15892" width="9.44140625" style="7" bestFit="1" customWidth="1"/>
    <col min="15893" max="16128" width="11.5546875" style="7"/>
    <col min="16129" max="16129" width="38.44140625" style="7" customWidth="1"/>
    <col min="16130" max="16134" width="19.44140625" style="7" customWidth="1"/>
    <col min="16135" max="16135" width="17.44140625" style="7" customWidth="1"/>
    <col min="16136" max="16136" width="12.109375" style="7" bestFit="1" customWidth="1"/>
    <col min="16137" max="16137" width="10.44140625" style="7" bestFit="1" customWidth="1"/>
    <col min="16138" max="16138" width="9.44140625" style="7" bestFit="1" customWidth="1"/>
    <col min="16139" max="16139" width="11" style="7" bestFit="1" customWidth="1"/>
    <col min="16140" max="16143" width="9.44140625" style="7" bestFit="1" customWidth="1"/>
    <col min="16144" max="16144" width="10.44140625" style="7" bestFit="1" customWidth="1"/>
    <col min="16145" max="16148" width="9.44140625" style="7" bestFit="1" customWidth="1"/>
    <col min="16149" max="16384" width="11.5546875" style="7"/>
  </cols>
  <sheetData>
    <row r="1" spans="1:11" s="349" customFormat="1" ht="18" customHeight="1">
      <c r="A1" s="1407" t="s">
        <v>1249</v>
      </c>
      <c r="B1" s="272"/>
      <c r="C1" s="272"/>
      <c r="D1" s="272"/>
      <c r="E1" s="272"/>
      <c r="F1" s="272"/>
      <c r="G1" s="272"/>
    </row>
    <row r="2" spans="1:11" s="351" customFormat="1" ht="24" customHeight="1">
      <c r="A2" s="350" t="s">
        <v>1071</v>
      </c>
      <c r="B2" s="350"/>
      <c r="C2" s="350"/>
      <c r="D2" s="350"/>
      <c r="E2" s="350"/>
      <c r="F2" s="350"/>
      <c r="G2" s="350"/>
    </row>
    <row r="3" spans="1:11" s="654" customFormat="1" ht="24" customHeight="1">
      <c r="A3" s="350" t="s">
        <v>1072</v>
      </c>
      <c r="B3" s="350"/>
      <c r="C3" s="350"/>
      <c r="D3" s="350"/>
      <c r="E3" s="350"/>
      <c r="F3" s="350"/>
      <c r="G3" s="350"/>
    </row>
    <row r="4" spans="1:11" s="275" customFormat="1" ht="17.399999999999999" customHeight="1">
      <c r="A4" s="352">
        <v>45688</v>
      </c>
      <c r="B4" s="352"/>
      <c r="C4" s="352"/>
      <c r="D4" s="352"/>
      <c r="E4" s="352"/>
      <c r="F4" s="352"/>
      <c r="G4" s="352"/>
    </row>
    <row r="5" spans="1:11" s="1116" customFormat="1" ht="16.2" customHeight="1">
      <c r="A5" s="873" t="s">
        <v>175</v>
      </c>
      <c r="B5" s="873"/>
      <c r="C5" s="873"/>
      <c r="D5" s="873"/>
      <c r="E5" s="873"/>
      <c r="F5" s="873"/>
      <c r="G5" s="873"/>
    </row>
    <row r="6" spans="1:11" s="62" customFormat="1" ht="9.75" customHeight="1" thickBot="1">
      <c r="A6" s="353" t="s">
        <v>1033</v>
      </c>
      <c r="B6" s="353"/>
      <c r="C6" s="353"/>
      <c r="D6" s="353"/>
      <c r="E6" s="353"/>
      <c r="F6" s="353"/>
      <c r="G6" s="353"/>
    </row>
    <row r="7" spans="1:11" s="355" customFormat="1" ht="20.100000000000001" customHeight="1">
      <c r="A7" s="46" t="s">
        <v>1</v>
      </c>
      <c r="B7" s="1117" t="s">
        <v>1073</v>
      </c>
      <c r="C7" s="1117" t="s">
        <v>1074</v>
      </c>
      <c r="D7" s="1117" t="s">
        <v>1075</v>
      </c>
      <c r="E7" s="1117" t="s">
        <v>1076</v>
      </c>
      <c r="F7" s="1117" t="s">
        <v>1077</v>
      </c>
      <c r="G7" s="1118" t="s">
        <v>1078</v>
      </c>
    </row>
    <row r="8" spans="1:11" s="355" customFormat="1" ht="43.5" customHeight="1">
      <c r="A8" s="603"/>
      <c r="B8" s="1119"/>
      <c r="C8" s="1119"/>
      <c r="D8" s="1120"/>
      <c r="E8" s="1119"/>
      <c r="F8" s="1119"/>
      <c r="G8" s="1120"/>
    </row>
    <row r="9" spans="1:11" s="355" customFormat="1" ht="9" customHeight="1">
      <c r="A9" s="1121"/>
      <c r="B9" s="1122"/>
      <c r="C9" s="1122"/>
      <c r="D9" s="1122"/>
      <c r="E9" s="1122"/>
      <c r="F9" s="1122"/>
      <c r="G9" s="1123"/>
    </row>
    <row r="10" spans="1:11" s="24" customFormat="1" ht="20.100000000000001" customHeight="1">
      <c r="A10" s="287" t="s">
        <v>29</v>
      </c>
      <c r="B10" s="1124">
        <v>91.802615444963692</v>
      </c>
      <c r="C10" s="1124">
        <v>2.3852817954556071</v>
      </c>
      <c r="D10" s="1124">
        <v>1.2976526682687635</v>
      </c>
      <c r="E10" s="1124">
        <v>1.6961557888968348</v>
      </c>
      <c r="F10" s="1124">
        <v>2.8182942888120941</v>
      </c>
      <c r="G10" s="360">
        <v>88215813.830000013</v>
      </c>
      <c r="H10" s="1125"/>
    </row>
    <row r="11" spans="1:11" s="24" customFormat="1" ht="20.100000000000001" customHeight="1">
      <c r="A11" s="287" t="s">
        <v>30</v>
      </c>
      <c r="B11" s="1124">
        <v>87.694101390628347</v>
      </c>
      <c r="C11" s="1124">
        <v>1.9300869907805447</v>
      </c>
      <c r="D11" s="1124">
        <v>1.9942489142731754</v>
      </c>
      <c r="E11" s="1124">
        <v>4.4497438693603195</v>
      </c>
      <c r="F11" s="1124">
        <v>3.9318182874915673</v>
      </c>
      <c r="G11" s="360">
        <v>1826597.3590000002</v>
      </c>
      <c r="H11" s="1125"/>
    </row>
    <row r="12" spans="1:11" s="24" customFormat="1" ht="20.100000000000001" customHeight="1">
      <c r="A12" s="287" t="s">
        <v>31</v>
      </c>
      <c r="B12" s="1124">
        <v>91.808907437310765</v>
      </c>
      <c r="C12" s="1124">
        <v>2.909971371368075</v>
      </c>
      <c r="D12" s="1124">
        <v>1.2221958790672509</v>
      </c>
      <c r="E12" s="1124">
        <v>1.1851389624743029</v>
      </c>
      <c r="F12" s="1124">
        <v>2.8737863363559741</v>
      </c>
      <c r="G12" s="360">
        <v>134092063.15200001</v>
      </c>
      <c r="H12" s="1125"/>
      <c r="I12" s="1126"/>
      <c r="K12" s="1127"/>
    </row>
    <row r="13" spans="1:11" s="24" customFormat="1" ht="20.100000000000001" customHeight="1">
      <c r="A13" s="287" t="s">
        <v>32</v>
      </c>
      <c r="B13" s="1124">
        <v>84.891995236454093</v>
      </c>
      <c r="C13" s="1124">
        <v>3.5943543301701451</v>
      </c>
      <c r="D13" s="1124">
        <v>2.1573288669537298</v>
      </c>
      <c r="E13" s="1124">
        <v>3.19747418244827</v>
      </c>
      <c r="F13" s="1124">
        <v>6.1588472398307257</v>
      </c>
      <c r="G13" s="360">
        <v>9018820.2170000002</v>
      </c>
      <c r="H13" s="1125"/>
    </row>
    <row r="14" spans="1:11" s="24" customFormat="1" ht="20.100000000000001" customHeight="1">
      <c r="A14" s="287" t="s">
        <v>33</v>
      </c>
      <c r="B14" s="1124">
        <v>88.624264163282447</v>
      </c>
      <c r="C14" s="1124">
        <v>5.528058071634252</v>
      </c>
      <c r="D14" s="1124">
        <v>0.75493330857622276</v>
      </c>
      <c r="E14" s="1124">
        <v>1.6081045341934779</v>
      </c>
      <c r="F14" s="1124">
        <v>3.4846398192081893</v>
      </c>
      <c r="G14" s="360">
        <v>16487976.829999998</v>
      </c>
      <c r="H14" s="1125"/>
    </row>
    <row r="15" spans="1:11" s="24" customFormat="1" ht="20.100000000000001" customHeight="1">
      <c r="A15" s="287" t="s">
        <v>117</v>
      </c>
      <c r="B15" s="1124">
        <v>88.773181217963341</v>
      </c>
      <c r="C15" s="1124">
        <v>3.425944967839841</v>
      </c>
      <c r="D15" s="1124">
        <v>1.5313710291390008</v>
      </c>
      <c r="E15" s="1124">
        <v>2.2907505779699697</v>
      </c>
      <c r="F15" s="1124">
        <v>3.9787521775391492</v>
      </c>
      <c r="G15" s="360">
        <v>54147860.003999993</v>
      </c>
      <c r="H15" s="1125"/>
    </row>
    <row r="16" spans="1:11" s="24" customFormat="1" ht="20.100000000000001" customHeight="1">
      <c r="A16" s="287" t="s">
        <v>35</v>
      </c>
      <c r="B16" s="1124">
        <v>89.746905466504458</v>
      </c>
      <c r="C16" s="1124">
        <v>9.2687685705773415</v>
      </c>
      <c r="D16" s="1124">
        <v>0.98432575076821749</v>
      </c>
      <c r="E16" s="1124" t="s">
        <v>134</v>
      </c>
      <c r="F16" s="1124" t="s">
        <v>134</v>
      </c>
      <c r="G16" s="360">
        <v>2356822.9299999997</v>
      </c>
      <c r="H16" s="1125"/>
    </row>
    <row r="17" spans="1:9" s="24" customFormat="1" ht="20.100000000000001" customHeight="1">
      <c r="A17" s="287" t="s">
        <v>36</v>
      </c>
      <c r="B17" s="1124">
        <v>92.106705265969964</v>
      </c>
      <c r="C17" s="1124">
        <v>3.0406844834537319</v>
      </c>
      <c r="D17" s="1124">
        <v>1.0396693801628301</v>
      </c>
      <c r="E17" s="1124">
        <v>1.6148688407137592</v>
      </c>
      <c r="F17" s="1124">
        <v>2.1980719970458895</v>
      </c>
      <c r="G17" s="360">
        <v>52061261.620999999</v>
      </c>
      <c r="H17" s="1125"/>
    </row>
    <row r="18" spans="1:9" s="24" customFormat="1" ht="20.100000000000001" customHeight="1">
      <c r="A18" s="287" t="s">
        <v>37</v>
      </c>
      <c r="B18" s="1124">
        <v>90.446418592451266</v>
      </c>
      <c r="C18" s="1124">
        <v>1.7556816984082297</v>
      </c>
      <c r="D18" s="1124">
        <v>1.4869290838014195</v>
      </c>
      <c r="E18" s="1124">
        <v>2.5199543003285738</v>
      </c>
      <c r="F18" s="1124">
        <v>3.7910162423682117</v>
      </c>
      <c r="G18" s="360">
        <v>12100339.953</v>
      </c>
      <c r="H18" s="1125"/>
    </row>
    <row r="19" spans="1:9" s="24" customFormat="1" ht="20.100000000000001" customHeight="1">
      <c r="A19" s="287" t="s">
        <v>38</v>
      </c>
      <c r="B19" s="1124">
        <v>91.507996629826536</v>
      </c>
      <c r="C19" s="1124">
        <v>3.1276197114085678</v>
      </c>
      <c r="D19" s="1124">
        <v>1.161499737071088</v>
      </c>
      <c r="E19" s="1124">
        <v>1.625916245972727</v>
      </c>
      <c r="F19" s="1124">
        <v>2.5769674090801513</v>
      </c>
      <c r="G19" s="360">
        <v>4125398.3510000003</v>
      </c>
      <c r="H19" s="1125"/>
    </row>
    <row r="20" spans="1:9" s="24" customFormat="1" ht="20.100000000000001" customHeight="1">
      <c r="A20" s="287" t="s">
        <v>98</v>
      </c>
      <c r="B20" s="1124">
        <v>88.126203375675459</v>
      </c>
      <c r="C20" s="1124">
        <v>2.3411385365193165</v>
      </c>
      <c r="D20" s="1124">
        <v>2.3098417085600738</v>
      </c>
      <c r="E20" s="1124">
        <v>4.597888481336927</v>
      </c>
      <c r="F20" s="1124">
        <v>2.6249276934175456</v>
      </c>
      <c r="G20" s="360">
        <v>3423139.2440000004</v>
      </c>
      <c r="H20" s="1125"/>
    </row>
    <row r="21" spans="1:9" s="24" customFormat="1" ht="20.100000000000001" customHeight="1">
      <c r="A21" s="287" t="s">
        <v>118</v>
      </c>
      <c r="B21" s="1124">
        <v>85.13119251023916</v>
      </c>
      <c r="C21" s="1124">
        <v>9.0107314430525474</v>
      </c>
      <c r="D21" s="1124">
        <v>1.2898845058444166</v>
      </c>
      <c r="E21" s="1124">
        <v>1.6031390030749584</v>
      </c>
      <c r="F21" s="1124">
        <v>2.9650524498629665</v>
      </c>
      <c r="G21" s="360">
        <v>6823923.7389999991</v>
      </c>
      <c r="H21" s="1125"/>
    </row>
    <row r="22" spans="1:9" s="24" customFormat="1" ht="20.100000000000001" customHeight="1">
      <c r="A22" s="287" t="s">
        <v>41</v>
      </c>
      <c r="B22" s="1124">
        <v>87.776605186383065</v>
      </c>
      <c r="C22" s="1124">
        <v>3.1536450975587287</v>
      </c>
      <c r="D22" s="1124">
        <v>2.4931965589367158</v>
      </c>
      <c r="E22" s="1124">
        <v>4.1460417135038323</v>
      </c>
      <c r="F22" s="1124">
        <v>2.4305111450193539</v>
      </c>
      <c r="G22" s="360">
        <v>1339592.335</v>
      </c>
      <c r="H22" s="1125"/>
    </row>
    <row r="23" spans="1:9" s="24" customFormat="1" ht="20.100000000000001" customHeight="1">
      <c r="A23" s="27" t="s">
        <v>42</v>
      </c>
      <c r="B23" s="1124">
        <v>85.219510295164824</v>
      </c>
      <c r="C23" s="1124">
        <v>5.0695800673665463</v>
      </c>
      <c r="D23" s="1124">
        <v>3.2566608927529535</v>
      </c>
      <c r="E23" s="1124">
        <v>4.3344696019684577</v>
      </c>
      <c r="F23" s="1124">
        <v>2.1197783137779456</v>
      </c>
      <c r="G23" s="360">
        <v>723790.40300000005</v>
      </c>
      <c r="H23" s="1125"/>
    </row>
    <row r="24" spans="1:9" s="24" customFormat="1" ht="20.100000000000001" customHeight="1">
      <c r="A24" s="287" t="s">
        <v>43</v>
      </c>
      <c r="B24" s="1124">
        <v>99.223906387112606</v>
      </c>
      <c r="C24" s="1124" t="s">
        <v>134</v>
      </c>
      <c r="D24" s="1124">
        <v>0.64719286107069396</v>
      </c>
      <c r="E24" s="1124">
        <v>0.12890069385566338</v>
      </c>
      <c r="F24" s="1124" t="s">
        <v>134</v>
      </c>
      <c r="G24" s="360">
        <v>1725297.1520000002</v>
      </c>
      <c r="H24" s="1125"/>
    </row>
    <row r="25" spans="1:9" s="24" customFormat="1" ht="20.100000000000001" customHeight="1">
      <c r="A25" s="287" t="s">
        <v>44</v>
      </c>
      <c r="B25" s="1124">
        <v>99.872800391168866</v>
      </c>
      <c r="C25" s="1124">
        <v>0.127199608831121</v>
      </c>
      <c r="D25" s="1124" t="s">
        <v>134</v>
      </c>
      <c r="E25" s="1124" t="s">
        <v>134</v>
      </c>
      <c r="F25" s="1124" t="s">
        <v>134</v>
      </c>
      <c r="G25" s="360">
        <v>737488.11700000009</v>
      </c>
      <c r="H25" s="1125"/>
    </row>
    <row r="26" spans="1:9" s="24" customFormat="1" ht="20.100000000000001" customHeight="1">
      <c r="A26" s="287" t="s">
        <v>45</v>
      </c>
      <c r="B26" s="1124">
        <v>98.884685135585372</v>
      </c>
      <c r="C26" s="1124" t="s">
        <v>134</v>
      </c>
      <c r="D26" s="1124" t="s">
        <v>134</v>
      </c>
      <c r="E26" s="1124" t="s">
        <v>134</v>
      </c>
      <c r="F26" s="1124">
        <v>1.1153148013108827</v>
      </c>
      <c r="G26" s="360">
        <v>1584692.051</v>
      </c>
      <c r="H26" s="1125"/>
    </row>
    <row r="27" spans="1:9" s="24" customFormat="1" ht="20.100000000000001" customHeight="1">
      <c r="A27" s="287" t="s">
        <v>99</v>
      </c>
      <c r="B27" s="1124">
        <v>90.236310428241126</v>
      </c>
      <c r="C27" s="1124">
        <v>2.4058530203266395</v>
      </c>
      <c r="D27" s="1124">
        <v>1.4809476646901312</v>
      </c>
      <c r="E27" s="1124">
        <v>2.3499883163076252</v>
      </c>
      <c r="F27" s="1124">
        <v>3.5269004026409179</v>
      </c>
      <c r="G27" s="360">
        <v>4171793.3370000003</v>
      </c>
      <c r="H27" s="1125"/>
    </row>
    <row r="28" spans="1:9" s="70" customFormat="1" ht="23.25" customHeight="1" thickBot="1">
      <c r="A28" s="374" t="s">
        <v>47</v>
      </c>
      <c r="B28" s="1128">
        <v>90.94964379078273</v>
      </c>
      <c r="C28" s="1128">
        <v>3.0763434318420155</v>
      </c>
      <c r="D28" s="1128">
        <v>1.2805221966918383</v>
      </c>
      <c r="E28" s="1128">
        <v>1.6779627417732244</v>
      </c>
      <c r="F28" s="1128">
        <v>3.0155277981468358</v>
      </c>
      <c r="G28" s="364">
        <v>394962670.625</v>
      </c>
      <c r="H28" s="1129"/>
      <c r="I28" s="1130"/>
    </row>
    <row r="29" spans="1:9" s="365" customFormat="1" ht="15.75" customHeight="1">
      <c r="A29" s="201" t="s">
        <v>1079</v>
      </c>
      <c r="B29" s="70"/>
      <c r="C29" s="70"/>
      <c r="D29" s="70"/>
      <c r="E29" s="70"/>
      <c r="F29" s="70"/>
      <c r="G29" s="70"/>
    </row>
    <row r="30" spans="1:9" s="365" customFormat="1" ht="12.75" customHeight="1">
      <c r="A30" s="201" t="s">
        <v>1080</v>
      </c>
      <c r="B30" s="70"/>
      <c r="C30" s="70"/>
      <c r="D30" s="70"/>
      <c r="E30" s="70"/>
      <c r="F30" s="70"/>
      <c r="G30" s="70"/>
    </row>
    <row r="31" spans="1:9" s="62" customFormat="1">
      <c r="A31" s="1115" t="s">
        <v>1081</v>
      </c>
      <c r="B31" s="18"/>
      <c r="C31" s="18"/>
      <c r="D31" s="18"/>
      <c r="E31" s="18"/>
      <c r="F31" s="18"/>
      <c r="G31" s="18"/>
      <c r="H31" s="18"/>
      <c r="I31" s="18"/>
    </row>
    <row r="32" spans="1:9" s="62" customFormat="1">
      <c r="A32" s="1115" t="s">
        <v>1082</v>
      </c>
      <c r="B32" s="886"/>
      <c r="C32" s="886"/>
      <c r="D32" s="876"/>
      <c r="E32" s="886"/>
      <c r="F32" s="886"/>
      <c r="G32" s="886"/>
      <c r="H32" s="876"/>
      <c r="I32" s="886"/>
    </row>
    <row r="33" spans="1:1" s="62" customFormat="1">
      <c r="A33" s="1115" t="s">
        <v>1083</v>
      </c>
    </row>
    <row r="34" spans="1:1" s="62" customFormat="1">
      <c r="A34" s="33" t="s">
        <v>49</v>
      </c>
    </row>
    <row r="35" spans="1:1" s="62" customFormat="1"/>
    <row r="36" spans="1:1" s="62" customFormat="1"/>
    <row r="37" spans="1:1" s="62" customFormat="1"/>
    <row r="38" spans="1:1" s="62" customFormat="1"/>
    <row r="39" spans="1:1" s="62" customFormat="1"/>
    <row r="40" spans="1:1" s="62" customFormat="1"/>
    <row r="41" spans="1:1" s="62" customFormat="1"/>
    <row r="42" spans="1:1" s="62" customFormat="1"/>
    <row r="43" spans="1:1" s="62" customFormat="1"/>
    <row r="44" spans="1:1" s="62" customFormat="1"/>
    <row r="45" spans="1:1" s="62" customFormat="1"/>
    <row r="46" spans="1:1" s="62" customFormat="1"/>
    <row r="47" spans="1:1" s="62" customFormat="1"/>
    <row r="48" spans="1:1" s="62" customFormat="1"/>
    <row r="49" spans="2:7" s="62" customFormat="1"/>
    <row r="50" spans="2:7" s="62" customFormat="1"/>
    <row r="51" spans="2:7" s="62" customFormat="1"/>
    <row r="52" spans="2:7" s="62" customFormat="1"/>
    <row r="53" spans="2:7" s="62" customFormat="1"/>
    <row r="55" spans="2:7">
      <c r="B55" s="644"/>
      <c r="C55" s="644"/>
      <c r="D55" s="644"/>
      <c r="E55" s="644"/>
      <c r="F55" s="644"/>
      <c r="G55" s="644"/>
    </row>
    <row r="56" spans="2:7">
      <c r="B56" s="644"/>
      <c r="C56" s="644"/>
      <c r="D56" s="644"/>
      <c r="E56" s="644"/>
      <c r="F56" s="644"/>
      <c r="G56" s="644"/>
    </row>
    <row r="57" spans="2:7">
      <c r="B57" s="644"/>
      <c r="C57" s="644"/>
      <c r="D57" s="644"/>
      <c r="E57" s="644"/>
      <c r="F57" s="644"/>
      <c r="G57" s="644"/>
    </row>
    <row r="58" spans="2:7">
      <c r="B58" s="644"/>
      <c r="C58" s="644"/>
      <c r="D58" s="644"/>
      <c r="E58" s="644"/>
      <c r="F58" s="644"/>
      <c r="G58" s="644"/>
    </row>
    <row r="59" spans="2:7">
      <c r="B59" s="644"/>
      <c r="C59" s="644"/>
      <c r="D59" s="644"/>
      <c r="E59" s="644"/>
      <c r="F59" s="644"/>
      <c r="G59" s="644"/>
    </row>
    <row r="60" spans="2:7">
      <c r="B60" s="644"/>
      <c r="C60" s="644"/>
      <c r="D60" s="644"/>
      <c r="E60" s="644"/>
      <c r="F60" s="644"/>
      <c r="G60" s="644"/>
    </row>
    <row r="61" spans="2:7">
      <c r="B61" s="644"/>
      <c r="C61" s="644"/>
      <c r="D61" s="644"/>
      <c r="E61" s="644"/>
      <c r="F61" s="644"/>
      <c r="G61" s="644"/>
    </row>
    <row r="62" spans="2:7">
      <c r="B62" s="644"/>
      <c r="C62" s="644"/>
      <c r="D62" s="644"/>
      <c r="E62" s="644"/>
      <c r="F62" s="644"/>
      <c r="G62" s="644"/>
    </row>
    <row r="63" spans="2:7">
      <c r="B63" s="644"/>
      <c r="C63" s="644"/>
      <c r="D63" s="644"/>
      <c r="E63" s="644"/>
      <c r="F63" s="644"/>
      <c r="G63" s="644"/>
    </row>
    <row r="64" spans="2:7">
      <c r="B64" s="644"/>
      <c r="C64" s="644"/>
      <c r="D64" s="644"/>
      <c r="E64" s="644"/>
      <c r="F64" s="644"/>
      <c r="G64" s="644"/>
    </row>
    <row r="65" spans="2:7">
      <c r="B65" s="644"/>
      <c r="C65" s="644"/>
      <c r="D65" s="644"/>
      <c r="E65" s="644"/>
      <c r="F65" s="644"/>
      <c r="G65" s="644"/>
    </row>
    <row r="66" spans="2:7">
      <c r="B66" s="644"/>
      <c r="C66" s="644"/>
      <c r="D66" s="644"/>
      <c r="E66" s="644"/>
      <c r="F66" s="644"/>
      <c r="G66" s="644"/>
    </row>
    <row r="67" spans="2:7">
      <c r="B67" s="644"/>
      <c r="C67" s="644"/>
      <c r="D67" s="644"/>
      <c r="E67" s="644"/>
      <c r="F67" s="644"/>
      <c r="G67" s="644"/>
    </row>
    <row r="68" spans="2:7">
      <c r="B68" s="644"/>
      <c r="C68" s="644"/>
      <c r="D68" s="644"/>
      <c r="E68" s="644"/>
      <c r="F68" s="644"/>
      <c r="G68" s="644"/>
    </row>
    <row r="69" spans="2:7">
      <c r="B69" s="644"/>
      <c r="C69" s="644"/>
      <c r="D69" s="644"/>
      <c r="E69" s="644"/>
      <c r="F69" s="644"/>
      <c r="G69" s="644"/>
    </row>
    <row r="70" spans="2:7">
      <c r="B70" s="644"/>
      <c r="C70" s="644"/>
      <c r="D70" s="644"/>
      <c r="E70" s="644"/>
      <c r="F70" s="644"/>
      <c r="G70" s="644"/>
    </row>
    <row r="71" spans="2:7">
      <c r="B71" s="644"/>
      <c r="C71" s="644"/>
      <c r="D71" s="644"/>
      <c r="E71" s="644"/>
      <c r="F71" s="644"/>
      <c r="G71" s="644"/>
    </row>
    <row r="72" spans="2:7">
      <c r="B72" s="644"/>
      <c r="C72" s="644"/>
      <c r="D72" s="644"/>
      <c r="E72" s="644"/>
      <c r="F72" s="644"/>
      <c r="G72" s="644"/>
    </row>
    <row r="73" spans="2:7">
      <c r="B73" s="644"/>
      <c r="C73" s="644"/>
      <c r="D73" s="644"/>
      <c r="E73" s="644"/>
      <c r="F73" s="644"/>
      <c r="G73" s="644"/>
    </row>
  </sheetData>
  <mergeCells count="11">
    <mergeCell ref="G7:G8"/>
    <mergeCell ref="A2:G2"/>
    <mergeCell ref="A3:G3"/>
    <mergeCell ref="A4:G4"/>
    <mergeCell ref="A5:G5"/>
    <mergeCell ref="A7:A8"/>
    <mergeCell ref="B7:B8"/>
    <mergeCell ref="C7:C8"/>
    <mergeCell ref="D7:D8"/>
    <mergeCell ref="E7:E8"/>
    <mergeCell ref="F7:F8"/>
  </mergeCells>
  <hyperlinks>
    <hyperlink ref="A1" location="Índice!A1" display="Volver al Índice" xr:uid="{6D580C76-70A3-4C43-991B-98E4BEAD8103}"/>
  </hyperlinks>
  <printOptions horizontalCentered="1" verticalCentered="1"/>
  <pageMargins left="1.1811023622047245" right="1.1811023622047245" top="0.98425196850393704" bottom="0.98425196850393704" header="0.43307086614173229" footer="0.43307086614173229"/>
  <pageSetup paperSize="9" scale="76"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652B-F456-4A4D-857F-2F260924B0CE}">
  <dimension ref="A1:AQ34"/>
  <sheetViews>
    <sheetView showGridLines="0" zoomScaleNormal="100" workbookViewId="0"/>
  </sheetViews>
  <sheetFormatPr baseColWidth="10" defaultRowHeight="13.2"/>
  <cols>
    <col min="1" max="1" width="28.109375" style="7" customWidth="1"/>
    <col min="2" max="2" width="7.109375" style="7" customWidth="1"/>
    <col min="3" max="6" width="5.44140625" style="7" customWidth="1"/>
    <col min="7" max="7" width="1.44140625" style="7" customWidth="1"/>
    <col min="8" max="8" width="7.44140625" style="7" customWidth="1"/>
    <col min="9" max="12" width="5.44140625" style="7" customWidth="1"/>
    <col min="13" max="13" width="1.44140625" style="7" customWidth="1"/>
    <col min="14" max="14" width="6.44140625" style="7" customWidth="1"/>
    <col min="15" max="18" width="5.44140625" style="7" customWidth="1"/>
    <col min="19" max="19" width="1.44140625" style="7" customWidth="1"/>
    <col min="20" max="20" width="7.44140625" style="7" customWidth="1"/>
    <col min="21" max="22" width="5.44140625" style="7" customWidth="1"/>
    <col min="23" max="23" width="6.33203125" style="7" bestFit="1" customWidth="1"/>
    <col min="24" max="24" width="5.44140625" style="7" customWidth="1"/>
    <col min="25" max="25" width="1" style="7" customWidth="1"/>
    <col min="26" max="26" width="7.44140625" style="7" customWidth="1"/>
    <col min="27" max="29" width="5.44140625" style="7" customWidth="1"/>
    <col min="30" max="30" width="6.44140625" style="7" bestFit="1" customWidth="1"/>
    <col min="31" max="31" width="1.44140625" style="7" customWidth="1"/>
    <col min="32" max="32" width="7.44140625" style="7" customWidth="1"/>
    <col min="33" max="36" width="5.44140625" style="7" customWidth="1"/>
    <col min="37" max="37" width="1.44140625" style="7" customWidth="1"/>
    <col min="38" max="38" width="7.44140625" style="7" customWidth="1"/>
    <col min="39" max="42" width="5.44140625" style="7" customWidth="1"/>
    <col min="43" max="43" width="1.44140625" style="7" customWidth="1"/>
    <col min="44" max="256" width="11.5546875" style="7"/>
    <col min="257" max="257" width="28.109375" style="7" customWidth="1"/>
    <col min="258" max="258" width="7.109375" style="7" customWidth="1"/>
    <col min="259" max="262" width="5.44140625" style="7" customWidth="1"/>
    <col min="263" max="263" width="1.44140625" style="7" customWidth="1"/>
    <col min="264" max="264" width="7.44140625" style="7" customWidth="1"/>
    <col min="265" max="268" width="5.44140625" style="7" customWidth="1"/>
    <col min="269" max="269" width="1.44140625" style="7" customWidth="1"/>
    <col min="270" max="270" width="6.44140625" style="7" customWidth="1"/>
    <col min="271" max="274" width="5.44140625" style="7" customWidth="1"/>
    <col min="275" max="275" width="1.44140625" style="7" customWidth="1"/>
    <col min="276" max="276" width="7.44140625" style="7" customWidth="1"/>
    <col min="277" max="278" width="5.44140625" style="7" customWidth="1"/>
    <col min="279" max="279" width="6.33203125" style="7" bestFit="1" customWidth="1"/>
    <col min="280" max="280" width="5.44140625" style="7" customWidth="1"/>
    <col min="281" max="281" width="1" style="7" customWidth="1"/>
    <col min="282" max="282" width="7.44140625" style="7" customWidth="1"/>
    <col min="283" max="285" width="5.44140625" style="7" customWidth="1"/>
    <col min="286" max="286" width="6.44140625" style="7" bestFit="1" customWidth="1"/>
    <col min="287" max="287" width="1.44140625" style="7" customWidth="1"/>
    <col min="288" max="288" width="7.44140625" style="7" customWidth="1"/>
    <col min="289" max="292" width="5.44140625" style="7" customWidth="1"/>
    <col min="293" max="293" width="1.44140625" style="7" customWidth="1"/>
    <col min="294" max="294" width="7.44140625" style="7" customWidth="1"/>
    <col min="295" max="298" width="5.44140625" style="7" customWidth="1"/>
    <col min="299" max="299" width="1.44140625" style="7" customWidth="1"/>
    <col min="300" max="512" width="11.5546875" style="7"/>
    <col min="513" max="513" width="28.109375" style="7" customWidth="1"/>
    <col min="514" max="514" width="7.109375" style="7" customWidth="1"/>
    <col min="515" max="518" width="5.44140625" style="7" customWidth="1"/>
    <col min="519" max="519" width="1.44140625" style="7" customWidth="1"/>
    <col min="520" max="520" width="7.44140625" style="7" customWidth="1"/>
    <col min="521" max="524" width="5.44140625" style="7" customWidth="1"/>
    <col min="525" max="525" width="1.44140625" style="7" customWidth="1"/>
    <col min="526" max="526" width="6.44140625" style="7" customWidth="1"/>
    <col min="527" max="530" width="5.44140625" style="7" customWidth="1"/>
    <col min="531" max="531" width="1.44140625" style="7" customWidth="1"/>
    <col min="532" max="532" width="7.44140625" style="7" customWidth="1"/>
    <col min="533" max="534" width="5.44140625" style="7" customWidth="1"/>
    <col min="535" max="535" width="6.33203125" style="7" bestFit="1" customWidth="1"/>
    <col min="536" max="536" width="5.44140625" style="7" customWidth="1"/>
    <col min="537" max="537" width="1" style="7" customWidth="1"/>
    <col min="538" max="538" width="7.44140625" style="7" customWidth="1"/>
    <col min="539" max="541" width="5.44140625" style="7" customWidth="1"/>
    <col min="542" max="542" width="6.44140625" style="7" bestFit="1" customWidth="1"/>
    <col min="543" max="543" width="1.44140625" style="7" customWidth="1"/>
    <col min="544" max="544" width="7.44140625" style="7" customWidth="1"/>
    <col min="545" max="548" width="5.44140625" style="7" customWidth="1"/>
    <col min="549" max="549" width="1.44140625" style="7" customWidth="1"/>
    <col min="550" max="550" width="7.44140625" style="7" customWidth="1"/>
    <col min="551" max="554" width="5.44140625" style="7" customWidth="1"/>
    <col min="555" max="555" width="1.44140625" style="7" customWidth="1"/>
    <col min="556" max="768" width="11.5546875" style="7"/>
    <col min="769" max="769" width="28.109375" style="7" customWidth="1"/>
    <col min="770" max="770" width="7.109375" style="7" customWidth="1"/>
    <col min="771" max="774" width="5.44140625" style="7" customWidth="1"/>
    <col min="775" max="775" width="1.44140625" style="7" customWidth="1"/>
    <col min="776" max="776" width="7.44140625" style="7" customWidth="1"/>
    <col min="777" max="780" width="5.44140625" style="7" customWidth="1"/>
    <col min="781" max="781" width="1.44140625" style="7" customWidth="1"/>
    <col min="782" max="782" width="6.44140625" style="7" customWidth="1"/>
    <col min="783" max="786" width="5.44140625" style="7" customWidth="1"/>
    <col min="787" max="787" width="1.44140625" style="7" customWidth="1"/>
    <col min="788" max="788" width="7.44140625" style="7" customWidth="1"/>
    <col min="789" max="790" width="5.44140625" style="7" customWidth="1"/>
    <col min="791" max="791" width="6.33203125" style="7" bestFit="1" customWidth="1"/>
    <col min="792" max="792" width="5.44140625" style="7" customWidth="1"/>
    <col min="793" max="793" width="1" style="7" customWidth="1"/>
    <col min="794" max="794" width="7.44140625" style="7" customWidth="1"/>
    <col min="795" max="797" width="5.44140625" style="7" customWidth="1"/>
    <col min="798" max="798" width="6.44140625" style="7" bestFit="1" customWidth="1"/>
    <col min="799" max="799" width="1.44140625" style="7" customWidth="1"/>
    <col min="800" max="800" width="7.44140625" style="7" customWidth="1"/>
    <col min="801" max="804" width="5.44140625" style="7" customWidth="1"/>
    <col min="805" max="805" width="1.44140625" style="7" customWidth="1"/>
    <col min="806" max="806" width="7.44140625" style="7" customWidth="1"/>
    <col min="807" max="810" width="5.44140625" style="7" customWidth="1"/>
    <col min="811" max="811" width="1.44140625" style="7" customWidth="1"/>
    <col min="812" max="1024" width="11.5546875" style="7"/>
    <col min="1025" max="1025" width="28.109375" style="7" customWidth="1"/>
    <col min="1026" max="1026" width="7.109375" style="7" customWidth="1"/>
    <col min="1027" max="1030" width="5.44140625" style="7" customWidth="1"/>
    <col min="1031" max="1031" width="1.44140625" style="7" customWidth="1"/>
    <col min="1032" max="1032" width="7.44140625" style="7" customWidth="1"/>
    <col min="1033" max="1036" width="5.44140625" style="7" customWidth="1"/>
    <col min="1037" max="1037" width="1.44140625" style="7" customWidth="1"/>
    <col min="1038" max="1038" width="6.44140625" style="7" customWidth="1"/>
    <col min="1039" max="1042" width="5.44140625" style="7" customWidth="1"/>
    <col min="1043" max="1043" width="1.44140625" style="7" customWidth="1"/>
    <col min="1044" max="1044" width="7.44140625" style="7" customWidth="1"/>
    <col min="1045" max="1046" width="5.44140625" style="7" customWidth="1"/>
    <col min="1047" max="1047" width="6.33203125" style="7" bestFit="1" customWidth="1"/>
    <col min="1048" max="1048" width="5.44140625" style="7" customWidth="1"/>
    <col min="1049" max="1049" width="1" style="7" customWidth="1"/>
    <col min="1050" max="1050" width="7.44140625" style="7" customWidth="1"/>
    <col min="1051" max="1053" width="5.44140625" style="7" customWidth="1"/>
    <col min="1054" max="1054" width="6.44140625" style="7" bestFit="1" customWidth="1"/>
    <col min="1055" max="1055" width="1.44140625" style="7" customWidth="1"/>
    <col min="1056" max="1056" width="7.44140625" style="7" customWidth="1"/>
    <col min="1057" max="1060" width="5.44140625" style="7" customWidth="1"/>
    <col min="1061" max="1061" width="1.44140625" style="7" customWidth="1"/>
    <col min="1062" max="1062" width="7.44140625" style="7" customWidth="1"/>
    <col min="1063" max="1066" width="5.44140625" style="7" customWidth="1"/>
    <col min="1067" max="1067" width="1.44140625" style="7" customWidth="1"/>
    <col min="1068" max="1280" width="11.5546875" style="7"/>
    <col min="1281" max="1281" width="28.109375" style="7" customWidth="1"/>
    <col min="1282" max="1282" width="7.109375" style="7" customWidth="1"/>
    <col min="1283" max="1286" width="5.44140625" style="7" customWidth="1"/>
    <col min="1287" max="1287" width="1.44140625" style="7" customWidth="1"/>
    <col min="1288" max="1288" width="7.44140625" style="7" customWidth="1"/>
    <col min="1289" max="1292" width="5.44140625" style="7" customWidth="1"/>
    <col min="1293" max="1293" width="1.44140625" style="7" customWidth="1"/>
    <col min="1294" max="1294" width="6.44140625" style="7" customWidth="1"/>
    <col min="1295" max="1298" width="5.44140625" style="7" customWidth="1"/>
    <col min="1299" max="1299" width="1.44140625" style="7" customWidth="1"/>
    <col min="1300" max="1300" width="7.44140625" style="7" customWidth="1"/>
    <col min="1301" max="1302" width="5.44140625" style="7" customWidth="1"/>
    <col min="1303" max="1303" width="6.33203125" style="7" bestFit="1" customWidth="1"/>
    <col min="1304" max="1304" width="5.44140625" style="7" customWidth="1"/>
    <col min="1305" max="1305" width="1" style="7" customWidth="1"/>
    <col min="1306" max="1306" width="7.44140625" style="7" customWidth="1"/>
    <col min="1307" max="1309" width="5.44140625" style="7" customWidth="1"/>
    <col min="1310" max="1310" width="6.44140625" style="7" bestFit="1" customWidth="1"/>
    <col min="1311" max="1311" width="1.44140625" style="7" customWidth="1"/>
    <col min="1312" max="1312" width="7.44140625" style="7" customWidth="1"/>
    <col min="1313" max="1316" width="5.44140625" style="7" customWidth="1"/>
    <col min="1317" max="1317" width="1.44140625" style="7" customWidth="1"/>
    <col min="1318" max="1318" width="7.44140625" style="7" customWidth="1"/>
    <col min="1319" max="1322" width="5.44140625" style="7" customWidth="1"/>
    <col min="1323" max="1323" width="1.44140625" style="7" customWidth="1"/>
    <col min="1324" max="1536" width="11.5546875" style="7"/>
    <col min="1537" max="1537" width="28.109375" style="7" customWidth="1"/>
    <col min="1538" max="1538" width="7.109375" style="7" customWidth="1"/>
    <col min="1539" max="1542" width="5.44140625" style="7" customWidth="1"/>
    <col min="1543" max="1543" width="1.44140625" style="7" customWidth="1"/>
    <col min="1544" max="1544" width="7.44140625" style="7" customWidth="1"/>
    <col min="1545" max="1548" width="5.44140625" style="7" customWidth="1"/>
    <col min="1549" max="1549" width="1.44140625" style="7" customWidth="1"/>
    <col min="1550" max="1550" width="6.44140625" style="7" customWidth="1"/>
    <col min="1551" max="1554" width="5.44140625" style="7" customWidth="1"/>
    <col min="1555" max="1555" width="1.44140625" style="7" customWidth="1"/>
    <col min="1556" max="1556" width="7.44140625" style="7" customWidth="1"/>
    <col min="1557" max="1558" width="5.44140625" style="7" customWidth="1"/>
    <col min="1559" max="1559" width="6.33203125" style="7" bestFit="1" customWidth="1"/>
    <col min="1560" max="1560" width="5.44140625" style="7" customWidth="1"/>
    <col min="1561" max="1561" width="1" style="7" customWidth="1"/>
    <col min="1562" max="1562" width="7.44140625" style="7" customWidth="1"/>
    <col min="1563" max="1565" width="5.44140625" style="7" customWidth="1"/>
    <col min="1566" max="1566" width="6.44140625" style="7" bestFit="1" customWidth="1"/>
    <col min="1567" max="1567" width="1.44140625" style="7" customWidth="1"/>
    <col min="1568" max="1568" width="7.44140625" style="7" customWidth="1"/>
    <col min="1569" max="1572" width="5.44140625" style="7" customWidth="1"/>
    <col min="1573" max="1573" width="1.44140625" style="7" customWidth="1"/>
    <col min="1574" max="1574" width="7.44140625" style="7" customWidth="1"/>
    <col min="1575" max="1578" width="5.44140625" style="7" customWidth="1"/>
    <col min="1579" max="1579" width="1.44140625" style="7" customWidth="1"/>
    <col min="1580" max="1792" width="11.5546875" style="7"/>
    <col min="1793" max="1793" width="28.109375" style="7" customWidth="1"/>
    <col min="1794" max="1794" width="7.109375" style="7" customWidth="1"/>
    <col min="1795" max="1798" width="5.44140625" style="7" customWidth="1"/>
    <col min="1799" max="1799" width="1.44140625" style="7" customWidth="1"/>
    <col min="1800" max="1800" width="7.44140625" style="7" customWidth="1"/>
    <col min="1801" max="1804" width="5.44140625" style="7" customWidth="1"/>
    <col min="1805" max="1805" width="1.44140625" style="7" customWidth="1"/>
    <col min="1806" max="1806" width="6.44140625" style="7" customWidth="1"/>
    <col min="1807" max="1810" width="5.44140625" style="7" customWidth="1"/>
    <col min="1811" max="1811" width="1.44140625" style="7" customWidth="1"/>
    <col min="1812" max="1812" width="7.44140625" style="7" customWidth="1"/>
    <col min="1813" max="1814" width="5.44140625" style="7" customWidth="1"/>
    <col min="1815" max="1815" width="6.33203125" style="7" bestFit="1" customWidth="1"/>
    <col min="1816" max="1816" width="5.44140625" style="7" customWidth="1"/>
    <col min="1817" max="1817" width="1" style="7" customWidth="1"/>
    <col min="1818" max="1818" width="7.44140625" style="7" customWidth="1"/>
    <col min="1819" max="1821" width="5.44140625" style="7" customWidth="1"/>
    <col min="1822" max="1822" width="6.44140625" style="7" bestFit="1" customWidth="1"/>
    <col min="1823" max="1823" width="1.44140625" style="7" customWidth="1"/>
    <col min="1824" max="1824" width="7.44140625" style="7" customWidth="1"/>
    <col min="1825" max="1828" width="5.44140625" style="7" customWidth="1"/>
    <col min="1829" max="1829" width="1.44140625" style="7" customWidth="1"/>
    <col min="1830" max="1830" width="7.44140625" style="7" customWidth="1"/>
    <col min="1831" max="1834" width="5.44140625" style="7" customWidth="1"/>
    <col min="1835" max="1835" width="1.44140625" style="7" customWidth="1"/>
    <col min="1836" max="2048" width="11.5546875" style="7"/>
    <col min="2049" max="2049" width="28.109375" style="7" customWidth="1"/>
    <col min="2050" max="2050" width="7.109375" style="7" customWidth="1"/>
    <col min="2051" max="2054" width="5.44140625" style="7" customWidth="1"/>
    <col min="2055" max="2055" width="1.44140625" style="7" customWidth="1"/>
    <col min="2056" max="2056" width="7.44140625" style="7" customWidth="1"/>
    <col min="2057" max="2060" width="5.44140625" style="7" customWidth="1"/>
    <col min="2061" max="2061" width="1.44140625" style="7" customWidth="1"/>
    <col min="2062" max="2062" width="6.44140625" style="7" customWidth="1"/>
    <col min="2063" max="2066" width="5.44140625" style="7" customWidth="1"/>
    <col min="2067" max="2067" width="1.44140625" style="7" customWidth="1"/>
    <col min="2068" max="2068" width="7.44140625" style="7" customWidth="1"/>
    <col min="2069" max="2070" width="5.44140625" style="7" customWidth="1"/>
    <col min="2071" max="2071" width="6.33203125" style="7" bestFit="1" customWidth="1"/>
    <col min="2072" max="2072" width="5.44140625" style="7" customWidth="1"/>
    <col min="2073" max="2073" width="1" style="7" customWidth="1"/>
    <col min="2074" max="2074" width="7.44140625" style="7" customWidth="1"/>
    <col min="2075" max="2077" width="5.44140625" style="7" customWidth="1"/>
    <col min="2078" max="2078" width="6.44140625" style="7" bestFit="1" customWidth="1"/>
    <col min="2079" max="2079" width="1.44140625" style="7" customWidth="1"/>
    <col min="2080" max="2080" width="7.44140625" style="7" customWidth="1"/>
    <col min="2081" max="2084" width="5.44140625" style="7" customWidth="1"/>
    <col min="2085" max="2085" width="1.44140625" style="7" customWidth="1"/>
    <col min="2086" max="2086" width="7.44140625" style="7" customWidth="1"/>
    <col min="2087" max="2090" width="5.44140625" style="7" customWidth="1"/>
    <col min="2091" max="2091" width="1.44140625" style="7" customWidth="1"/>
    <col min="2092" max="2304" width="11.5546875" style="7"/>
    <col min="2305" max="2305" width="28.109375" style="7" customWidth="1"/>
    <col min="2306" max="2306" width="7.109375" style="7" customWidth="1"/>
    <col min="2307" max="2310" width="5.44140625" style="7" customWidth="1"/>
    <col min="2311" max="2311" width="1.44140625" style="7" customWidth="1"/>
    <col min="2312" max="2312" width="7.44140625" style="7" customWidth="1"/>
    <col min="2313" max="2316" width="5.44140625" style="7" customWidth="1"/>
    <col min="2317" max="2317" width="1.44140625" style="7" customWidth="1"/>
    <col min="2318" max="2318" width="6.44140625" style="7" customWidth="1"/>
    <col min="2319" max="2322" width="5.44140625" style="7" customWidth="1"/>
    <col min="2323" max="2323" width="1.44140625" style="7" customWidth="1"/>
    <col min="2324" max="2324" width="7.44140625" style="7" customWidth="1"/>
    <col min="2325" max="2326" width="5.44140625" style="7" customWidth="1"/>
    <col min="2327" max="2327" width="6.33203125" style="7" bestFit="1" customWidth="1"/>
    <col min="2328" max="2328" width="5.44140625" style="7" customWidth="1"/>
    <col min="2329" max="2329" width="1" style="7" customWidth="1"/>
    <col min="2330" max="2330" width="7.44140625" style="7" customWidth="1"/>
    <col min="2331" max="2333" width="5.44140625" style="7" customWidth="1"/>
    <col min="2334" max="2334" width="6.44140625" style="7" bestFit="1" customWidth="1"/>
    <col min="2335" max="2335" width="1.44140625" style="7" customWidth="1"/>
    <col min="2336" max="2336" width="7.44140625" style="7" customWidth="1"/>
    <col min="2337" max="2340" width="5.44140625" style="7" customWidth="1"/>
    <col min="2341" max="2341" width="1.44140625" style="7" customWidth="1"/>
    <col min="2342" max="2342" width="7.44140625" style="7" customWidth="1"/>
    <col min="2343" max="2346" width="5.44140625" style="7" customWidth="1"/>
    <col min="2347" max="2347" width="1.44140625" style="7" customWidth="1"/>
    <col min="2348" max="2560" width="11.5546875" style="7"/>
    <col min="2561" max="2561" width="28.109375" style="7" customWidth="1"/>
    <col min="2562" max="2562" width="7.109375" style="7" customWidth="1"/>
    <col min="2563" max="2566" width="5.44140625" style="7" customWidth="1"/>
    <col min="2567" max="2567" width="1.44140625" style="7" customWidth="1"/>
    <col min="2568" max="2568" width="7.44140625" style="7" customWidth="1"/>
    <col min="2569" max="2572" width="5.44140625" style="7" customWidth="1"/>
    <col min="2573" max="2573" width="1.44140625" style="7" customWidth="1"/>
    <col min="2574" max="2574" width="6.44140625" style="7" customWidth="1"/>
    <col min="2575" max="2578" width="5.44140625" style="7" customWidth="1"/>
    <col min="2579" max="2579" width="1.44140625" style="7" customWidth="1"/>
    <col min="2580" max="2580" width="7.44140625" style="7" customWidth="1"/>
    <col min="2581" max="2582" width="5.44140625" style="7" customWidth="1"/>
    <col min="2583" max="2583" width="6.33203125" style="7" bestFit="1" customWidth="1"/>
    <col min="2584" max="2584" width="5.44140625" style="7" customWidth="1"/>
    <col min="2585" max="2585" width="1" style="7" customWidth="1"/>
    <col min="2586" max="2586" width="7.44140625" style="7" customWidth="1"/>
    <col min="2587" max="2589" width="5.44140625" style="7" customWidth="1"/>
    <col min="2590" max="2590" width="6.44140625" style="7" bestFit="1" customWidth="1"/>
    <col min="2591" max="2591" width="1.44140625" style="7" customWidth="1"/>
    <col min="2592" max="2592" width="7.44140625" style="7" customWidth="1"/>
    <col min="2593" max="2596" width="5.44140625" style="7" customWidth="1"/>
    <col min="2597" max="2597" width="1.44140625" style="7" customWidth="1"/>
    <col min="2598" max="2598" width="7.44140625" style="7" customWidth="1"/>
    <col min="2599" max="2602" width="5.44140625" style="7" customWidth="1"/>
    <col min="2603" max="2603" width="1.44140625" style="7" customWidth="1"/>
    <col min="2604" max="2816" width="11.5546875" style="7"/>
    <col min="2817" max="2817" width="28.109375" style="7" customWidth="1"/>
    <col min="2818" max="2818" width="7.109375" style="7" customWidth="1"/>
    <col min="2819" max="2822" width="5.44140625" style="7" customWidth="1"/>
    <col min="2823" max="2823" width="1.44140625" style="7" customWidth="1"/>
    <col min="2824" max="2824" width="7.44140625" style="7" customWidth="1"/>
    <col min="2825" max="2828" width="5.44140625" style="7" customWidth="1"/>
    <col min="2829" max="2829" width="1.44140625" style="7" customWidth="1"/>
    <col min="2830" max="2830" width="6.44140625" style="7" customWidth="1"/>
    <col min="2831" max="2834" width="5.44140625" style="7" customWidth="1"/>
    <col min="2835" max="2835" width="1.44140625" style="7" customWidth="1"/>
    <col min="2836" max="2836" width="7.44140625" style="7" customWidth="1"/>
    <col min="2837" max="2838" width="5.44140625" style="7" customWidth="1"/>
    <col min="2839" max="2839" width="6.33203125" style="7" bestFit="1" customWidth="1"/>
    <col min="2840" max="2840" width="5.44140625" style="7" customWidth="1"/>
    <col min="2841" max="2841" width="1" style="7" customWidth="1"/>
    <col min="2842" max="2842" width="7.44140625" style="7" customWidth="1"/>
    <col min="2843" max="2845" width="5.44140625" style="7" customWidth="1"/>
    <col min="2846" max="2846" width="6.44140625" style="7" bestFit="1" customWidth="1"/>
    <col min="2847" max="2847" width="1.44140625" style="7" customWidth="1"/>
    <col min="2848" max="2848" width="7.44140625" style="7" customWidth="1"/>
    <col min="2849" max="2852" width="5.44140625" style="7" customWidth="1"/>
    <col min="2853" max="2853" width="1.44140625" style="7" customWidth="1"/>
    <col min="2854" max="2854" width="7.44140625" style="7" customWidth="1"/>
    <col min="2855" max="2858" width="5.44140625" style="7" customWidth="1"/>
    <col min="2859" max="2859" width="1.44140625" style="7" customWidth="1"/>
    <col min="2860" max="3072" width="11.5546875" style="7"/>
    <col min="3073" max="3073" width="28.109375" style="7" customWidth="1"/>
    <col min="3074" max="3074" width="7.109375" style="7" customWidth="1"/>
    <col min="3075" max="3078" width="5.44140625" style="7" customWidth="1"/>
    <col min="3079" max="3079" width="1.44140625" style="7" customWidth="1"/>
    <col min="3080" max="3080" width="7.44140625" style="7" customWidth="1"/>
    <col min="3081" max="3084" width="5.44140625" style="7" customWidth="1"/>
    <col min="3085" max="3085" width="1.44140625" style="7" customWidth="1"/>
    <col min="3086" max="3086" width="6.44140625" style="7" customWidth="1"/>
    <col min="3087" max="3090" width="5.44140625" style="7" customWidth="1"/>
    <col min="3091" max="3091" width="1.44140625" style="7" customWidth="1"/>
    <col min="3092" max="3092" width="7.44140625" style="7" customWidth="1"/>
    <col min="3093" max="3094" width="5.44140625" style="7" customWidth="1"/>
    <col min="3095" max="3095" width="6.33203125" style="7" bestFit="1" customWidth="1"/>
    <col min="3096" max="3096" width="5.44140625" style="7" customWidth="1"/>
    <col min="3097" max="3097" width="1" style="7" customWidth="1"/>
    <col min="3098" max="3098" width="7.44140625" style="7" customWidth="1"/>
    <col min="3099" max="3101" width="5.44140625" style="7" customWidth="1"/>
    <col min="3102" max="3102" width="6.44140625" style="7" bestFit="1" customWidth="1"/>
    <col min="3103" max="3103" width="1.44140625" style="7" customWidth="1"/>
    <col min="3104" max="3104" width="7.44140625" style="7" customWidth="1"/>
    <col min="3105" max="3108" width="5.44140625" style="7" customWidth="1"/>
    <col min="3109" max="3109" width="1.44140625" style="7" customWidth="1"/>
    <col min="3110" max="3110" width="7.44140625" style="7" customWidth="1"/>
    <col min="3111" max="3114" width="5.44140625" style="7" customWidth="1"/>
    <col min="3115" max="3115" width="1.44140625" style="7" customWidth="1"/>
    <col min="3116" max="3328" width="11.5546875" style="7"/>
    <col min="3329" max="3329" width="28.109375" style="7" customWidth="1"/>
    <col min="3330" max="3330" width="7.109375" style="7" customWidth="1"/>
    <col min="3331" max="3334" width="5.44140625" style="7" customWidth="1"/>
    <col min="3335" max="3335" width="1.44140625" style="7" customWidth="1"/>
    <col min="3336" max="3336" width="7.44140625" style="7" customWidth="1"/>
    <col min="3337" max="3340" width="5.44140625" style="7" customWidth="1"/>
    <col min="3341" max="3341" width="1.44140625" style="7" customWidth="1"/>
    <col min="3342" max="3342" width="6.44140625" style="7" customWidth="1"/>
    <col min="3343" max="3346" width="5.44140625" style="7" customWidth="1"/>
    <col min="3347" max="3347" width="1.44140625" style="7" customWidth="1"/>
    <col min="3348" max="3348" width="7.44140625" style="7" customWidth="1"/>
    <col min="3349" max="3350" width="5.44140625" style="7" customWidth="1"/>
    <col min="3351" max="3351" width="6.33203125" style="7" bestFit="1" customWidth="1"/>
    <col min="3352" max="3352" width="5.44140625" style="7" customWidth="1"/>
    <col min="3353" max="3353" width="1" style="7" customWidth="1"/>
    <col min="3354" max="3354" width="7.44140625" style="7" customWidth="1"/>
    <col min="3355" max="3357" width="5.44140625" style="7" customWidth="1"/>
    <col min="3358" max="3358" width="6.44140625" style="7" bestFit="1" customWidth="1"/>
    <col min="3359" max="3359" width="1.44140625" style="7" customWidth="1"/>
    <col min="3360" max="3360" width="7.44140625" style="7" customWidth="1"/>
    <col min="3361" max="3364" width="5.44140625" style="7" customWidth="1"/>
    <col min="3365" max="3365" width="1.44140625" style="7" customWidth="1"/>
    <col min="3366" max="3366" width="7.44140625" style="7" customWidth="1"/>
    <col min="3367" max="3370" width="5.44140625" style="7" customWidth="1"/>
    <col min="3371" max="3371" width="1.44140625" style="7" customWidth="1"/>
    <col min="3372" max="3584" width="11.5546875" style="7"/>
    <col min="3585" max="3585" width="28.109375" style="7" customWidth="1"/>
    <col min="3586" max="3586" width="7.109375" style="7" customWidth="1"/>
    <col min="3587" max="3590" width="5.44140625" style="7" customWidth="1"/>
    <col min="3591" max="3591" width="1.44140625" style="7" customWidth="1"/>
    <col min="3592" max="3592" width="7.44140625" style="7" customWidth="1"/>
    <col min="3593" max="3596" width="5.44140625" style="7" customWidth="1"/>
    <col min="3597" max="3597" width="1.44140625" style="7" customWidth="1"/>
    <col min="3598" max="3598" width="6.44140625" style="7" customWidth="1"/>
    <col min="3599" max="3602" width="5.44140625" style="7" customWidth="1"/>
    <col min="3603" max="3603" width="1.44140625" style="7" customWidth="1"/>
    <col min="3604" max="3604" width="7.44140625" style="7" customWidth="1"/>
    <col min="3605" max="3606" width="5.44140625" style="7" customWidth="1"/>
    <col min="3607" max="3607" width="6.33203125" style="7" bestFit="1" customWidth="1"/>
    <col min="3608" max="3608" width="5.44140625" style="7" customWidth="1"/>
    <col min="3609" max="3609" width="1" style="7" customWidth="1"/>
    <col min="3610" max="3610" width="7.44140625" style="7" customWidth="1"/>
    <col min="3611" max="3613" width="5.44140625" style="7" customWidth="1"/>
    <col min="3614" max="3614" width="6.44140625" style="7" bestFit="1" customWidth="1"/>
    <col min="3615" max="3615" width="1.44140625" style="7" customWidth="1"/>
    <col min="3616" max="3616" width="7.44140625" style="7" customWidth="1"/>
    <col min="3617" max="3620" width="5.44140625" style="7" customWidth="1"/>
    <col min="3621" max="3621" width="1.44140625" style="7" customWidth="1"/>
    <col min="3622" max="3622" width="7.44140625" style="7" customWidth="1"/>
    <col min="3623" max="3626" width="5.44140625" style="7" customWidth="1"/>
    <col min="3627" max="3627" width="1.44140625" style="7" customWidth="1"/>
    <col min="3628" max="3840" width="11.5546875" style="7"/>
    <col min="3841" max="3841" width="28.109375" style="7" customWidth="1"/>
    <col min="3842" max="3842" width="7.109375" style="7" customWidth="1"/>
    <col min="3843" max="3846" width="5.44140625" style="7" customWidth="1"/>
    <col min="3847" max="3847" width="1.44140625" style="7" customWidth="1"/>
    <col min="3848" max="3848" width="7.44140625" style="7" customWidth="1"/>
    <col min="3849" max="3852" width="5.44140625" style="7" customWidth="1"/>
    <col min="3853" max="3853" width="1.44140625" style="7" customWidth="1"/>
    <col min="3854" max="3854" width="6.44140625" style="7" customWidth="1"/>
    <col min="3855" max="3858" width="5.44140625" style="7" customWidth="1"/>
    <col min="3859" max="3859" width="1.44140625" style="7" customWidth="1"/>
    <col min="3860" max="3860" width="7.44140625" style="7" customWidth="1"/>
    <col min="3861" max="3862" width="5.44140625" style="7" customWidth="1"/>
    <col min="3863" max="3863" width="6.33203125" style="7" bestFit="1" customWidth="1"/>
    <col min="3864" max="3864" width="5.44140625" style="7" customWidth="1"/>
    <col min="3865" max="3865" width="1" style="7" customWidth="1"/>
    <col min="3866" max="3866" width="7.44140625" style="7" customWidth="1"/>
    <col min="3867" max="3869" width="5.44140625" style="7" customWidth="1"/>
    <col min="3870" max="3870" width="6.44140625" style="7" bestFit="1" customWidth="1"/>
    <col min="3871" max="3871" width="1.44140625" style="7" customWidth="1"/>
    <col min="3872" max="3872" width="7.44140625" style="7" customWidth="1"/>
    <col min="3873" max="3876" width="5.44140625" style="7" customWidth="1"/>
    <col min="3877" max="3877" width="1.44140625" style="7" customWidth="1"/>
    <col min="3878" max="3878" width="7.44140625" style="7" customWidth="1"/>
    <col min="3879" max="3882" width="5.44140625" style="7" customWidth="1"/>
    <col min="3883" max="3883" width="1.44140625" style="7" customWidth="1"/>
    <col min="3884" max="4096" width="11.5546875" style="7"/>
    <col min="4097" max="4097" width="28.109375" style="7" customWidth="1"/>
    <col min="4098" max="4098" width="7.109375" style="7" customWidth="1"/>
    <col min="4099" max="4102" width="5.44140625" style="7" customWidth="1"/>
    <col min="4103" max="4103" width="1.44140625" style="7" customWidth="1"/>
    <col min="4104" max="4104" width="7.44140625" style="7" customWidth="1"/>
    <col min="4105" max="4108" width="5.44140625" style="7" customWidth="1"/>
    <col min="4109" max="4109" width="1.44140625" style="7" customWidth="1"/>
    <col min="4110" max="4110" width="6.44140625" style="7" customWidth="1"/>
    <col min="4111" max="4114" width="5.44140625" style="7" customWidth="1"/>
    <col min="4115" max="4115" width="1.44140625" style="7" customWidth="1"/>
    <col min="4116" max="4116" width="7.44140625" style="7" customWidth="1"/>
    <col min="4117" max="4118" width="5.44140625" style="7" customWidth="1"/>
    <col min="4119" max="4119" width="6.33203125" style="7" bestFit="1" customWidth="1"/>
    <col min="4120" max="4120" width="5.44140625" style="7" customWidth="1"/>
    <col min="4121" max="4121" width="1" style="7" customWidth="1"/>
    <col min="4122" max="4122" width="7.44140625" style="7" customWidth="1"/>
    <col min="4123" max="4125" width="5.44140625" style="7" customWidth="1"/>
    <col min="4126" max="4126" width="6.44140625" style="7" bestFit="1" customWidth="1"/>
    <col min="4127" max="4127" width="1.44140625" style="7" customWidth="1"/>
    <col min="4128" max="4128" width="7.44140625" style="7" customWidth="1"/>
    <col min="4129" max="4132" width="5.44140625" style="7" customWidth="1"/>
    <col min="4133" max="4133" width="1.44140625" style="7" customWidth="1"/>
    <col min="4134" max="4134" width="7.44140625" style="7" customWidth="1"/>
    <col min="4135" max="4138" width="5.44140625" style="7" customWidth="1"/>
    <col min="4139" max="4139" width="1.44140625" style="7" customWidth="1"/>
    <col min="4140" max="4352" width="11.5546875" style="7"/>
    <col min="4353" max="4353" width="28.109375" style="7" customWidth="1"/>
    <col min="4354" max="4354" width="7.109375" style="7" customWidth="1"/>
    <col min="4355" max="4358" width="5.44140625" style="7" customWidth="1"/>
    <col min="4359" max="4359" width="1.44140625" style="7" customWidth="1"/>
    <col min="4360" max="4360" width="7.44140625" style="7" customWidth="1"/>
    <col min="4361" max="4364" width="5.44140625" style="7" customWidth="1"/>
    <col min="4365" max="4365" width="1.44140625" style="7" customWidth="1"/>
    <col min="4366" max="4366" width="6.44140625" style="7" customWidth="1"/>
    <col min="4367" max="4370" width="5.44140625" style="7" customWidth="1"/>
    <col min="4371" max="4371" width="1.44140625" style="7" customWidth="1"/>
    <col min="4372" max="4372" width="7.44140625" style="7" customWidth="1"/>
    <col min="4373" max="4374" width="5.44140625" style="7" customWidth="1"/>
    <col min="4375" max="4375" width="6.33203125" style="7" bestFit="1" customWidth="1"/>
    <col min="4376" max="4376" width="5.44140625" style="7" customWidth="1"/>
    <col min="4377" max="4377" width="1" style="7" customWidth="1"/>
    <col min="4378" max="4378" width="7.44140625" style="7" customWidth="1"/>
    <col min="4379" max="4381" width="5.44140625" style="7" customWidth="1"/>
    <col min="4382" max="4382" width="6.44140625" style="7" bestFit="1" customWidth="1"/>
    <col min="4383" max="4383" width="1.44140625" style="7" customWidth="1"/>
    <col min="4384" max="4384" width="7.44140625" style="7" customWidth="1"/>
    <col min="4385" max="4388" width="5.44140625" style="7" customWidth="1"/>
    <col min="4389" max="4389" width="1.44140625" style="7" customWidth="1"/>
    <col min="4390" max="4390" width="7.44140625" style="7" customWidth="1"/>
    <col min="4391" max="4394" width="5.44140625" style="7" customWidth="1"/>
    <col min="4395" max="4395" width="1.44140625" style="7" customWidth="1"/>
    <col min="4396" max="4608" width="11.5546875" style="7"/>
    <col min="4609" max="4609" width="28.109375" style="7" customWidth="1"/>
    <col min="4610" max="4610" width="7.109375" style="7" customWidth="1"/>
    <col min="4611" max="4614" width="5.44140625" style="7" customWidth="1"/>
    <col min="4615" max="4615" width="1.44140625" style="7" customWidth="1"/>
    <col min="4616" max="4616" width="7.44140625" style="7" customWidth="1"/>
    <col min="4617" max="4620" width="5.44140625" style="7" customWidth="1"/>
    <col min="4621" max="4621" width="1.44140625" style="7" customWidth="1"/>
    <col min="4622" max="4622" width="6.44140625" style="7" customWidth="1"/>
    <col min="4623" max="4626" width="5.44140625" style="7" customWidth="1"/>
    <col min="4627" max="4627" width="1.44140625" style="7" customWidth="1"/>
    <col min="4628" max="4628" width="7.44140625" style="7" customWidth="1"/>
    <col min="4629" max="4630" width="5.44140625" style="7" customWidth="1"/>
    <col min="4631" max="4631" width="6.33203125" style="7" bestFit="1" customWidth="1"/>
    <col min="4632" max="4632" width="5.44140625" style="7" customWidth="1"/>
    <col min="4633" max="4633" width="1" style="7" customWidth="1"/>
    <col min="4634" max="4634" width="7.44140625" style="7" customWidth="1"/>
    <col min="4635" max="4637" width="5.44140625" style="7" customWidth="1"/>
    <col min="4638" max="4638" width="6.44140625" style="7" bestFit="1" customWidth="1"/>
    <col min="4639" max="4639" width="1.44140625" style="7" customWidth="1"/>
    <col min="4640" max="4640" width="7.44140625" style="7" customWidth="1"/>
    <col min="4641" max="4644" width="5.44140625" style="7" customWidth="1"/>
    <col min="4645" max="4645" width="1.44140625" style="7" customWidth="1"/>
    <col min="4646" max="4646" width="7.44140625" style="7" customWidth="1"/>
    <col min="4647" max="4650" width="5.44140625" style="7" customWidth="1"/>
    <col min="4651" max="4651" width="1.44140625" style="7" customWidth="1"/>
    <col min="4652" max="4864" width="11.5546875" style="7"/>
    <col min="4865" max="4865" width="28.109375" style="7" customWidth="1"/>
    <col min="4866" max="4866" width="7.109375" style="7" customWidth="1"/>
    <col min="4867" max="4870" width="5.44140625" style="7" customWidth="1"/>
    <col min="4871" max="4871" width="1.44140625" style="7" customWidth="1"/>
    <col min="4872" max="4872" width="7.44140625" style="7" customWidth="1"/>
    <col min="4873" max="4876" width="5.44140625" style="7" customWidth="1"/>
    <col min="4877" max="4877" width="1.44140625" style="7" customWidth="1"/>
    <col min="4878" max="4878" width="6.44140625" style="7" customWidth="1"/>
    <col min="4879" max="4882" width="5.44140625" style="7" customWidth="1"/>
    <col min="4883" max="4883" width="1.44140625" style="7" customWidth="1"/>
    <col min="4884" max="4884" width="7.44140625" style="7" customWidth="1"/>
    <col min="4885" max="4886" width="5.44140625" style="7" customWidth="1"/>
    <col min="4887" max="4887" width="6.33203125" style="7" bestFit="1" customWidth="1"/>
    <col min="4888" max="4888" width="5.44140625" style="7" customWidth="1"/>
    <col min="4889" max="4889" width="1" style="7" customWidth="1"/>
    <col min="4890" max="4890" width="7.44140625" style="7" customWidth="1"/>
    <col min="4891" max="4893" width="5.44140625" style="7" customWidth="1"/>
    <col min="4894" max="4894" width="6.44140625" style="7" bestFit="1" customWidth="1"/>
    <col min="4895" max="4895" width="1.44140625" style="7" customWidth="1"/>
    <col min="4896" max="4896" width="7.44140625" style="7" customWidth="1"/>
    <col min="4897" max="4900" width="5.44140625" style="7" customWidth="1"/>
    <col min="4901" max="4901" width="1.44140625" style="7" customWidth="1"/>
    <col min="4902" max="4902" width="7.44140625" style="7" customWidth="1"/>
    <col min="4903" max="4906" width="5.44140625" style="7" customWidth="1"/>
    <col min="4907" max="4907" width="1.44140625" style="7" customWidth="1"/>
    <col min="4908" max="5120" width="11.5546875" style="7"/>
    <col min="5121" max="5121" width="28.109375" style="7" customWidth="1"/>
    <col min="5122" max="5122" width="7.109375" style="7" customWidth="1"/>
    <col min="5123" max="5126" width="5.44140625" style="7" customWidth="1"/>
    <col min="5127" max="5127" width="1.44140625" style="7" customWidth="1"/>
    <col min="5128" max="5128" width="7.44140625" style="7" customWidth="1"/>
    <col min="5129" max="5132" width="5.44140625" style="7" customWidth="1"/>
    <col min="5133" max="5133" width="1.44140625" style="7" customWidth="1"/>
    <col min="5134" max="5134" width="6.44140625" style="7" customWidth="1"/>
    <col min="5135" max="5138" width="5.44140625" style="7" customWidth="1"/>
    <col min="5139" max="5139" width="1.44140625" style="7" customWidth="1"/>
    <col min="5140" max="5140" width="7.44140625" style="7" customWidth="1"/>
    <col min="5141" max="5142" width="5.44140625" style="7" customWidth="1"/>
    <col min="5143" max="5143" width="6.33203125" style="7" bestFit="1" customWidth="1"/>
    <col min="5144" max="5144" width="5.44140625" style="7" customWidth="1"/>
    <col min="5145" max="5145" width="1" style="7" customWidth="1"/>
    <col min="5146" max="5146" width="7.44140625" style="7" customWidth="1"/>
    <col min="5147" max="5149" width="5.44140625" style="7" customWidth="1"/>
    <col min="5150" max="5150" width="6.44140625" style="7" bestFit="1" customWidth="1"/>
    <col min="5151" max="5151" width="1.44140625" style="7" customWidth="1"/>
    <col min="5152" max="5152" width="7.44140625" style="7" customWidth="1"/>
    <col min="5153" max="5156" width="5.44140625" style="7" customWidth="1"/>
    <col min="5157" max="5157" width="1.44140625" style="7" customWidth="1"/>
    <col min="5158" max="5158" width="7.44140625" style="7" customWidth="1"/>
    <col min="5159" max="5162" width="5.44140625" style="7" customWidth="1"/>
    <col min="5163" max="5163" width="1.44140625" style="7" customWidth="1"/>
    <col min="5164" max="5376" width="11.5546875" style="7"/>
    <col min="5377" max="5377" width="28.109375" style="7" customWidth="1"/>
    <col min="5378" max="5378" width="7.109375" style="7" customWidth="1"/>
    <col min="5379" max="5382" width="5.44140625" style="7" customWidth="1"/>
    <col min="5383" max="5383" width="1.44140625" style="7" customWidth="1"/>
    <col min="5384" max="5384" width="7.44140625" style="7" customWidth="1"/>
    <col min="5385" max="5388" width="5.44140625" style="7" customWidth="1"/>
    <col min="5389" max="5389" width="1.44140625" style="7" customWidth="1"/>
    <col min="5390" max="5390" width="6.44140625" style="7" customWidth="1"/>
    <col min="5391" max="5394" width="5.44140625" style="7" customWidth="1"/>
    <col min="5395" max="5395" width="1.44140625" style="7" customWidth="1"/>
    <col min="5396" max="5396" width="7.44140625" style="7" customWidth="1"/>
    <col min="5397" max="5398" width="5.44140625" style="7" customWidth="1"/>
    <col min="5399" max="5399" width="6.33203125" style="7" bestFit="1" customWidth="1"/>
    <col min="5400" max="5400" width="5.44140625" style="7" customWidth="1"/>
    <col min="5401" max="5401" width="1" style="7" customWidth="1"/>
    <col min="5402" max="5402" width="7.44140625" style="7" customWidth="1"/>
    <col min="5403" max="5405" width="5.44140625" style="7" customWidth="1"/>
    <col min="5406" max="5406" width="6.44140625" style="7" bestFit="1" customWidth="1"/>
    <col min="5407" max="5407" width="1.44140625" style="7" customWidth="1"/>
    <col min="5408" max="5408" width="7.44140625" style="7" customWidth="1"/>
    <col min="5409" max="5412" width="5.44140625" style="7" customWidth="1"/>
    <col min="5413" max="5413" width="1.44140625" style="7" customWidth="1"/>
    <col min="5414" max="5414" width="7.44140625" style="7" customWidth="1"/>
    <col min="5415" max="5418" width="5.44140625" style="7" customWidth="1"/>
    <col min="5419" max="5419" width="1.44140625" style="7" customWidth="1"/>
    <col min="5420" max="5632" width="11.5546875" style="7"/>
    <col min="5633" max="5633" width="28.109375" style="7" customWidth="1"/>
    <col min="5634" max="5634" width="7.109375" style="7" customWidth="1"/>
    <col min="5635" max="5638" width="5.44140625" style="7" customWidth="1"/>
    <col min="5639" max="5639" width="1.44140625" style="7" customWidth="1"/>
    <col min="5640" max="5640" width="7.44140625" style="7" customWidth="1"/>
    <col min="5641" max="5644" width="5.44140625" style="7" customWidth="1"/>
    <col min="5645" max="5645" width="1.44140625" style="7" customWidth="1"/>
    <col min="5646" max="5646" width="6.44140625" style="7" customWidth="1"/>
    <col min="5647" max="5650" width="5.44140625" style="7" customWidth="1"/>
    <col min="5651" max="5651" width="1.44140625" style="7" customWidth="1"/>
    <col min="5652" max="5652" width="7.44140625" style="7" customWidth="1"/>
    <col min="5653" max="5654" width="5.44140625" style="7" customWidth="1"/>
    <col min="5655" max="5655" width="6.33203125" style="7" bestFit="1" customWidth="1"/>
    <col min="5656" max="5656" width="5.44140625" style="7" customWidth="1"/>
    <col min="5657" max="5657" width="1" style="7" customWidth="1"/>
    <col min="5658" max="5658" width="7.44140625" style="7" customWidth="1"/>
    <col min="5659" max="5661" width="5.44140625" style="7" customWidth="1"/>
    <col min="5662" max="5662" width="6.44140625" style="7" bestFit="1" customWidth="1"/>
    <col min="5663" max="5663" width="1.44140625" style="7" customWidth="1"/>
    <col min="5664" max="5664" width="7.44140625" style="7" customWidth="1"/>
    <col min="5665" max="5668" width="5.44140625" style="7" customWidth="1"/>
    <col min="5669" max="5669" width="1.44140625" style="7" customWidth="1"/>
    <col min="5670" max="5670" width="7.44140625" style="7" customWidth="1"/>
    <col min="5671" max="5674" width="5.44140625" style="7" customWidth="1"/>
    <col min="5675" max="5675" width="1.44140625" style="7" customWidth="1"/>
    <col min="5676" max="5888" width="11.5546875" style="7"/>
    <col min="5889" max="5889" width="28.109375" style="7" customWidth="1"/>
    <col min="5890" max="5890" width="7.109375" style="7" customWidth="1"/>
    <col min="5891" max="5894" width="5.44140625" style="7" customWidth="1"/>
    <col min="5895" max="5895" width="1.44140625" style="7" customWidth="1"/>
    <col min="5896" max="5896" width="7.44140625" style="7" customWidth="1"/>
    <col min="5897" max="5900" width="5.44140625" style="7" customWidth="1"/>
    <col min="5901" max="5901" width="1.44140625" style="7" customWidth="1"/>
    <col min="5902" max="5902" width="6.44140625" style="7" customWidth="1"/>
    <col min="5903" max="5906" width="5.44140625" style="7" customWidth="1"/>
    <col min="5907" max="5907" width="1.44140625" style="7" customWidth="1"/>
    <col min="5908" max="5908" width="7.44140625" style="7" customWidth="1"/>
    <col min="5909" max="5910" width="5.44140625" style="7" customWidth="1"/>
    <col min="5911" max="5911" width="6.33203125" style="7" bestFit="1" customWidth="1"/>
    <col min="5912" max="5912" width="5.44140625" style="7" customWidth="1"/>
    <col min="5913" max="5913" width="1" style="7" customWidth="1"/>
    <col min="5914" max="5914" width="7.44140625" style="7" customWidth="1"/>
    <col min="5915" max="5917" width="5.44140625" style="7" customWidth="1"/>
    <col min="5918" max="5918" width="6.44140625" style="7" bestFit="1" customWidth="1"/>
    <col min="5919" max="5919" width="1.44140625" style="7" customWidth="1"/>
    <col min="5920" max="5920" width="7.44140625" style="7" customWidth="1"/>
    <col min="5921" max="5924" width="5.44140625" style="7" customWidth="1"/>
    <col min="5925" max="5925" width="1.44140625" style="7" customWidth="1"/>
    <col min="5926" max="5926" width="7.44140625" style="7" customWidth="1"/>
    <col min="5927" max="5930" width="5.44140625" style="7" customWidth="1"/>
    <col min="5931" max="5931" width="1.44140625" style="7" customWidth="1"/>
    <col min="5932" max="6144" width="11.5546875" style="7"/>
    <col min="6145" max="6145" width="28.109375" style="7" customWidth="1"/>
    <col min="6146" max="6146" width="7.109375" style="7" customWidth="1"/>
    <col min="6147" max="6150" width="5.44140625" style="7" customWidth="1"/>
    <col min="6151" max="6151" width="1.44140625" style="7" customWidth="1"/>
    <col min="6152" max="6152" width="7.44140625" style="7" customWidth="1"/>
    <col min="6153" max="6156" width="5.44140625" style="7" customWidth="1"/>
    <col min="6157" max="6157" width="1.44140625" style="7" customWidth="1"/>
    <col min="6158" max="6158" width="6.44140625" style="7" customWidth="1"/>
    <col min="6159" max="6162" width="5.44140625" style="7" customWidth="1"/>
    <col min="6163" max="6163" width="1.44140625" style="7" customWidth="1"/>
    <col min="6164" max="6164" width="7.44140625" style="7" customWidth="1"/>
    <col min="6165" max="6166" width="5.44140625" style="7" customWidth="1"/>
    <col min="6167" max="6167" width="6.33203125" style="7" bestFit="1" customWidth="1"/>
    <col min="6168" max="6168" width="5.44140625" style="7" customWidth="1"/>
    <col min="6169" max="6169" width="1" style="7" customWidth="1"/>
    <col min="6170" max="6170" width="7.44140625" style="7" customWidth="1"/>
    <col min="6171" max="6173" width="5.44140625" style="7" customWidth="1"/>
    <col min="6174" max="6174" width="6.44140625" style="7" bestFit="1" customWidth="1"/>
    <col min="6175" max="6175" width="1.44140625" style="7" customWidth="1"/>
    <col min="6176" max="6176" width="7.44140625" style="7" customWidth="1"/>
    <col min="6177" max="6180" width="5.44140625" style="7" customWidth="1"/>
    <col min="6181" max="6181" width="1.44140625" style="7" customWidth="1"/>
    <col min="6182" max="6182" width="7.44140625" style="7" customWidth="1"/>
    <col min="6183" max="6186" width="5.44140625" style="7" customWidth="1"/>
    <col min="6187" max="6187" width="1.44140625" style="7" customWidth="1"/>
    <col min="6188" max="6400" width="11.5546875" style="7"/>
    <col min="6401" max="6401" width="28.109375" style="7" customWidth="1"/>
    <col min="6402" max="6402" width="7.109375" style="7" customWidth="1"/>
    <col min="6403" max="6406" width="5.44140625" style="7" customWidth="1"/>
    <col min="6407" max="6407" width="1.44140625" style="7" customWidth="1"/>
    <col min="6408" max="6408" width="7.44140625" style="7" customWidth="1"/>
    <col min="6409" max="6412" width="5.44140625" style="7" customWidth="1"/>
    <col min="6413" max="6413" width="1.44140625" style="7" customWidth="1"/>
    <col min="6414" max="6414" width="6.44140625" style="7" customWidth="1"/>
    <col min="6415" max="6418" width="5.44140625" style="7" customWidth="1"/>
    <col min="6419" max="6419" width="1.44140625" style="7" customWidth="1"/>
    <col min="6420" max="6420" width="7.44140625" style="7" customWidth="1"/>
    <col min="6421" max="6422" width="5.44140625" style="7" customWidth="1"/>
    <col min="6423" max="6423" width="6.33203125" style="7" bestFit="1" customWidth="1"/>
    <col min="6424" max="6424" width="5.44140625" style="7" customWidth="1"/>
    <col min="6425" max="6425" width="1" style="7" customWidth="1"/>
    <col min="6426" max="6426" width="7.44140625" style="7" customWidth="1"/>
    <col min="6427" max="6429" width="5.44140625" style="7" customWidth="1"/>
    <col min="6430" max="6430" width="6.44140625" style="7" bestFit="1" customWidth="1"/>
    <col min="6431" max="6431" width="1.44140625" style="7" customWidth="1"/>
    <col min="6432" max="6432" width="7.44140625" style="7" customWidth="1"/>
    <col min="6433" max="6436" width="5.44140625" style="7" customWidth="1"/>
    <col min="6437" max="6437" width="1.44140625" style="7" customWidth="1"/>
    <col min="6438" max="6438" width="7.44140625" style="7" customWidth="1"/>
    <col min="6439" max="6442" width="5.44140625" style="7" customWidth="1"/>
    <col min="6443" max="6443" width="1.44140625" style="7" customWidth="1"/>
    <col min="6444" max="6656" width="11.5546875" style="7"/>
    <col min="6657" max="6657" width="28.109375" style="7" customWidth="1"/>
    <col min="6658" max="6658" width="7.109375" style="7" customWidth="1"/>
    <col min="6659" max="6662" width="5.44140625" style="7" customWidth="1"/>
    <col min="6663" max="6663" width="1.44140625" style="7" customWidth="1"/>
    <col min="6664" max="6664" width="7.44140625" style="7" customWidth="1"/>
    <col min="6665" max="6668" width="5.44140625" style="7" customWidth="1"/>
    <col min="6669" max="6669" width="1.44140625" style="7" customWidth="1"/>
    <col min="6670" max="6670" width="6.44140625" style="7" customWidth="1"/>
    <col min="6671" max="6674" width="5.44140625" style="7" customWidth="1"/>
    <col min="6675" max="6675" width="1.44140625" style="7" customWidth="1"/>
    <col min="6676" max="6676" width="7.44140625" style="7" customWidth="1"/>
    <col min="6677" max="6678" width="5.44140625" style="7" customWidth="1"/>
    <col min="6679" max="6679" width="6.33203125" style="7" bestFit="1" customWidth="1"/>
    <col min="6680" max="6680" width="5.44140625" style="7" customWidth="1"/>
    <col min="6681" max="6681" width="1" style="7" customWidth="1"/>
    <col min="6682" max="6682" width="7.44140625" style="7" customWidth="1"/>
    <col min="6683" max="6685" width="5.44140625" style="7" customWidth="1"/>
    <col min="6686" max="6686" width="6.44140625" style="7" bestFit="1" customWidth="1"/>
    <col min="6687" max="6687" width="1.44140625" style="7" customWidth="1"/>
    <col min="6688" max="6688" width="7.44140625" style="7" customWidth="1"/>
    <col min="6689" max="6692" width="5.44140625" style="7" customWidth="1"/>
    <col min="6693" max="6693" width="1.44140625" style="7" customWidth="1"/>
    <col min="6694" max="6694" width="7.44140625" style="7" customWidth="1"/>
    <col min="6695" max="6698" width="5.44140625" style="7" customWidth="1"/>
    <col min="6699" max="6699" width="1.44140625" style="7" customWidth="1"/>
    <col min="6700" max="6912" width="11.5546875" style="7"/>
    <col min="6913" max="6913" width="28.109375" style="7" customWidth="1"/>
    <col min="6914" max="6914" width="7.109375" style="7" customWidth="1"/>
    <col min="6915" max="6918" width="5.44140625" style="7" customWidth="1"/>
    <col min="6919" max="6919" width="1.44140625" style="7" customWidth="1"/>
    <col min="6920" max="6920" width="7.44140625" style="7" customWidth="1"/>
    <col min="6921" max="6924" width="5.44140625" style="7" customWidth="1"/>
    <col min="6925" max="6925" width="1.44140625" style="7" customWidth="1"/>
    <col min="6926" max="6926" width="6.44140625" style="7" customWidth="1"/>
    <col min="6927" max="6930" width="5.44140625" style="7" customWidth="1"/>
    <col min="6931" max="6931" width="1.44140625" style="7" customWidth="1"/>
    <col min="6932" max="6932" width="7.44140625" style="7" customWidth="1"/>
    <col min="6933" max="6934" width="5.44140625" style="7" customWidth="1"/>
    <col min="6935" max="6935" width="6.33203125" style="7" bestFit="1" customWidth="1"/>
    <col min="6936" max="6936" width="5.44140625" style="7" customWidth="1"/>
    <col min="6937" max="6937" width="1" style="7" customWidth="1"/>
    <col min="6938" max="6938" width="7.44140625" style="7" customWidth="1"/>
    <col min="6939" max="6941" width="5.44140625" style="7" customWidth="1"/>
    <col min="6942" max="6942" width="6.44140625" style="7" bestFit="1" customWidth="1"/>
    <col min="6943" max="6943" width="1.44140625" style="7" customWidth="1"/>
    <col min="6944" max="6944" width="7.44140625" style="7" customWidth="1"/>
    <col min="6945" max="6948" width="5.44140625" style="7" customWidth="1"/>
    <col min="6949" max="6949" width="1.44140625" style="7" customWidth="1"/>
    <col min="6950" max="6950" width="7.44140625" style="7" customWidth="1"/>
    <col min="6951" max="6954" width="5.44140625" style="7" customWidth="1"/>
    <col min="6955" max="6955" width="1.44140625" style="7" customWidth="1"/>
    <col min="6956" max="7168" width="11.5546875" style="7"/>
    <col min="7169" max="7169" width="28.109375" style="7" customWidth="1"/>
    <col min="7170" max="7170" width="7.109375" style="7" customWidth="1"/>
    <col min="7171" max="7174" width="5.44140625" style="7" customWidth="1"/>
    <col min="7175" max="7175" width="1.44140625" style="7" customWidth="1"/>
    <col min="7176" max="7176" width="7.44140625" style="7" customWidth="1"/>
    <col min="7177" max="7180" width="5.44140625" style="7" customWidth="1"/>
    <col min="7181" max="7181" width="1.44140625" style="7" customWidth="1"/>
    <col min="7182" max="7182" width="6.44140625" style="7" customWidth="1"/>
    <col min="7183" max="7186" width="5.44140625" style="7" customWidth="1"/>
    <col min="7187" max="7187" width="1.44140625" style="7" customWidth="1"/>
    <col min="7188" max="7188" width="7.44140625" style="7" customWidth="1"/>
    <col min="7189" max="7190" width="5.44140625" style="7" customWidth="1"/>
    <col min="7191" max="7191" width="6.33203125" style="7" bestFit="1" customWidth="1"/>
    <col min="7192" max="7192" width="5.44140625" style="7" customWidth="1"/>
    <col min="7193" max="7193" width="1" style="7" customWidth="1"/>
    <col min="7194" max="7194" width="7.44140625" style="7" customWidth="1"/>
    <col min="7195" max="7197" width="5.44140625" style="7" customWidth="1"/>
    <col min="7198" max="7198" width="6.44140625" style="7" bestFit="1" customWidth="1"/>
    <col min="7199" max="7199" width="1.44140625" style="7" customWidth="1"/>
    <col min="7200" max="7200" width="7.44140625" style="7" customWidth="1"/>
    <col min="7201" max="7204" width="5.44140625" style="7" customWidth="1"/>
    <col min="7205" max="7205" width="1.44140625" style="7" customWidth="1"/>
    <col min="7206" max="7206" width="7.44140625" style="7" customWidth="1"/>
    <col min="7207" max="7210" width="5.44140625" style="7" customWidth="1"/>
    <col min="7211" max="7211" width="1.44140625" style="7" customWidth="1"/>
    <col min="7212" max="7424" width="11.5546875" style="7"/>
    <col min="7425" max="7425" width="28.109375" style="7" customWidth="1"/>
    <col min="7426" max="7426" width="7.109375" style="7" customWidth="1"/>
    <col min="7427" max="7430" width="5.44140625" style="7" customWidth="1"/>
    <col min="7431" max="7431" width="1.44140625" style="7" customWidth="1"/>
    <col min="7432" max="7432" width="7.44140625" style="7" customWidth="1"/>
    <col min="7433" max="7436" width="5.44140625" style="7" customWidth="1"/>
    <col min="7437" max="7437" width="1.44140625" style="7" customWidth="1"/>
    <col min="7438" max="7438" width="6.44140625" style="7" customWidth="1"/>
    <col min="7439" max="7442" width="5.44140625" style="7" customWidth="1"/>
    <col min="7443" max="7443" width="1.44140625" style="7" customWidth="1"/>
    <col min="7444" max="7444" width="7.44140625" style="7" customWidth="1"/>
    <col min="7445" max="7446" width="5.44140625" style="7" customWidth="1"/>
    <col min="7447" max="7447" width="6.33203125" style="7" bestFit="1" customWidth="1"/>
    <col min="7448" max="7448" width="5.44140625" style="7" customWidth="1"/>
    <col min="7449" max="7449" width="1" style="7" customWidth="1"/>
    <col min="7450" max="7450" width="7.44140625" style="7" customWidth="1"/>
    <col min="7451" max="7453" width="5.44140625" style="7" customWidth="1"/>
    <col min="7454" max="7454" width="6.44140625" style="7" bestFit="1" customWidth="1"/>
    <col min="7455" max="7455" width="1.44140625" style="7" customWidth="1"/>
    <col min="7456" max="7456" width="7.44140625" style="7" customWidth="1"/>
    <col min="7457" max="7460" width="5.44140625" style="7" customWidth="1"/>
    <col min="7461" max="7461" width="1.44140625" style="7" customWidth="1"/>
    <col min="7462" max="7462" width="7.44140625" style="7" customWidth="1"/>
    <col min="7463" max="7466" width="5.44140625" style="7" customWidth="1"/>
    <col min="7467" max="7467" width="1.44140625" style="7" customWidth="1"/>
    <col min="7468" max="7680" width="11.5546875" style="7"/>
    <col min="7681" max="7681" width="28.109375" style="7" customWidth="1"/>
    <col min="7682" max="7682" width="7.109375" style="7" customWidth="1"/>
    <col min="7683" max="7686" width="5.44140625" style="7" customWidth="1"/>
    <col min="7687" max="7687" width="1.44140625" style="7" customWidth="1"/>
    <col min="7688" max="7688" width="7.44140625" style="7" customWidth="1"/>
    <col min="7689" max="7692" width="5.44140625" style="7" customWidth="1"/>
    <col min="7693" max="7693" width="1.44140625" style="7" customWidth="1"/>
    <col min="7694" max="7694" width="6.44140625" style="7" customWidth="1"/>
    <col min="7695" max="7698" width="5.44140625" style="7" customWidth="1"/>
    <col min="7699" max="7699" width="1.44140625" style="7" customWidth="1"/>
    <col min="7700" max="7700" width="7.44140625" style="7" customWidth="1"/>
    <col min="7701" max="7702" width="5.44140625" style="7" customWidth="1"/>
    <col min="7703" max="7703" width="6.33203125" style="7" bestFit="1" customWidth="1"/>
    <col min="7704" max="7704" width="5.44140625" style="7" customWidth="1"/>
    <col min="7705" max="7705" width="1" style="7" customWidth="1"/>
    <col min="7706" max="7706" width="7.44140625" style="7" customWidth="1"/>
    <col min="7707" max="7709" width="5.44140625" style="7" customWidth="1"/>
    <col min="7710" max="7710" width="6.44140625" style="7" bestFit="1" customWidth="1"/>
    <col min="7711" max="7711" width="1.44140625" style="7" customWidth="1"/>
    <col min="7712" max="7712" width="7.44140625" style="7" customWidth="1"/>
    <col min="7713" max="7716" width="5.44140625" style="7" customWidth="1"/>
    <col min="7717" max="7717" width="1.44140625" style="7" customWidth="1"/>
    <col min="7718" max="7718" width="7.44140625" style="7" customWidth="1"/>
    <col min="7719" max="7722" width="5.44140625" style="7" customWidth="1"/>
    <col min="7723" max="7723" width="1.44140625" style="7" customWidth="1"/>
    <col min="7724" max="7936" width="11.5546875" style="7"/>
    <col min="7937" max="7937" width="28.109375" style="7" customWidth="1"/>
    <col min="7938" max="7938" width="7.109375" style="7" customWidth="1"/>
    <col min="7939" max="7942" width="5.44140625" style="7" customWidth="1"/>
    <col min="7943" max="7943" width="1.44140625" style="7" customWidth="1"/>
    <col min="7944" max="7944" width="7.44140625" style="7" customWidth="1"/>
    <col min="7945" max="7948" width="5.44140625" style="7" customWidth="1"/>
    <col min="7949" max="7949" width="1.44140625" style="7" customWidth="1"/>
    <col min="7950" max="7950" width="6.44140625" style="7" customWidth="1"/>
    <col min="7951" max="7954" width="5.44140625" style="7" customWidth="1"/>
    <col min="7955" max="7955" width="1.44140625" style="7" customWidth="1"/>
    <col min="7956" max="7956" width="7.44140625" style="7" customWidth="1"/>
    <col min="7957" max="7958" width="5.44140625" style="7" customWidth="1"/>
    <col min="7959" max="7959" width="6.33203125" style="7" bestFit="1" customWidth="1"/>
    <col min="7960" max="7960" width="5.44140625" style="7" customWidth="1"/>
    <col min="7961" max="7961" width="1" style="7" customWidth="1"/>
    <col min="7962" max="7962" width="7.44140625" style="7" customWidth="1"/>
    <col min="7963" max="7965" width="5.44140625" style="7" customWidth="1"/>
    <col min="7966" max="7966" width="6.44140625" style="7" bestFit="1" customWidth="1"/>
    <col min="7967" max="7967" width="1.44140625" style="7" customWidth="1"/>
    <col min="7968" max="7968" width="7.44140625" style="7" customWidth="1"/>
    <col min="7969" max="7972" width="5.44140625" style="7" customWidth="1"/>
    <col min="7973" max="7973" width="1.44140625" style="7" customWidth="1"/>
    <col min="7974" max="7974" width="7.44140625" style="7" customWidth="1"/>
    <col min="7975" max="7978" width="5.44140625" style="7" customWidth="1"/>
    <col min="7979" max="7979" width="1.44140625" style="7" customWidth="1"/>
    <col min="7980" max="8192" width="11.5546875" style="7"/>
    <col min="8193" max="8193" width="28.109375" style="7" customWidth="1"/>
    <col min="8194" max="8194" width="7.109375" style="7" customWidth="1"/>
    <col min="8195" max="8198" width="5.44140625" style="7" customWidth="1"/>
    <col min="8199" max="8199" width="1.44140625" style="7" customWidth="1"/>
    <col min="8200" max="8200" width="7.44140625" style="7" customWidth="1"/>
    <col min="8201" max="8204" width="5.44140625" style="7" customWidth="1"/>
    <col min="8205" max="8205" width="1.44140625" style="7" customWidth="1"/>
    <col min="8206" max="8206" width="6.44140625" style="7" customWidth="1"/>
    <col min="8207" max="8210" width="5.44140625" style="7" customWidth="1"/>
    <col min="8211" max="8211" width="1.44140625" style="7" customWidth="1"/>
    <col min="8212" max="8212" width="7.44140625" style="7" customWidth="1"/>
    <col min="8213" max="8214" width="5.44140625" style="7" customWidth="1"/>
    <col min="8215" max="8215" width="6.33203125" style="7" bestFit="1" customWidth="1"/>
    <col min="8216" max="8216" width="5.44140625" style="7" customWidth="1"/>
    <col min="8217" max="8217" width="1" style="7" customWidth="1"/>
    <col min="8218" max="8218" width="7.44140625" style="7" customWidth="1"/>
    <col min="8219" max="8221" width="5.44140625" style="7" customWidth="1"/>
    <col min="8222" max="8222" width="6.44140625" style="7" bestFit="1" customWidth="1"/>
    <col min="8223" max="8223" width="1.44140625" style="7" customWidth="1"/>
    <col min="8224" max="8224" width="7.44140625" style="7" customWidth="1"/>
    <col min="8225" max="8228" width="5.44140625" style="7" customWidth="1"/>
    <col min="8229" max="8229" width="1.44140625" style="7" customWidth="1"/>
    <col min="8230" max="8230" width="7.44140625" style="7" customWidth="1"/>
    <col min="8231" max="8234" width="5.44140625" style="7" customWidth="1"/>
    <col min="8235" max="8235" width="1.44140625" style="7" customWidth="1"/>
    <col min="8236" max="8448" width="11.5546875" style="7"/>
    <col min="8449" max="8449" width="28.109375" style="7" customWidth="1"/>
    <col min="8450" max="8450" width="7.109375" style="7" customWidth="1"/>
    <col min="8451" max="8454" width="5.44140625" style="7" customWidth="1"/>
    <col min="8455" max="8455" width="1.44140625" style="7" customWidth="1"/>
    <col min="8456" max="8456" width="7.44140625" style="7" customWidth="1"/>
    <col min="8457" max="8460" width="5.44140625" style="7" customWidth="1"/>
    <col min="8461" max="8461" width="1.44140625" style="7" customWidth="1"/>
    <col min="8462" max="8462" width="6.44140625" style="7" customWidth="1"/>
    <col min="8463" max="8466" width="5.44140625" style="7" customWidth="1"/>
    <col min="8467" max="8467" width="1.44140625" style="7" customWidth="1"/>
    <col min="8468" max="8468" width="7.44140625" style="7" customWidth="1"/>
    <col min="8469" max="8470" width="5.44140625" style="7" customWidth="1"/>
    <col min="8471" max="8471" width="6.33203125" style="7" bestFit="1" customWidth="1"/>
    <col min="8472" max="8472" width="5.44140625" style="7" customWidth="1"/>
    <col min="8473" max="8473" width="1" style="7" customWidth="1"/>
    <col min="8474" max="8474" width="7.44140625" style="7" customWidth="1"/>
    <col min="8475" max="8477" width="5.44140625" style="7" customWidth="1"/>
    <col min="8478" max="8478" width="6.44140625" style="7" bestFit="1" customWidth="1"/>
    <col min="8479" max="8479" width="1.44140625" style="7" customWidth="1"/>
    <col min="8480" max="8480" width="7.44140625" style="7" customWidth="1"/>
    <col min="8481" max="8484" width="5.44140625" style="7" customWidth="1"/>
    <col min="8485" max="8485" width="1.44140625" style="7" customWidth="1"/>
    <col min="8486" max="8486" width="7.44140625" style="7" customWidth="1"/>
    <col min="8487" max="8490" width="5.44140625" style="7" customWidth="1"/>
    <col min="8491" max="8491" width="1.44140625" style="7" customWidth="1"/>
    <col min="8492" max="8704" width="11.5546875" style="7"/>
    <col min="8705" max="8705" width="28.109375" style="7" customWidth="1"/>
    <col min="8706" max="8706" width="7.109375" style="7" customWidth="1"/>
    <col min="8707" max="8710" width="5.44140625" style="7" customWidth="1"/>
    <col min="8711" max="8711" width="1.44140625" style="7" customWidth="1"/>
    <col min="8712" max="8712" width="7.44140625" style="7" customWidth="1"/>
    <col min="8713" max="8716" width="5.44140625" style="7" customWidth="1"/>
    <col min="8717" max="8717" width="1.44140625" style="7" customWidth="1"/>
    <col min="8718" max="8718" width="6.44140625" style="7" customWidth="1"/>
    <col min="8719" max="8722" width="5.44140625" style="7" customWidth="1"/>
    <col min="8723" max="8723" width="1.44140625" style="7" customWidth="1"/>
    <col min="8724" max="8724" width="7.44140625" style="7" customWidth="1"/>
    <col min="8725" max="8726" width="5.44140625" style="7" customWidth="1"/>
    <col min="8727" max="8727" width="6.33203125" style="7" bestFit="1" customWidth="1"/>
    <col min="8728" max="8728" width="5.44140625" style="7" customWidth="1"/>
    <col min="8729" max="8729" width="1" style="7" customWidth="1"/>
    <col min="8730" max="8730" width="7.44140625" style="7" customWidth="1"/>
    <col min="8731" max="8733" width="5.44140625" style="7" customWidth="1"/>
    <col min="8734" max="8734" width="6.44140625" style="7" bestFit="1" customWidth="1"/>
    <col min="8735" max="8735" width="1.44140625" style="7" customWidth="1"/>
    <col min="8736" max="8736" width="7.44140625" style="7" customWidth="1"/>
    <col min="8737" max="8740" width="5.44140625" style="7" customWidth="1"/>
    <col min="8741" max="8741" width="1.44140625" style="7" customWidth="1"/>
    <col min="8742" max="8742" width="7.44140625" style="7" customWidth="1"/>
    <col min="8743" max="8746" width="5.44140625" style="7" customWidth="1"/>
    <col min="8747" max="8747" width="1.44140625" style="7" customWidth="1"/>
    <col min="8748" max="8960" width="11.5546875" style="7"/>
    <col min="8961" max="8961" width="28.109375" style="7" customWidth="1"/>
    <col min="8962" max="8962" width="7.109375" style="7" customWidth="1"/>
    <col min="8963" max="8966" width="5.44140625" style="7" customWidth="1"/>
    <col min="8967" max="8967" width="1.44140625" style="7" customWidth="1"/>
    <col min="8968" max="8968" width="7.44140625" style="7" customWidth="1"/>
    <col min="8969" max="8972" width="5.44140625" style="7" customWidth="1"/>
    <col min="8973" max="8973" width="1.44140625" style="7" customWidth="1"/>
    <col min="8974" max="8974" width="6.44140625" style="7" customWidth="1"/>
    <col min="8975" max="8978" width="5.44140625" style="7" customWidth="1"/>
    <col min="8979" max="8979" width="1.44140625" style="7" customWidth="1"/>
    <col min="8980" max="8980" width="7.44140625" style="7" customWidth="1"/>
    <col min="8981" max="8982" width="5.44140625" style="7" customWidth="1"/>
    <col min="8983" max="8983" width="6.33203125" style="7" bestFit="1" customWidth="1"/>
    <col min="8984" max="8984" width="5.44140625" style="7" customWidth="1"/>
    <col min="8985" max="8985" width="1" style="7" customWidth="1"/>
    <col min="8986" max="8986" width="7.44140625" style="7" customWidth="1"/>
    <col min="8987" max="8989" width="5.44140625" style="7" customWidth="1"/>
    <col min="8990" max="8990" width="6.44140625" style="7" bestFit="1" customWidth="1"/>
    <col min="8991" max="8991" width="1.44140625" style="7" customWidth="1"/>
    <col min="8992" max="8992" width="7.44140625" style="7" customWidth="1"/>
    <col min="8993" max="8996" width="5.44140625" style="7" customWidth="1"/>
    <col min="8997" max="8997" width="1.44140625" style="7" customWidth="1"/>
    <col min="8998" max="8998" width="7.44140625" style="7" customWidth="1"/>
    <col min="8999" max="9002" width="5.44140625" style="7" customWidth="1"/>
    <col min="9003" max="9003" width="1.44140625" style="7" customWidth="1"/>
    <col min="9004" max="9216" width="11.5546875" style="7"/>
    <col min="9217" max="9217" width="28.109375" style="7" customWidth="1"/>
    <col min="9218" max="9218" width="7.109375" style="7" customWidth="1"/>
    <col min="9219" max="9222" width="5.44140625" style="7" customWidth="1"/>
    <col min="9223" max="9223" width="1.44140625" style="7" customWidth="1"/>
    <col min="9224" max="9224" width="7.44140625" style="7" customWidth="1"/>
    <col min="9225" max="9228" width="5.44140625" style="7" customWidth="1"/>
    <col min="9229" max="9229" width="1.44140625" style="7" customWidth="1"/>
    <col min="9230" max="9230" width="6.44140625" style="7" customWidth="1"/>
    <col min="9231" max="9234" width="5.44140625" style="7" customWidth="1"/>
    <col min="9235" max="9235" width="1.44140625" style="7" customWidth="1"/>
    <col min="9236" max="9236" width="7.44140625" style="7" customWidth="1"/>
    <col min="9237" max="9238" width="5.44140625" style="7" customWidth="1"/>
    <col min="9239" max="9239" width="6.33203125" style="7" bestFit="1" customWidth="1"/>
    <col min="9240" max="9240" width="5.44140625" style="7" customWidth="1"/>
    <col min="9241" max="9241" width="1" style="7" customWidth="1"/>
    <col min="9242" max="9242" width="7.44140625" style="7" customWidth="1"/>
    <col min="9243" max="9245" width="5.44140625" style="7" customWidth="1"/>
    <col min="9246" max="9246" width="6.44140625" style="7" bestFit="1" customWidth="1"/>
    <col min="9247" max="9247" width="1.44140625" style="7" customWidth="1"/>
    <col min="9248" max="9248" width="7.44140625" style="7" customWidth="1"/>
    <col min="9249" max="9252" width="5.44140625" style="7" customWidth="1"/>
    <col min="9253" max="9253" width="1.44140625" style="7" customWidth="1"/>
    <col min="9254" max="9254" width="7.44140625" style="7" customWidth="1"/>
    <col min="9255" max="9258" width="5.44140625" style="7" customWidth="1"/>
    <col min="9259" max="9259" width="1.44140625" style="7" customWidth="1"/>
    <col min="9260" max="9472" width="11.5546875" style="7"/>
    <col min="9473" max="9473" width="28.109375" style="7" customWidth="1"/>
    <col min="9474" max="9474" width="7.109375" style="7" customWidth="1"/>
    <col min="9475" max="9478" width="5.44140625" style="7" customWidth="1"/>
    <col min="9479" max="9479" width="1.44140625" style="7" customWidth="1"/>
    <col min="9480" max="9480" width="7.44140625" style="7" customWidth="1"/>
    <col min="9481" max="9484" width="5.44140625" style="7" customWidth="1"/>
    <col min="9485" max="9485" width="1.44140625" style="7" customWidth="1"/>
    <col min="9486" max="9486" width="6.44140625" style="7" customWidth="1"/>
    <col min="9487" max="9490" width="5.44140625" style="7" customWidth="1"/>
    <col min="9491" max="9491" width="1.44140625" style="7" customWidth="1"/>
    <col min="9492" max="9492" width="7.44140625" style="7" customWidth="1"/>
    <col min="9493" max="9494" width="5.44140625" style="7" customWidth="1"/>
    <col min="9495" max="9495" width="6.33203125" style="7" bestFit="1" customWidth="1"/>
    <col min="9496" max="9496" width="5.44140625" style="7" customWidth="1"/>
    <col min="9497" max="9497" width="1" style="7" customWidth="1"/>
    <col min="9498" max="9498" width="7.44140625" style="7" customWidth="1"/>
    <col min="9499" max="9501" width="5.44140625" style="7" customWidth="1"/>
    <col min="9502" max="9502" width="6.44140625" style="7" bestFit="1" customWidth="1"/>
    <col min="9503" max="9503" width="1.44140625" style="7" customWidth="1"/>
    <col min="9504" max="9504" width="7.44140625" style="7" customWidth="1"/>
    <col min="9505" max="9508" width="5.44140625" style="7" customWidth="1"/>
    <col min="9509" max="9509" width="1.44140625" style="7" customWidth="1"/>
    <col min="9510" max="9510" width="7.44140625" style="7" customWidth="1"/>
    <col min="9511" max="9514" width="5.44140625" style="7" customWidth="1"/>
    <col min="9515" max="9515" width="1.44140625" style="7" customWidth="1"/>
    <col min="9516" max="9728" width="11.5546875" style="7"/>
    <col min="9729" max="9729" width="28.109375" style="7" customWidth="1"/>
    <col min="9730" max="9730" width="7.109375" style="7" customWidth="1"/>
    <col min="9731" max="9734" width="5.44140625" style="7" customWidth="1"/>
    <col min="9735" max="9735" width="1.44140625" style="7" customWidth="1"/>
    <col min="9736" max="9736" width="7.44140625" style="7" customWidth="1"/>
    <col min="9737" max="9740" width="5.44140625" style="7" customWidth="1"/>
    <col min="9741" max="9741" width="1.44140625" style="7" customWidth="1"/>
    <col min="9742" max="9742" width="6.44140625" style="7" customWidth="1"/>
    <col min="9743" max="9746" width="5.44140625" style="7" customWidth="1"/>
    <col min="9747" max="9747" width="1.44140625" style="7" customWidth="1"/>
    <col min="9748" max="9748" width="7.44140625" style="7" customWidth="1"/>
    <col min="9749" max="9750" width="5.44140625" style="7" customWidth="1"/>
    <col min="9751" max="9751" width="6.33203125" style="7" bestFit="1" customWidth="1"/>
    <col min="9752" max="9752" width="5.44140625" style="7" customWidth="1"/>
    <col min="9753" max="9753" width="1" style="7" customWidth="1"/>
    <col min="9754" max="9754" width="7.44140625" style="7" customWidth="1"/>
    <col min="9755" max="9757" width="5.44140625" style="7" customWidth="1"/>
    <col min="9758" max="9758" width="6.44140625" style="7" bestFit="1" customWidth="1"/>
    <col min="9759" max="9759" width="1.44140625" style="7" customWidth="1"/>
    <col min="9760" max="9760" width="7.44140625" style="7" customWidth="1"/>
    <col min="9761" max="9764" width="5.44140625" style="7" customWidth="1"/>
    <col min="9765" max="9765" width="1.44140625" style="7" customWidth="1"/>
    <col min="9766" max="9766" width="7.44140625" style="7" customWidth="1"/>
    <col min="9767" max="9770" width="5.44140625" style="7" customWidth="1"/>
    <col min="9771" max="9771" width="1.44140625" style="7" customWidth="1"/>
    <col min="9772" max="9984" width="11.5546875" style="7"/>
    <col min="9985" max="9985" width="28.109375" style="7" customWidth="1"/>
    <col min="9986" max="9986" width="7.109375" style="7" customWidth="1"/>
    <col min="9987" max="9990" width="5.44140625" style="7" customWidth="1"/>
    <col min="9991" max="9991" width="1.44140625" style="7" customWidth="1"/>
    <col min="9992" max="9992" width="7.44140625" style="7" customWidth="1"/>
    <col min="9993" max="9996" width="5.44140625" style="7" customWidth="1"/>
    <col min="9997" max="9997" width="1.44140625" style="7" customWidth="1"/>
    <col min="9998" max="9998" width="6.44140625" style="7" customWidth="1"/>
    <col min="9999" max="10002" width="5.44140625" style="7" customWidth="1"/>
    <col min="10003" max="10003" width="1.44140625" style="7" customWidth="1"/>
    <col min="10004" max="10004" width="7.44140625" style="7" customWidth="1"/>
    <col min="10005" max="10006" width="5.44140625" style="7" customWidth="1"/>
    <col min="10007" max="10007" width="6.33203125" style="7" bestFit="1" customWidth="1"/>
    <col min="10008" max="10008" width="5.44140625" style="7" customWidth="1"/>
    <col min="10009" max="10009" width="1" style="7" customWidth="1"/>
    <col min="10010" max="10010" width="7.44140625" style="7" customWidth="1"/>
    <col min="10011" max="10013" width="5.44140625" style="7" customWidth="1"/>
    <col min="10014" max="10014" width="6.44140625" style="7" bestFit="1" customWidth="1"/>
    <col min="10015" max="10015" width="1.44140625" style="7" customWidth="1"/>
    <col min="10016" max="10016" width="7.44140625" style="7" customWidth="1"/>
    <col min="10017" max="10020" width="5.44140625" style="7" customWidth="1"/>
    <col min="10021" max="10021" width="1.44140625" style="7" customWidth="1"/>
    <col min="10022" max="10022" width="7.44140625" style="7" customWidth="1"/>
    <col min="10023" max="10026" width="5.44140625" style="7" customWidth="1"/>
    <col min="10027" max="10027" width="1.44140625" style="7" customWidth="1"/>
    <col min="10028" max="10240" width="11.5546875" style="7"/>
    <col min="10241" max="10241" width="28.109375" style="7" customWidth="1"/>
    <col min="10242" max="10242" width="7.109375" style="7" customWidth="1"/>
    <col min="10243" max="10246" width="5.44140625" style="7" customWidth="1"/>
    <col min="10247" max="10247" width="1.44140625" style="7" customWidth="1"/>
    <col min="10248" max="10248" width="7.44140625" style="7" customWidth="1"/>
    <col min="10249" max="10252" width="5.44140625" style="7" customWidth="1"/>
    <col min="10253" max="10253" width="1.44140625" style="7" customWidth="1"/>
    <col min="10254" max="10254" width="6.44140625" style="7" customWidth="1"/>
    <col min="10255" max="10258" width="5.44140625" style="7" customWidth="1"/>
    <col min="10259" max="10259" width="1.44140625" style="7" customWidth="1"/>
    <col min="10260" max="10260" width="7.44140625" style="7" customWidth="1"/>
    <col min="10261" max="10262" width="5.44140625" style="7" customWidth="1"/>
    <col min="10263" max="10263" width="6.33203125" style="7" bestFit="1" customWidth="1"/>
    <col min="10264" max="10264" width="5.44140625" style="7" customWidth="1"/>
    <col min="10265" max="10265" width="1" style="7" customWidth="1"/>
    <col min="10266" max="10266" width="7.44140625" style="7" customWidth="1"/>
    <col min="10267" max="10269" width="5.44140625" style="7" customWidth="1"/>
    <col min="10270" max="10270" width="6.44140625" style="7" bestFit="1" customWidth="1"/>
    <col min="10271" max="10271" width="1.44140625" style="7" customWidth="1"/>
    <col min="10272" max="10272" width="7.44140625" style="7" customWidth="1"/>
    <col min="10273" max="10276" width="5.44140625" style="7" customWidth="1"/>
    <col min="10277" max="10277" width="1.44140625" style="7" customWidth="1"/>
    <col min="10278" max="10278" width="7.44140625" style="7" customWidth="1"/>
    <col min="10279" max="10282" width="5.44140625" style="7" customWidth="1"/>
    <col min="10283" max="10283" width="1.44140625" style="7" customWidth="1"/>
    <col min="10284" max="10496" width="11.5546875" style="7"/>
    <col min="10497" max="10497" width="28.109375" style="7" customWidth="1"/>
    <col min="10498" max="10498" width="7.109375" style="7" customWidth="1"/>
    <col min="10499" max="10502" width="5.44140625" style="7" customWidth="1"/>
    <col min="10503" max="10503" width="1.44140625" style="7" customWidth="1"/>
    <col min="10504" max="10504" width="7.44140625" style="7" customWidth="1"/>
    <col min="10505" max="10508" width="5.44140625" style="7" customWidth="1"/>
    <col min="10509" max="10509" width="1.44140625" style="7" customWidth="1"/>
    <col min="10510" max="10510" width="6.44140625" style="7" customWidth="1"/>
    <col min="10511" max="10514" width="5.44140625" style="7" customWidth="1"/>
    <col min="10515" max="10515" width="1.44140625" style="7" customWidth="1"/>
    <col min="10516" max="10516" width="7.44140625" style="7" customWidth="1"/>
    <col min="10517" max="10518" width="5.44140625" style="7" customWidth="1"/>
    <col min="10519" max="10519" width="6.33203125" style="7" bestFit="1" customWidth="1"/>
    <col min="10520" max="10520" width="5.44140625" style="7" customWidth="1"/>
    <col min="10521" max="10521" width="1" style="7" customWidth="1"/>
    <col min="10522" max="10522" width="7.44140625" style="7" customWidth="1"/>
    <col min="10523" max="10525" width="5.44140625" style="7" customWidth="1"/>
    <col min="10526" max="10526" width="6.44140625" style="7" bestFit="1" customWidth="1"/>
    <col min="10527" max="10527" width="1.44140625" style="7" customWidth="1"/>
    <col min="10528" max="10528" width="7.44140625" style="7" customWidth="1"/>
    <col min="10529" max="10532" width="5.44140625" style="7" customWidth="1"/>
    <col min="10533" max="10533" width="1.44140625" style="7" customWidth="1"/>
    <col min="10534" max="10534" width="7.44140625" style="7" customWidth="1"/>
    <col min="10535" max="10538" width="5.44140625" style="7" customWidth="1"/>
    <col min="10539" max="10539" width="1.44140625" style="7" customWidth="1"/>
    <col min="10540" max="10752" width="11.5546875" style="7"/>
    <col min="10753" max="10753" width="28.109375" style="7" customWidth="1"/>
    <col min="10754" max="10754" width="7.109375" style="7" customWidth="1"/>
    <col min="10755" max="10758" width="5.44140625" style="7" customWidth="1"/>
    <col min="10759" max="10759" width="1.44140625" style="7" customWidth="1"/>
    <col min="10760" max="10760" width="7.44140625" style="7" customWidth="1"/>
    <col min="10761" max="10764" width="5.44140625" style="7" customWidth="1"/>
    <col min="10765" max="10765" width="1.44140625" style="7" customWidth="1"/>
    <col min="10766" max="10766" width="6.44140625" style="7" customWidth="1"/>
    <col min="10767" max="10770" width="5.44140625" style="7" customWidth="1"/>
    <col min="10771" max="10771" width="1.44140625" style="7" customWidth="1"/>
    <col min="10772" max="10772" width="7.44140625" style="7" customWidth="1"/>
    <col min="10773" max="10774" width="5.44140625" style="7" customWidth="1"/>
    <col min="10775" max="10775" width="6.33203125" style="7" bestFit="1" customWidth="1"/>
    <col min="10776" max="10776" width="5.44140625" style="7" customWidth="1"/>
    <col min="10777" max="10777" width="1" style="7" customWidth="1"/>
    <col min="10778" max="10778" width="7.44140625" style="7" customWidth="1"/>
    <col min="10779" max="10781" width="5.44140625" style="7" customWidth="1"/>
    <col min="10782" max="10782" width="6.44140625" style="7" bestFit="1" customWidth="1"/>
    <col min="10783" max="10783" width="1.44140625" style="7" customWidth="1"/>
    <col min="10784" max="10784" width="7.44140625" style="7" customWidth="1"/>
    <col min="10785" max="10788" width="5.44140625" style="7" customWidth="1"/>
    <col min="10789" max="10789" width="1.44140625" style="7" customWidth="1"/>
    <col min="10790" max="10790" width="7.44140625" style="7" customWidth="1"/>
    <col min="10791" max="10794" width="5.44140625" style="7" customWidth="1"/>
    <col min="10795" max="10795" width="1.44140625" style="7" customWidth="1"/>
    <col min="10796" max="11008" width="11.5546875" style="7"/>
    <col min="11009" max="11009" width="28.109375" style="7" customWidth="1"/>
    <col min="11010" max="11010" width="7.109375" style="7" customWidth="1"/>
    <col min="11011" max="11014" width="5.44140625" style="7" customWidth="1"/>
    <col min="11015" max="11015" width="1.44140625" style="7" customWidth="1"/>
    <col min="11016" max="11016" width="7.44140625" style="7" customWidth="1"/>
    <col min="11017" max="11020" width="5.44140625" style="7" customWidth="1"/>
    <col min="11021" max="11021" width="1.44140625" style="7" customWidth="1"/>
    <col min="11022" max="11022" width="6.44140625" style="7" customWidth="1"/>
    <col min="11023" max="11026" width="5.44140625" style="7" customWidth="1"/>
    <col min="11027" max="11027" width="1.44140625" style="7" customWidth="1"/>
    <col min="11028" max="11028" width="7.44140625" style="7" customWidth="1"/>
    <col min="11029" max="11030" width="5.44140625" style="7" customWidth="1"/>
    <col min="11031" max="11031" width="6.33203125" style="7" bestFit="1" customWidth="1"/>
    <col min="11032" max="11032" width="5.44140625" style="7" customWidth="1"/>
    <col min="11033" max="11033" width="1" style="7" customWidth="1"/>
    <col min="11034" max="11034" width="7.44140625" style="7" customWidth="1"/>
    <col min="11035" max="11037" width="5.44140625" style="7" customWidth="1"/>
    <col min="11038" max="11038" width="6.44140625" style="7" bestFit="1" customWidth="1"/>
    <col min="11039" max="11039" width="1.44140625" style="7" customWidth="1"/>
    <col min="11040" max="11040" width="7.44140625" style="7" customWidth="1"/>
    <col min="11041" max="11044" width="5.44140625" style="7" customWidth="1"/>
    <col min="11045" max="11045" width="1.44140625" style="7" customWidth="1"/>
    <col min="11046" max="11046" width="7.44140625" style="7" customWidth="1"/>
    <col min="11047" max="11050" width="5.44140625" style="7" customWidth="1"/>
    <col min="11051" max="11051" width="1.44140625" style="7" customWidth="1"/>
    <col min="11052" max="11264" width="11.5546875" style="7"/>
    <col min="11265" max="11265" width="28.109375" style="7" customWidth="1"/>
    <col min="11266" max="11266" width="7.109375" style="7" customWidth="1"/>
    <col min="11267" max="11270" width="5.44140625" style="7" customWidth="1"/>
    <col min="11271" max="11271" width="1.44140625" style="7" customWidth="1"/>
    <col min="11272" max="11272" width="7.44140625" style="7" customWidth="1"/>
    <col min="11273" max="11276" width="5.44140625" style="7" customWidth="1"/>
    <col min="11277" max="11277" width="1.44140625" style="7" customWidth="1"/>
    <col min="11278" max="11278" width="6.44140625" style="7" customWidth="1"/>
    <col min="11279" max="11282" width="5.44140625" style="7" customWidth="1"/>
    <col min="11283" max="11283" width="1.44140625" style="7" customWidth="1"/>
    <col min="11284" max="11284" width="7.44140625" style="7" customWidth="1"/>
    <col min="11285" max="11286" width="5.44140625" style="7" customWidth="1"/>
    <col min="11287" max="11287" width="6.33203125" style="7" bestFit="1" customWidth="1"/>
    <col min="11288" max="11288" width="5.44140625" style="7" customWidth="1"/>
    <col min="11289" max="11289" width="1" style="7" customWidth="1"/>
    <col min="11290" max="11290" width="7.44140625" style="7" customWidth="1"/>
    <col min="11291" max="11293" width="5.44140625" style="7" customWidth="1"/>
    <col min="11294" max="11294" width="6.44140625" style="7" bestFit="1" customWidth="1"/>
    <col min="11295" max="11295" width="1.44140625" style="7" customWidth="1"/>
    <col min="11296" max="11296" width="7.44140625" style="7" customWidth="1"/>
    <col min="11297" max="11300" width="5.44140625" style="7" customWidth="1"/>
    <col min="11301" max="11301" width="1.44140625" style="7" customWidth="1"/>
    <col min="11302" max="11302" width="7.44140625" style="7" customWidth="1"/>
    <col min="11303" max="11306" width="5.44140625" style="7" customWidth="1"/>
    <col min="11307" max="11307" width="1.44140625" style="7" customWidth="1"/>
    <col min="11308" max="11520" width="11.5546875" style="7"/>
    <col min="11521" max="11521" width="28.109375" style="7" customWidth="1"/>
    <col min="11522" max="11522" width="7.109375" style="7" customWidth="1"/>
    <col min="11523" max="11526" width="5.44140625" style="7" customWidth="1"/>
    <col min="11527" max="11527" width="1.44140625" style="7" customWidth="1"/>
    <col min="11528" max="11528" width="7.44140625" style="7" customWidth="1"/>
    <col min="11529" max="11532" width="5.44140625" style="7" customWidth="1"/>
    <col min="11533" max="11533" width="1.44140625" style="7" customWidth="1"/>
    <col min="11534" max="11534" width="6.44140625" style="7" customWidth="1"/>
    <col min="11535" max="11538" width="5.44140625" style="7" customWidth="1"/>
    <col min="11539" max="11539" width="1.44140625" style="7" customWidth="1"/>
    <col min="11540" max="11540" width="7.44140625" style="7" customWidth="1"/>
    <col min="11541" max="11542" width="5.44140625" style="7" customWidth="1"/>
    <col min="11543" max="11543" width="6.33203125" style="7" bestFit="1" customWidth="1"/>
    <col min="11544" max="11544" width="5.44140625" style="7" customWidth="1"/>
    <col min="11545" max="11545" width="1" style="7" customWidth="1"/>
    <col min="11546" max="11546" width="7.44140625" style="7" customWidth="1"/>
    <col min="11547" max="11549" width="5.44140625" style="7" customWidth="1"/>
    <col min="11550" max="11550" width="6.44140625" style="7" bestFit="1" customWidth="1"/>
    <col min="11551" max="11551" width="1.44140625" style="7" customWidth="1"/>
    <col min="11552" max="11552" width="7.44140625" style="7" customWidth="1"/>
    <col min="11553" max="11556" width="5.44140625" style="7" customWidth="1"/>
    <col min="11557" max="11557" width="1.44140625" style="7" customWidth="1"/>
    <col min="11558" max="11558" width="7.44140625" style="7" customWidth="1"/>
    <col min="11559" max="11562" width="5.44140625" style="7" customWidth="1"/>
    <col min="11563" max="11563" width="1.44140625" style="7" customWidth="1"/>
    <col min="11564" max="11776" width="11.5546875" style="7"/>
    <col min="11777" max="11777" width="28.109375" style="7" customWidth="1"/>
    <col min="11778" max="11778" width="7.109375" style="7" customWidth="1"/>
    <col min="11779" max="11782" width="5.44140625" style="7" customWidth="1"/>
    <col min="11783" max="11783" width="1.44140625" style="7" customWidth="1"/>
    <col min="11784" max="11784" width="7.44140625" style="7" customWidth="1"/>
    <col min="11785" max="11788" width="5.44140625" style="7" customWidth="1"/>
    <col min="11789" max="11789" width="1.44140625" style="7" customWidth="1"/>
    <col min="11790" max="11790" width="6.44140625" style="7" customWidth="1"/>
    <col min="11791" max="11794" width="5.44140625" style="7" customWidth="1"/>
    <col min="11795" max="11795" width="1.44140625" style="7" customWidth="1"/>
    <col min="11796" max="11796" width="7.44140625" style="7" customWidth="1"/>
    <col min="11797" max="11798" width="5.44140625" style="7" customWidth="1"/>
    <col min="11799" max="11799" width="6.33203125" style="7" bestFit="1" customWidth="1"/>
    <col min="11800" max="11800" width="5.44140625" style="7" customWidth="1"/>
    <col min="11801" max="11801" width="1" style="7" customWidth="1"/>
    <col min="11802" max="11802" width="7.44140625" style="7" customWidth="1"/>
    <col min="11803" max="11805" width="5.44140625" style="7" customWidth="1"/>
    <col min="11806" max="11806" width="6.44140625" style="7" bestFit="1" customWidth="1"/>
    <col min="11807" max="11807" width="1.44140625" style="7" customWidth="1"/>
    <col min="11808" max="11808" width="7.44140625" style="7" customWidth="1"/>
    <col min="11809" max="11812" width="5.44140625" style="7" customWidth="1"/>
    <col min="11813" max="11813" width="1.44140625" style="7" customWidth="1"/>
    <col min="11814" max="11814" width="7.44140625" style="7" customWidth="1"/>
    <col min="11815" max="11818" width="5.44140625" style="7" customWidth="1"/>
    <col min="11819" max="11819" width="1.44140625" style="7" customWidth="1"/>
    <col min="11820" max="12032" width="11.5546875" style="7"/>
    <col min="12033" max="12033" width="28.109375" style="7" customWidth="1"/>
    <col min="12034" max="12034" width="7.109375" style="7" customWidth="1"/>
    <col min="12035" max="12038" width="5.44140625" style="7" customWidth="1"/>
    <col min="12039" max="12039" width="1.44140625" style="7" customWidth="1"/>
    <col min="12040" max="12040" width="7.44140625" style="7" customWidth="1"/>
    <col min="12041" max="12044" width="5.44140625" style="7" customWidth="1"/>
    <col min="12045" max="12045" width="1.44140625" style="7" customWidth="1"/>
    <col min="12046" max="12046" width="6.44140625" style="7" customWidth="1"/>
    <col min="12047" max="12050" width="5.44140625" style="7" customWidth="1"/>
    <col min="12051" max="12051" width="1.44140625" style="7" customWidth="1"/>
    <col min="12052" max="12052" width="7.44140625" style="7" customWidth="1"/>
    <col min="12053" max="12054" width="5.44140625" style="7" customWidth="1"/>
    <col min="12055" max="12055" width="6.33203125" style="7" bestFit="1" customWidth="1"/>
    <col min="12056" max="12056" width="5.44140625" style="7" customWidth="1"/>
    <col min="12057" max="12057" width="1" style="7" customWidth="1"/>
    <col min="12058" max="12058" width="7.44140625" style="7" customWidth="1"/>
    <col min="12059" max="12061" width="5.44140625" style="7" customWidth="1"/>
    <col min="12062" max="12062" width="6.44140625" style="7" bestFit="1" customWidth="1"/>
    <col min="12063" max="12063" width="1.44140625" style="7" customWidth="1"/>
    <col min="12064" max="12064" width="7.44140625" style="7" customWidth="1"/>
    <col min="12065" max="12068" width="5.44140625" style="7" customWidth="1"/>
    <col min="12069" max="12069" width="1.44140625" style="7" customWidth="1"/>
    <col min="12070" max="12070" width="7.44140625" style="7" customWidth="1"/>
    <col min="12071" max="12074" width="5.44140625" style="7" customWidth="1"/>
    <col min="12075" max="12075" width="1.44140625" style="7" customWidth="1"/>
    <col min="12076" max="12288" width="11.5546875" style="7"/>
    <col min="12289" max="12289" width="28.109375" style="7" customWidth="1"/>
    <col min="12290" max="12290" width="7.109375" style="7" customWidth="1"/>
    <col min="12291" max="12294" width="5.44140625" style="7" customWidth="1"/>
    <col min="12295" max="12295" width="1.44140625" style="7" customWidth="1"/>
    <col min="12296" max="12296" width="7.44140625" style="7" customWidth="1"/>
    <col min="12297" max="12300" width="5.44140625" style="7" customWidth="1"/>
    <col min="12301" max="12301" width="1.44140625" style="7" customWidth="1"/>
    <col min="12302" max="12302" width="6.44140625" style="7" customWidth="1"/>
    <col min="12303" max="12306" width="5.44140625" style="7" customWidth="1"/>
    <col min="12307" max="12307" width="1.44140625" style="7" customWidth="1"/>
    <col min="12308" max="12308" width="7.44140625" style="7" customWidth="1"/>
    <col min="12309" max="12310" width="5.44140625" style="7" customWidth="1"/>
    <col min="12311" max="12311" width="6.33203125" style="7" bestFit="1" customWidth="1"/>
    <col min="12312" max="12312" width="5.44140625" style="7" customWidth="1"/>
    <col min="12313" max="12313" width="1" style="7" customWidth="1"/>
    <col min="12314" max="12314" width="7.44140625" style="7" customWidth="1"/>
    <col min="12315" max="12317" width="5.44140625" style="7" customWidth="1"/>
    <col min="12318" max="12318" width="6.44140625" style="7" bestFit="1" customWidth="1"/>
    <col min="12319" max="12319" width="1.44140625" style="7" customWidth="1"/>
    <col min="12320" max="12320" width="7.44140625" style="7" customWidth="1"/>
    <col min="12321" max="12324" width="5.44140625" style="7" customWidth="1"/>
    <col min="12325" max="12325" width="1.44140625" style="7" customWidth="1"/>
    <col min="12326" max="12326" width="7.44140625" style="7" customWidth="1"/>
    <col min="12327" max="12330" width="5.44140625" style="7" customWidth="1"/>
    <col min="12331" max="12331" width="1.44140625" style="7" customWidth="1"/>
    <col min="12332" max="12544" width="11.5546875" style="7"/>
    <col min="12545" max="12545" width="28.109375" style="7" customWidth="1"/>
    <col min="12546" max="12546" width="7.109375" style="7" customWidth="1"/>
    <col min="12547" max="12550" width="5.44140625" style="7" customWidth="1"/>
    <col min="12551" max="12551" width="1.44140625" style="7" customWidth="1"/>
    <col min="12552" max="12552" width="7.44140625" style="7" customWidth="1"/>
    <col min="12553" max="12556" width="5.44140625" style="7" customWidth="1"/>
    <col min="12557" max="12557" width="1.44140625" style="7" customWidth="1"/>
    <col min="12558" max="12558" width="6.44140625" style="7" customWidth="1"/>
    <col min="12559" max="12562" width="5.44140625" style="7" customWidth="1"/>
    <col min="12563" max="12563" width="1.44140625" style="7" customWidth="1"/>
    <col min="12564" max="12564" width="7.44140625" style="7" customWidth="1"/>
    <col min="12565" max="12566" width="5.44140625" style="7" customWidth="1"/>
    <col min="12567" max="12567" width="6.33203125" style="7" bestFit="1" customWidth="1"/>
    <col min="12568" max="12568" width="5.44140625" style="7" customWidth="1"/>
    <col min="12569" max="12569" width="1" style="7" customWidth="1"/>
    <col min="12570" max="12570" width="7.44140625" style="7" customWidth="1"/>
    <col min="12571" max="12573" width="5.44140625" style="7" customWidth="1"/>
    <col min="12574" max="12574" width="6.44140625" style="7" bestFit="1" customWidth="1"/>
    <col min="12575" max="12575" width="1.44140625" style="7" customWidth="1"/>
    <col min="12576" max="12576" width="7.44140625" style="7" customWidth="1"/>
    <col min="12577" max="12580" width="5.44140625" style="7" customWidth="1"/>
    <col min="12581" max="12581" width="1.44140625" style="7" customWidth="1"/>
    <col min="12582" max="12582" width="7.44140625" style="7" customWidth="1"/>
    <col min="12583" max="12586" width="5.44140625" style="7" customWidth="1"/>
    <col min="12587" max="12587" width="1.44140625" style="7" customWidth="1"/>
    <col min="12588" max="12800" width="11.5546875" style="7"/>
    <col min="12801" max="12801" width="28.109375" style="7" customWidth="1"/>
    <col min="12802" max="12802" width="7.109375" style="7" customWidth="1"/>
    <col min="12803" max="12806" width="5.44140625" style="7" customWidth="1"/>
    <col min="12807" max="12807" width="1.44140625" style="7" customWidth="1"/>
    <col min="12808" max="12808" width="7.44140625" style="7" customWidth="1"/>
    <col min="12809" max="12812" width="5.44140625" style="7" customWidth="1"/>
    <col min="12813" max="12813" width="1.44140625" style="7" customWidth="1"/>
    <col min="12814" max="12814" width="6.44140625" style="7" customWidth="1"/>
    <col min="12815" max="12818" width="5.44140625" style="7" customWidth="1"/>
    <col min="12819" max="12819" width="1.44140625" style="7" customWidth="1"/>
    <col min="12820" max="12820" width="7.44140625" style="7" customWidth="1"/>
    <col min="12821" max="12822" width="5.44140625" style="7" customWidth="1"/>
    <col min="12823" max="12823" width="6.33203125" style="7" bestFit="1" customWidth="1"/>
    <col min="12824" max="12824" width="5.44140625" style="7" customWidth="1"/>
    <col min="12825" max="12825" width="1" style="7" customWidth="1"/>
    <col min="12826" max="12826" width="7.44140625" style="7" customWidth="1"/>
    <col min="12827" max="12829" width="5.44140625" style="7" customWidth="1"/>
    <col min="12830" max="12830" width="6.44140625" style="7" bestFit="1" customWidth="1"/>
    <col min="12831" max="12831" width="1.44140625" style="7" customWidth="1"/>
    <col min="12832" max="12832" width="7.44140625" style="7" customWidth="1"/>
    <col min="12833" max="12836" width="5.44140625" style="7" customWidth="1"/>
    <col min="12837" max="12837" width="1.44140625" style="7" customWidth="1"/>
    <col min="12838" max="12838" width="7.44140625" style="7" customWidth="1"/>
    <col min="12839" max="12842" width="5.44140625" style="7" customWidth="1"/>
    <col min="12843" max="12843" width="1.44140625" style="7" customWidth="1"/>
    <col min="12844" max="13056" width="11.5546875" style="7"/>
    <col min="13057" max="13057" width="28.109375" style="7" customWidth="1"/>
    <col min="13058" max="13058" width="7.109375" style="7" customWidth="1"/>
    <col min="13059" max="13062" width="5.44140625" style="7" customWidth="1"/>
    <col min="13063" max="13063" width="1.44140625" style="7" customWidth="1"/>
    <col min="13064" max="13064" width="7.44140625" style="7" customWidth="1"/>
    <col min="13065" max="13068" width="5.44140625" style="7" customWidth="1"/>
    <col min="13069" max="13069" width="1.44140625" style="7" customWidth="1"/>
    <col min="13070" max="13070" width="6.44140625" style="7" customWidth="1"/>
    <col min="13071" max="13074" width="5.44140625" style="7" customWidth="1"/>
    <col min="13075" max="13075" width="1.44140625" style="7" customWidth="1"/>
    <col min="13076" max="13076" width="7.44140625" style="7" customWidth="1"/>
    <col min="13077" max="13078" width="5.44140625" style="7" customWidth="1"/>
    <col min="13079" max="13079" width="6.33203125" style="7" bestFit="1" customWidth="1"/>
    <col min="13080" max="13080" width="5.44140625" style="7" customWidth="1"/>
    <col min="13081" max="13081" width="1" style="7" customWidth="1"/>
    <col min="13082" max="13082" width="7.44140625" style="7" customWidth="1"/>
    <col min="13083" max="13085" width="5.44140625" style="7" customWidth="1"/>
    <col min="13086" max="13086" width="6.44140625" style="7" bestFit="1" customWidth="1"/>
    <col min="13087" max="13087" width="1.44140625" style="7" customWidth="1"/>
    <col min="13088" max="13088" width="7.44140625" style="7" customWidth="1"/>
    <col min="13089" max="13092" width="5.44140625" style="7" customWidth="1"/>
    <col min="13093" max="13093" width="1.44140625" style="7" customWidth="1"/>
    <col min="13094" max="13094" width="7.44140625" style="7" customWidth="1"/>
    <col min="13095" max="13098" width="5.44140625" style="7" customWidth="1"/>
    <col min="13099" max="13099" width="1.44140625" style="7" customWidth="1"/>
    <col min="13100" max="13312" width="11.5546875" style="7"/>
    <col min="13313" max="13313" width="28.109375" style="7" customWidth="1"/>
    <col min="13314" max="13314" width="7.109375" style="7" customWidth="1"/>
    <col min="13315" max="13318" width="5.44140625" style="7" customWidth="1"/>
    <col min="13319" max="13319" width="1.44140625" style="7" customWidth="1"/>
    <col min="13320" max="13320" width="7.44140625" style="7" customWidth="1"/>
    <col min="13321" max="13324" width="5.44140625" style="7" customWidth="1"/>
    <col min="13325" max="13325" width="1.44140625" style="7" customWidth="1"/>
    <col min="13326" max="13326" width="6.44140625" style="7" customWidth="1"/>
    <col min="13327" max="13330" width="5.44140625" style="7" customWidth="1"/>
    <col min="13331" max="13331" width="1.44140625" style="7" customWidth="1"/>
    <col min="13332" max="13332" width="7.44140625" style="7" customWidth="1"/>
    <col min="13333" max="13334" width="5.44140625" style="7" customWidth="1"/>
    <col min="13335" max="13335" width="6.33203125" style="7" bestFit="1" customWidth="1"/>
    <col min="13336" max="13336" width="5.44140625" style="7" customWidth="1"/>
    <col min="13337" max="13337" width="1" style="7" customWidth="1"/>
    <col min="13338" max="13338" width="7.44140625" style="7" customWidth="1"/>
    <col min="13339" max="13341" width="5.44140625" style="7" customWidth="1"/>
    <col min="13342" max="13342" width="6.44140625" style="7" bestFit="1" customWidth="1"/>
    <col min="13343" max="13343" width="1.44140625" style="7" customWidth="1"/>
    <col min="13344" max="13344" width="7.44140625" style="7" customWidth="1"/>
    <col min="13345" max="13348" width="5.44140625" style="7" customWidth="1"/>
    <col min="13349" max="13349" width="1.44140625" style="7" customWidth="1"/>
    <col min="13350" max="13350" width="7.44140625" style="7" customWidth="1"/>
    <col min="13351" max="13354" width="5.44140625" style="7" customWidth="1"/>
    <col min="13355" max="13355" width="1.44140625" style="7" customWidth="1"/>
    <col min="13356" max="13568" width="11.5546875" style="7"/>
    <col min="13569" max="13569" width="28.109375" style="7" customWidth="1"/>
    <col min="13570" max="13570" width="7.109375" style="7" customWidth="1"/>
    <col min="13571" max="13574" width="5.44140625" style="7" customWidth="1"/>
    <col min="13575" max="13575" width="1.44140625" style="7" customWidth="1"/>
    <col min="13576" max="13576" width="7.44140625" style="7" customWidth="1"/>
    <col min="13577" max="13580" width="5.44140625" style="7" customWidth="1"/>
    <col min="13581" max="13581" width="1.44140625" style="7" customWidth="1"/>
    <col min="13582" max="13582" width="6.44140625" style="7" customWidth="1"/>
    <col min="13583" max="13586" width="5.44140625" style="7" customWidth="1"/>
    <col min="13587" max="13587" width="1.44140625" style="7" customWidth="1"/>
    <col min="13588" max="13588" width="7.44140625" style="7" customWidth="1"/>
    <col min="13589" max="13590" width="5.44140625" style="7" customWidth="1"/>
    <col min="13591" max="13591" width="6.33203125" style="7" bestFit="1" customWidth="1"/>
    <col min="13592" max="13592" width="5.44140625" style="7" customWidth="1"/>
    <col min="13593" max="13593" width="1" style="7" customWidth="1"/>
    <col min="13594" max="13594" width="7.44140625" style="7" customWidth="1"/>
    <col min="13595" max="13597" width="5.44140625" style="7" customWidth="1"/>
    <col min="13598" max="13598" width="6.44140625" style="7" bestFit="1" customWidth="1"/>
    <col min="13599" max="13599" width="1.44140625" style="7" customWidth="1"/>
    <col min="13600" max="13600" width="7.44140625" style="7" customWidth="1"/>
    <col min="13601" max="13604" width="5.44140625" style="7" customWidth="1"/>
    <col min="13605" max="13605" width="1.44140625" style="7" customWidth="1"/>
    <col min="13606" max="13606" width="7.44140625" style="7" customWidth="1"/>
    <col min="13607" max="13610" width="5.44140625" style="7" customWidth="1"/>
    <col min="13611" max="13611" width="1.44140625" style="7" customWidth="1"/>
    <col min="13612" max="13824" width="11.5546875" style="7"/>
    <col min="13825" max="13825" width="28.109375" style="7" customWidth="1"/>
    <col min="13826" max="13826" width="7.109375" style="7" customWidth="1"/>
    <col min="13827" max="13830" width="5.44140625" style="7" customWidth="1"/>
    <col min="13831" max="13831" width="1.44140625" style="7" customWidth="1"/>
    <col min="13832" max="13832" width="7.44140625" style="7" customWidth="1"/>
    <col min="13833" max="13836" width="5.44140625" style="7" customWidth="1"/>
    <col min="13837" max="13837" width="1.44140625" style="7" customWidth="1"/>
    <col min="13838" max="13838" width="6.44140625" style="7" customWidth="1"/>
    <col min="13839" max="13842" width="5.44140625" style="7" customWidth="1"/>
    <col min="13843" max="13843" width="1.44140625" style="7" customWidth="1"/>
    <col min="13844" max="13844" width="7.44140625" style="7" customWidth="1"/>
    <col min="13845" max="13846" width="5.44140625" style="7" customWidth="1"/>
    <col min="13847" max="13847" width="6.33203125" style="7" bestFit="1" customWidth="1"/>
    <col min="13848" max="13848" width="5.44140625" style="7" customWidth="1"/>
    <col min="13849" max="13849" width="1" style="7" customWidth="1"/>
    <col min="13850" max="13850" width="7.44140625" style="7" customWidth="1"/>
    <col min="13851" max="13853" width="5.44140625" style="7" customWidth="1"/>
    <col min="13854" max="13854" width="6.44140625" style="7" bestFit="1" customWidth="1"/>
    <col min="13855" max="13855" width="1.44140625" style="7" customWidth="1"/>
    <col min="13856" max="13856" width="7.44140625" style="7" customWidth="1"/>
    <col min="13857" max="13860" width="5.44140625" style="7" customWidth="1"/>
    <col min="13861" max="13861" width="1.44140625" style="7" customWidth="1"/>
    <col min="13862" max="13862" width="7.44140625" style="7" customWidth="1"/>
    <col min="13863" max="13866" width="5.44140625" style="7" customWidth="1"/>
    <col min="13867" max="13867" width="1.44140625" style="7" customWidth="1"/>
    <col min="13868" max="14080" width="11.5546875" style="7"/>
    <col min="14081" max="14081" width="28.109375" style="7" customWidth="1"/>
    <col min="14082" max="14082" width="7.109375" style="7" customWidth="1"/>
    <col min="14083" max="14086" width="5.44140625" style="7" customWidth="1"/>
    <col min="14087" max="14087" width="1.44140625" style="7" customWidth="1"/>
    <col min="14088" max="14088" width="7.44140625" style="7" customWidth="1"/>
    <col min="14089" max="14092" width="5.44140625" style="7" customWidth="1"/>
    <col min="14093" max="14093" width="1.44140625" style="7" customWidth="1"/>
    <col min="14094" max="14094" width="6.44140625" style="7" customWidth="1"/>
    <col min="14095" max="14098" width="5.44140625" style="7" customWidth="1"/>
    <col min="14099" max="14099" width="1.44140625" style="7" customWidth="1"/>
    <col min="14100" max="14100" width="7.44140625" style="7" customWidth="1"/>
    <col min="14101" max="14102" width="5.44140625" style="7" customWidth="1"/>
    <col min="14103" max="14103" width="6.33203125" style="7" bestFit="1" customWidth="1"/>
    <col min="14104" max="14104" width="5.44140625" style="7" customWidth="1"/>
    <col min="14105" max="14105" width="1" style="7" customWidth="1"/>
    <col min="14106" max="14106" width="7.44140625" style="7" customWidth="1"/>
    <col min="14107" max="14109" width="5.44140625" style="7" customWidth="1"/>
    <col min="14110" max="14110" width="6.44140625" style="7" bestFit="1" customWidth="1"/>
    <col min="14111" max="14111" width="1.44140625" style="7" customWidth="1"/>
    <col min="14112" max="14112" width="7.44140625" style="7" customWidth="1"/>
    <col min="14113" max="14116" width="5.44140625" style="7" customWidth="1"/>
    <col min="14117" max="14117" width="1.44140625" style="7" customWidth="1"/>
    <col min="14118" max="14118" width="7.44140625" style="7" customWidth="1"/>
    <col min="14119" max="14122" width="5.44140625" style="7" customWidth="1"/>
    <col min="14123" max="14123" width="1.44140625" style="7" customWidth="1"/>
    <col min="14124" max="14336" width="11.5546875" style="7"/>
    <col min="14337" max="14337" width="28.109375" style="7" customWidth="1"/>
    <col min="14338" max="14338" width="7.109375" style="7" customWidth="1"/>
    <col min="14339" max="14342" width="5.44140625" style="7" customWidth="1"/>
    <col min="14343" max="14343" width="1.44140625" style="7" customWidth="1"/>
    <col min="14344" max="14344" width="7.44140625" style="7" customWidth="1"/>
    <col min="14345" max="14348" width="5.44140625" style="7" customWidth="1"/>
    <col min="14349" max="14349" width="1.44140625" style="7" customWidth="1"/>
    <col min="14350" max="14350" width="6.44140625" style="7" customWidth="1"/>
    <col min="14351" max="14354" width="5.44140625" style="7" customWidth="1"/>
    <col min="14355" max="14355" width="1.44140625" style="7" customWidth="1"/>
    <col min="14356" max="14356" width="7.44140625" style="7" customWidth="1"/>
    <col min="14357" max="14358" width="5.44140625" style="7" customWidth="1"/>
    <col min="14359" max="14359" width="6.33203125" style="7" bestFit="1" customWidth="1"/>
    <col min="14360" max="14360" width="5.44140625" style="7" customWidth="1"/>
    <col min="14361" max="14361" width="1" style="7" customWidth="1"/>
    <col min="14362" max="14362" width="7.44140625" style="7" customWidth="1"/>
    <col min="14363" max="14365" width="5.44140625" style="7" customWidth="1"/>
    <col min="14366" max="14366" width="6.44140625" style="7" bestFit="1" customWidth="1"/>
    <col min="14367" max="14367" width="1.44140625" style="7" customWidth="1"/>
    <col min="14368" max="14368" width="7.44140625" style="7" customWidth="1"/>
    <col min="14369" max="14372" width="5.44140625" style="7" customWidth="1"/>
    <col min="14373" max="14373" width="1.44140625" style="7" customWidth="1"/>
    <col min="14374" max="14374" width="7.44140625" style="7" customWidth="1"/>
    <col min="14375" max="14378" width="5.44140625" style="7" customWidth="1"/>
    <col min="14379" max="14379" width="1.44140625" style="7" customWidth="1"/>
    <col min="14380" max="14592" width="11.5546875" style="7"/>
    <col min="14593" max="14593" width="28.109375" style="7" customWidth="1"/>
    <col min="14594" max="14594" width="7.109375" style="7" customWidth="1"/>
    <col min="14595" max="14598" width="5.44140625" style="7" customWidth="1"/>
    <col min="14599" max="14599" width="1.44140625" style="7" customWidth="1"/>
    <col min="14600" max="14600" width="7.44140625" style="7" customWidth="1"/>
    <col min="14601" max="14604" width="5.44140625" style="7" customWidth="1"/>
    <col min="14605" max="14605" width="1.44140625" style="7" customWidth="1"/>
    <col min="14606" max="14606" width="6.44140625" style="7" customWidth="1"/>
    <col min="14607" max="14610" width="5.44140625" style="7" customWidth="1"/>
    <col min="14611" max="14611" width="1.44140625" style="7" customWidth="1"/>
    <col min="14612" max="14612" width="7.44140625" style="7" customWidth="1"/>
    <col min="14613" max="14614" width="5.44140625" style="7" customWidth="1"/>
    <col min="14615" max="14615" width="6.33203125" style="7" bestFit="1" customWidth="1"/>
    <col min="14616" max="14616" width="5.44140625" style="7" customWidth="1"/>
    <col min="14617" max="14617" width="1" style="7" customWidth="1"/>
    <col min="14618" max="14618" width="7.44140625" style="7" customWidth="1"/>
    <col min="14619" max="14621" width="5.44140625" style="7" customWidth="1"/>
    <col min="14622" max="14622" width="6.44140625" style="7" bestFit="1" customWidth="1"/>
    <col min="14623" max="14623" width="1.44140625" style="7" customWidth="1"/>
    <col min="14624" max="14624" width="7.44140625" style="7" customWidth="1"/>
    <col min="14625" max="14628" width="5.44140625" style="7" customWidth="1"/>
    <col min="14629" max="14629" width="1.44140625" style="7" customWidth="1"/>
    <col min="14630" max="14630" width="7.44140625" style="7" customWidth="1"/>
    <col min="14631" max="14634" width="5.44140625" style="7" customWidth="1"/>
    <col min="14635" max="14635" width="1.44140625" style="7" customWidth="1"/>
    <col min="14636" max="14848" width="11.5546875" style="7"/>
    <col min="14849" max="14849" width="28.109375" style="7" customWidth="1"/>
    <col min="14850" max="14850" width="7.109375" style="7" customWidth="1"/>
    <col min="14851" max="14854" width="5.44140625" style="7" customWidth="1"/>
    <col min="14855" max="14855" width="1.44140625" style="7" customWidth="1"/>
    <col min="14856" max="14856" width="7.44140625" style="7" customWidth="1"/>
    <col min="14857" max="14860" width="5.44140625" style="7" customWidth="1"/>
    <col min="14861" max="14861" width="1.44140625" style="7" customWidth="1"/>
    <col min="14862" max="14862" width="6.44140625" style="7" customWidth="1"/>
    <col min="14863" max="14866" width="5.44140625" style="7" customWidth="1"/>
    <col min="14867" max="14867" width="1.44140625" style="7" customWidth="1"/>
    <col min="14868" max="14868" width="7.44140625" style="7" customWidth="1"/>
    <col min="14869" max="14870" width="5.44140625" style="7" customWidth="1"/>
    <col min="14871" max="14871" width="6.33203125" style="7" bestFit="1" customWidth="1"/>
    <col min="14872" max="14872" width="5.44140625" style="7" customWidth="1"/>
    <col min="14873" max="14873" width="1" style="7" customWidth="1"/>
    <col min="14874" max="14874" width="7.44140625" style="7" customWidth="1"/>
    <col min="14875" max="14877" width="5.44140625" style="7" customWidth="1"/>
    <col min="14878" max="14878" width="6.44140625" style="7" bestFit="1" customWidth="1"/>
    <col min="14879" max="14879" width="1.44140625" style="7" customWidth="1"/>
    <col min="14880" max="14880" width="7.44140625" style="7" customWidth="1"/>
    <col min="14881" max="14884" width="5.44140625" style="7" customWidth="1"/>
    <col min="14885" max="14885" width="1.44140625" style="7" customWidth="1"/>
    <col min="14886" max="14886" width="7.44140625" style="7" customWidth="1"/>
    <col min="14887" max="14890" width="5.44140625" style="7" customWidth="1"/>
    <col min="14891" max="14891" width="1.44140625" style="7" customWidth="1"/>
    <col min="14892" max="15104" width="11.5546875" style="7"/>
    <col min="15105" max="15105" width="28.109375" style="7" customWidth="1"/>
    <col min="15106" max="15106" width="7.109375" style="7" customWidth="1"/>
    <col min="15107" max="15110" width="5.44140625" style="7" customWidth="1"/>
    <col min="15111" max="15111" width="1.44140625" style="7" customWidth="1"/>
    <col min="15112" max="15112" width="7.44140625" style="7" customWidth="1"/>
    <col min="15113" max="15116" width="5.44140625" style="7" customWidth="1"/>
    <col min="15117" max="15117" width="1.44140625" style="7" customWidth="1"/>
    <col min="15118" max="15118" width="6.44140625" style="7" customWidth="1"/>
    <col min="15119" max="15122" width="5.44140625" style="7" customWidth="1"/>
    <col min="15123" max="15123" width="1.44140625" style="7" customWidth="1"/>
    <col min="15124" max="15124" width="7.44140625" style="7" customWidth="1"/>
    <col min="15125" max="15126" width="5.44140625" style="7" customWidth="1"/>
    <col min="15127" max="15127" width="6.33203125" style="7" bestFit="1" customWidth="1"/>
    <col min="15128" max="15128" width="5.44140625" style="7" customWidth="1"/>
    <col min="15129" max="15129" width="1" style="7" customWidth="1"/>
    <col min="15130" max="15130" width="7.44140625" style="7" customWidth="1"/>
    <col min="15131" max="15133" width="5.44140625" style="7" customWidth="1"/>
    <col min="15134" max="15134" width="6.44140625" style="7" bestFit="1" customWidth="1"/>
    <col min="15135" max="15135" width="1.44140625" style="7" customWidth="1"/>
    <col min="15136" max="15136" width="7.44140625" style="7" customWidth="1"/>
    <col min="15137" max="15140" width="5.44140625" style="7" customWidth="1"/>
    <col min="15141" max="15141" width="1.44140625" style="7" customWidth="1"/>
    <col min="15142" max="15142" width="7.44140625" style="7" customWidth="1"/>
    <col min="15143" max="15146" width="5.44140625" style="7" customWidth="1"/>
    <col min="15147" max="15147" width="1.44140625" style="7" customWidth="1"/>
    <col min="15148" max="15360" width="11.5546875" style="7"/>
    <col min="15361" max="15361" width="28.109375" style="7" customWidth="1"/>
    <col min="15362" max="15362" width="7.109375" style="7" customWidth="1"/>
    <col min="15363" max="15366" width="5.44140625" style="7" customWidth="1"/>
    <col min="15367" max="15367" width="1.44140625" style="7" customWidth="1"/>
    <col min="15368" max="15368" width="7.44140625" style="7" customWidth="1"/>
    <col min="15369" max="15372" width="5.44140625" style="7" customWidth="1"/>
    <col min="15373" max="15373" width="1.44140625" style="7" customWidth="1"/>
    <col min="15374" max="15374" width="6.44140625" style="7" customWidth="1"/>
    <col min="15375" max="15378" width="5.44140625" style="7" customWidth="1"/>
    <col min="15379" max="15379" width="1.44140625" style="7" customWidth="1"/>
    <col min="15380" max="15380" width="7.44140625" style="7" customWidth="1"/>
    <col min="15381" max="15382" width="5.44140625" style="7" customWidth="1"/>
    <col min="15383" max="15383" width="6.33203125" style="7" bestFit="1" customWidth="1"/>
    <col min="15384" max="15384" width="5.44140625" style="7" customWidth="1"/>
    <col min="15385" max="15385" width="1" style="7" customWidth="1"/>
    <col min="15386" max="15386" width="7.44140625" style="7" customWidth="1"/>
    <col min="15387" max="15389" width="5.44140625" style="7" customWidth="1"/>
    <col min="15390" max="15390" width="6.44140625" style="7" bestFit="1" customWidth="1"/>
    <col min="15391" max="15391" width="1.44140625" style="7" customWidth="1"/>
    <col min="15392" max="15392" width="7.44140625" style="7" customWidth="1"/>
    <col min="15393" max="15396" width="5.44140625" style="7" customWidth="1"/>
    <col min="15397" max="15397" width="1.44140625" style="7" customWidth="1"/>
    <col min="15398" max="15398" width="7.44140625" style="7" customWidth="1"/>
    <col min="15399" max="15402" width="5.44140625" style="7" customWidth="1"/>
    <col min="15403" max="15403" width="1.44140625" style="7" customWidth="1"/>
    <col min="15404" max="15616" width="11.5546875" style="7"/>
    <col min="15617" max="15617" width="28.109375" style="7" customWidth="1"/>
    <col min="15618" max="15618" width="7.109375" style="7" customWidth="1"/>
    <col min="15619" max="15622" width="5.44140625" style="7" customWidth="1"/>
    <col min="15623" max="15623" width="1.44140625" style="7" customWidth="1"/>
    <col min="15624" max="15624" width="7.44140625" style="7" customWidth="1"/>
    <col min="15625" max="15628" width="5.44140625" style="7" customWidth="1"/>
    <col min="15629" max="15629" width="1.44140625" style="7" customWidth="1"/>
    <col min="15630" max="15630" width="6.44140625" style="7" customWidth="1"/>
    <col min="15631" max="15634" width="5.44140625" style="7" customWidth="1"/>
    <col min="15635" max="15635" width="1.44140625" style="7" customWidth="1"/>
    <col min="15636" max="15636" width="7.44140625" style="7" customWidth="1"/>
    <col min="15637" max="15638" width="5.44140625" style="7" customWidth="1"/>
    <col min="15639" max="15639" width="6.33203125" style="7" bestFit="1" customWidth="1"/>
    <col min="15640" max="15640" width="5.44140625" style="7" customWidth="1"/>
    <col min="15641" max="15641" width="1" style="7" customWidth="1"/>
    <col min="15642" max="15642" width="7.44140625" style="7" customWidth="1"/>
    <col min="15643" max="15645" width="5.44140625" style="7" customWidth="1"/>
    <col min="15646" max="15646" width="6.44140625" style="7" bestFit="1" customWidth="1"/>
    <col min="15647" max="15647" width="1.44140625" style="7" customWidth="1"/>
    <col min="15648" max="15648" width="7.44140625" style="7" customWidth="1"/>
    <col min="15649" max="15652" width="5.44140625" style="7" customWidth="1"/>
    <col min="15653" max="15653" width="1.44140625" style="7" customWidth="1"/>
    <col min="15654" max="15654" width="7.44140625" style="7" customWidth="1"/>
    <col min="15655" max="15658" width="5.44140625" style="7" customWidth="1"/>
    <col min="15659" max="15659" width="1.44140625" style="7" customWidth="1"/>
    <col min="15660" max="15872" width="11.5546875" style="7"/>
    <col min="15873" max="15873" width="28.109375" style="7" customWidth="1"/>
    <col min="15874" max="15874" width="7.109375" style="7" customWidth="1"/>
    <col min="15875" max="15878" width="5.44140625" style="7" customWidth="1"/>
    <col min="15879" max="15879" width="1.44140625" style="7" customWidth="1"/>
    <col min="15880" max="15880" width="7.44140625" style="7" customWidth="1"/>
    <col min="15881" max="15884" width="5.44140625" style="7" customWidth="1"/>
    <col min="15885" max="15885" width="1.44140625" style="7" customWidth="1"/>
    <col min="15886" max="15886" width="6.44140625" style="7" customWidth="1"/>
    <col min="15887" max="15890" width="5.44140625" style="7" customWidth="1"/>
    <col min="15891" max="15891" width="1.44140625" style="7" customWidth="1"/>
    <col min="15892" max="15892" width="7.44140625" style="7" customWidth="1"/>
    <col min="15893" max="15894" width="5.44140625" style="7" customWidth="1"/>
    <col min="15895" max="15895" width="6.33203125" style="7" bestFit="1" customWidth="1"/>
    <col min="15896" max="15896" width="5.44140625" style="7" customWidth="1"/>
    <col min="15897" max="15897" width="1" style="7" customWidth="1"/>
    <col min="15898" max="15898" width="7.44140625" style="7" customWidth="1"/>
    <col min="15899" max="15901" width="5.44140625" style="7" customWidth="1"/>
    <col min="15902" max="15902" width="6.44140625" style="7" bestFit="1" customWidth="1"/>
    <col min="15903" max="15903" width="1.44140625" style="7" customWidth="1"/>
    <col min="15904" max="15904" width="7.44140625" style="7" customWidth="1"/>
    <col min="15905" max="15908" width="5.44140625" style="7" customWidth="1"/>
    <col min="15909" max="15909" width="1.44140625" style="7" customWidth="1"/>
    <col min="15910" max="15910" width="7.44140625" style="7" customWidth="1"/>
    <col min="15911" max="15914" width="5.44140625" style="7" customWidth="1"/>
    <col min="15915" max="15915" width="1.44140625" style="7" customWidth="1"/>
    <col min="15916" max="16128" width="11.5546875" style="7"/>
    <col min="16129" max="16129" width="28.109375" style="7" customWidth="1"/>
    <col min="16130" max="16130" width="7.109375" style="7" customWidth="1"/>
    <col min="16131" max="16134" width="5.44140625" style="7" customWidth="1"/>
    <col min="16135" max="16135" width="1.44140625" style="7" customWidth="1"/>
    <col min="16136" max="16136" width="7.44140625" style="7" customWidth="1"/>
    <col min="16137" max="16140" width="5.44140625" style="7" customWidth="1"/>
    <col min="16141" max="16141" width="1.44140625" style="7" customWidth="1"/>
    <col min="16142" max="16142" width="6.44140625" style="7" customWidth="1"/>
    <col min="16143" max="16146" width="5.44140625" style="7" customWidth="1"/>
    <col min="16147" max="16147" width="1.44140625" style="7" customWidth="1"/>
    <col min="16148" max="16148" width="7.44140625" style="7" customWidth="1"/>
    <col min="16149" max="16150" width="5.44140625" style="7" customWidth="1"/>
    <col min="16151" max="16151" width="6.33203125" style="7" bestFit="1" customWidth="1"/>
    <col min="16152" max="16152" width="5.44140625" style="7" customWidth="1"/>
    <col min="16153" max="16153" width="1" style="7" customWidth="1"/>
    <col min="16154" max="16154" width="7.44140625" style="7" customWidth="1"/>
    <col min="16155" max="16157" width="5.44140625" style="7" customWidth="1"/>
    <col min="16158" max="16158" width="6.44140625" style="7" bestFit="1" customWidth="1"/>
    <col min="16159" max="16159" width="1.44140625" style="7" customWidth="1"/>
    <col min="16160" max="16160" width="7.44140625" style="7" customWidth="1"/>
    <col min="16161" max="16164" width="5.44140625" style="7" customWidth="1"/>
    <col min="16165" max="16165" width="1.44140625" style="7" customWidth="1"/>
    <col min="16166" max="16166" width="7.44140625" style="7" customWidth="1"/>
    <col min="16167" max="16170" width="5.44140625" style="7" customWidth="1"/>
    <col min="16171" max="16171" width="1.44140625" style="7" customWidth="1"/>
    <col min="16172" max="16384" width="11.5546875" style="7"/>
  </cols>
  <sheetData>
    <row r="1" spans="1:43" s="378" customFormat="1" ht="18" customHeight="1">
      <c r="A1" s="1407" t="s">
        <v>1249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row>
    <row r="2" spans="1:43" s="1109" customFormat="1" ht="32.25" customHeight="1">
      <c r="A2" s="3" t="s">
        <v>1059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3" s="378" customFormat="1" ht="20.25" customHeight="1">
      <c r="A3" s="398">
        <v>45688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row>
    <row r="4" spans="1:43" s="378" customFormat="1" ht="16.5" customHeight="1">
      <c r="A4" s="800" t="s">
        <v>175</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c r="AF4" s="800"/>
      <c r="AG4" s="800"/>
      <c r="AH4" s="800"/>
      <c r="AI4" s="800"/>
      <c r="AJ4" s="800"/>
      <c r="AK4" s="800"/>
      <c r="AL4" s="800"/>
      <c r="AM4" s="800"/>
      <c r="AN4" s="800"/>
      <c r="AO4" s="800"/>
      <c r="AP4" s="800"/>
    </row>
    <row r="5" spans="1:43" ht="13.8" thickBot="1">
      <c r="A5" s="382"/>
      <c r="B5" s="382"/>
      <c r="C5" s="382"/>
      <c r="D5" s="382"/>
      <c r="E5" s="382"/>
      <c r="F5" s="382"/>
      <c r="G5" s="382"/>
      <c r="H5" s="1110"/>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row>
    <row r="6" spans="1:43" s="13" customFormat="1" ht="29.25" customHeight="1">
      <c r="A6" s="46" t="s">
        <v>1060</v>
      </c>
      <c r="B6" s="656" t="s">
        <v>1061</v>
      </c>
      <c r="C6" s="656"/>
      <c r="D6" s="656"/>
      <c r="E6" s="656"/>
      <c r="F6" s="656"/>
      <c r="G6" s="9"/>
      <c r="H6" s="656" t="s">
        <v>1062</v>
      </c>
      <c r="I6" s="656"/>
      <c r="J6" s="656"/>
      <c r="K6" s="656"/>
      <c r="L6" s="656"/>
      <c r="M6" s="9"/>
      <c r="N6" s="656" t="s">
        <v>1063</v>
      </c>
      <c r="O6" s="656"/>
      <c r="P6" s="656"/>
      <c r="Q6" s="656"/>
      <c r="R6" s="656"/>
      <c r="S6" s="9"/>
      <c r="T6" s="656" t="s">
        <v>1064</v>
      </c>
      <c r="U6" s="656"/>
      <c r="V6" s="656"/>
      <c r="W6" s="656"/>
      <c r="X6" s="656"/>
      <c r="Y6" s="9"/>
      <c r="Z6" s="656" t="s">
        <v>105</v>
      </c>
      <c r="AA6" s="656"/>
      <c r="AB6" s="656"/>
      <c r="AC6" s="656"/>
      <c r="AD6" s="656"/>
      <c r="AE6" s="9"/>
      <c r="AF6" s="656" t="s">
        <v>106</v>
      </c>
      <c r="AG6" s="656"/>
      <c r="AH6" s="656"/>
      <c r="AI6" s="656"/>
      <c r="AJ6" s="656"/>
      <c r="AK6" s="9"/>
      <c r="AL6" s="656" t="s">
        <v>1065</v>
      </c>
      <c r="AM6" s="656"/>
      <c r="AN6" s="656"/>
      <c r="AO6" s="656"/>
      <c r="AP6" s="656"/>
      <c r="AQ6" s="9"/>
    </row>
    <row r="7" spans="1:43" s="13" customFormat="1" ht="16.5" customHeight="1">
      <c r="A7" s="603"/>
      <c r="B7" s="1111">
        <v>0</v>
      </c>
      <c r="C7" s="1111">
        <v>1</v>
      </c>
      <c r="D7" s="1111">
        <v>2</v>
      </c>
      <c r="E7" s="1111">
        <v>3</v>
      </c>
      <c r="F7" s="1111">
        <v>4</v>
      </c>
      <c r="G7" s="1111"/>
      <c r="H7" s="1111">
        <v>0</v>
      </c>
      <c r="I7" s="1111">
        <v>1</v>
      </c>
      <c r="J7" s="1111">
        <v>2</v>
      </c>
      <c r="K7" s="1111">
        <v>3</v>
      </c>
      <c r="L7" s="1111">
        <v>4</v>
      </c>
      <c r="M7" s="1111"/>
      <c r="N7" s="1111">
        <v>0</v>
      </c>
      <c r="O7" s="1111">
        <v>1</v>
      </c>
      <c r="P7" s="1111">
        <v>2</v>
      </c>
      <c r="Q7" s="1111">
        <v>3</v>
      </c>
      <c r="R7" s="1111">
        <v>4</v>
      </c>
      <c r="S7" s="1111"/>
      <c r="T7" s="1111">
        <v>0</v>
      </c>
      <c r="U7" s="1111">
        <v>1</v>
      </c>
      <c r="V7" s="1111">
        <v>2</v>
      </c>
      <c r="W7" s="1111">
        <v>3</v>
      </c>
      <c r="X7" s="1111">
        <v>4</v>
      </c>
      <c r="Y7" s="1111"/>
      <c r="Z7" s="1111">
        <v>0</v>
      </c>
      <c r="AA7" s="1111">
        <v>1</v>
      </c>
      <c r="AB7" s="1111">
        <v>2</v>
      </c>
      <c r="AC7" s="1111">
        <v>3</v>
      </c>
      <c r="AD7" s="1111">
        <v>4</v>
      </c>
      <c r="AE7" s="1111"/>
      <c r="AF7" s="1111">
        <v>0</v>
      </c>
      <c r="AG7" s="1111">
        <v>1</v>
      </c>
      <c r="AH7" s="1111">
        <v>2</v>
      </c>
      <c r="AI7" s="1111">
        <v>3</v>
      </c>
      <c r="AJ7" s="1111">
        <v>4</v>
      </c>
      <c r="AK7" s="1111"/>
      <c r="AL7" s="1111">
        <v>0</v>
      </c>
      <c r="AM7" s="1111">
        <v>1</v>
      </c>
      <c r="AN7" s="1111">
        <v>2</v>
      </c>
      <c r="AO7" s="1111">
        <v>3</v>
      </c>
      <c r="AP7" s="1111">
        <v>4</v>
      </c>
      <c r="AQ7" s="1111"/>
    </row>
    <row r="8" spans="1:43" s="24" customFormat="1" ht="20.100000000000001" customHeight="1">
      <c r="A8" s="287" t="s">
        <v>29</v>
      </c>
      <c r="B8" s="1112">
        <v>98.151827091686386</v>
      </c>
      <c r="C8" s="1112">
        <v>1.5653876596995602</v>
      </c>
      <c r="D8" s="1112">
        <v>0.21908827374510551</v>
      </c>
      <c r="E8" s="1112">
        <v>6.3674824944284045E-2</v>
      </c>
      <c r="F8" s="1112">
        <v>2.2146465905795377E-5</v>
      </c>
      <c r="G8" s="1112"/>
      <c r="H8" s="1112">
        <v>91.560980287395097</v>
      </c>
      <c r="I8" s="1112">
        <v>3.5453934917942784</v>
      </c>
      <c r="J8" s="1112">
        <v>1.7318731483572796</v>
      </c>
      <c r="K8" s="1112">
        <v>1.3763434168810103</v>
      </c>
      <c r="L8" s="1112">
        <v>1.785409647706937</v>
      </c>
      <c r="M8" s="1112"/>
      <c r="N8" s="1112">
        <v>70.523906433287991</v>
      </c>
      <c r="O8" s="1112">
        <v>5.7870518108322946</v>
      </c>
      <c r="P8" s="1112">
        <v>2.7329378763345438</v>
      </c>
      <c r="Q8" s="1112">
        <v>5.2771276330383907</v>
      </c>
      <c r="R8" s="1112">
        <v>15.67897621994881</v>
      </c>
      <c r="S8" s="1112"/>
      <c r="T8" s="1112">
        <v>86.867016090951182</v>
      </c>
      <c r="U8" s="1112">
        <v>2.9689426813796373</v>
      </c>
      <c r="V8" s="1112">
        <v>2.6575388305481775</v>
      </c>
      <c r="W8" s="1112">
        <v>2.8096978669902115</v>
      </c>
      <c r="X8" s="1112">
        <v>4.6968045063870489</v>
      </c>
      <c r="Y8" s="1112"/>
      <c r="Z8" s="1112">
        <v>90.449275847439566</v>
      </c>
      <c r="AA8" s="1112">
        <v>0.7720798806469501</v>
      </c>
      <c r="AB8" s="1112">
        <v>0.70855337119342643</v>
      </c>
      <c r="AC8" s="1112">
        <v>1.0189550615149101</v>
      </c>
      <c r="AD8" s="1112">
        <v>7.051133632657419</v>
      </c>
      <c r="AE8" s="1112"/>
      <c r="AF8" s="1112">
        <v>91.237703303149459</v>
      </c>
      <c r="AG8" s="1112">
        <v>2.0221653332796485</v>
      </c>
      <c r="AH8" s="1112">
        <v>1.6155512484406311</v>
      </c>
      <c r="AI8" s="1112">
        <v>2.9066384893645996</v>
      </c>
      <c r="AJ8" s="1112">
        <v>2.2179415957549384</v>
      </c>
      <c r="AK8" s="1112"/>
      <c r="AL8" s="1112">
        <v>93.47747966722784</v>
      </c>
      <c r="AM8" s="1112">
        <v>1.4198174229327538</v>
      </c>
      <c r="AN8" s="1112">
        <v>1.2506743361636423</v>
      </c>
      <c r="AO8" s="1112">
        <v>1.6274657775771175</v>
      </c>
      <c r="AP8" s="1112">
        <v>2.2245627903055611</v>
      </c>
      <c r="AQ8" s="1112"/>
    </row>
    <row r="9" spans="1:43" s="24" customFormat="1" ht="17.399999999999999" customHeight="1">
      <c r="A9" s="287" t="s">
        <v>30</v>
      </c>
      <c r="B9" s="1112">
        <v>99.999958011429911</v>
      </c>
      <c r="C9" s="1112" t="s">
        <v>134</v>
      </c>
      <c r="D9" s="1112" t="s">
        <v>134</v>
      </c>
      <c r="E9" s="1112" t="s">
        <v>134</v>
      </c>
      <c r="F9" s="1112">
        <v>4.1988570086276355E-5</v>
      </c>
      <c r="G9" s="1112"/>
      <c r="H9" s="1112">
        <v>92.252853293633805</v>
      </c>
      <c r="I9" s="1112" t="s">
        <v>134</v>
      </c>
      <c r="J9" s="1112">
        <v>5.6453304416598433</v>
      </c>
      <c r="K9" s="1112">
        <v>1.5545780998770362</v>
      </c>
      <c r="L9" s="1112">
        <v>0.54723816482930798</v>
      </c>
      <c r="M9" s="1112"/>
      <c r="N9" s="1112">
        <v>82.155400444701712</v>
      </c>
      <c r="O9" s="1112">
        <v>3.2823984047392454</v>
      </c>
      <c r="P9" s="1112">
        <v>2.0103168770581181</v>
      </c>
      <c r="Q9" s="1112">
        <v>6.5943068933098923</v>
      </c>
      <c r="R9" s="1112">
        <v>5.957572863802338</v>
      </c>
      <c r="S9" s="1112"/>
      <c r="T9" s="1112">
        <v>44.499756221339609</v>
      </c>
      <c r="U9" s="1112">
        <v>8.8264594112151133</v>
      </c>
      <c r="V9" s="1112">
        <v>1.6738431503478373</v>
      </c>
      <c r="W9" s="1112">
        <v>3.7780793785573773E-2</v>
      </c>
      <c r="X9" s="1112">
        <v>44.962158293496557</v>
      </c>
      <c r="Y9" s="1112"/>
      <c r="Z9" s="1112" t="s">
        <v>134</v>
      </c>
      <c r="AA9" s="1112" t="s">
        <v>134</v>
      </c>
      <c r="AB9" s="1112" t="s">
        <v>134</v>
      </c>
      <c r="AC9" s="1112" t="s">
        <v>134</v>
      </c>
      <c r="AD9" s="1112">
        <v>100</v>
      </c>
      <c r="AE9" s="1112"/>
      <c r="AF9" s="1112">
        <v>88.222800136308763</v>
      </c>
      <c r="AG9" s="1112">
        <v>1.7571152942534023</v>
      </c>
      <c r="AH9" s="1112">
        <v>1.7987780781712179</v>
      </c>
      <c r="AI9" s="1112">
        <v>5.1025990011998132</v>
      </c>
      <c r="AJ9" s="1112">
        <v>3.1187071304919707</v>
      </c>
      <c r="AK9" s="1112"/>
      <c r="AL9" s="1112">
        <v>84.471579703443481</v>
      </c>
      <c r="AM9" s="1112">
        <v>4.9210128590044775</v>
      </c>
      <c r="AN9" s="1112">
        <v>1.9275478580474787</v>
      </c>
      <c r="AO9" s="1112">
        <v>4.9640575146836872</v>
      </c>
      <c r="AP9" s="1112">
        <v>3.7158001807811489</v>
      </c>
      <c r="AQ9" s="1112"/>
    </row>
    <row r="10" spans="1:43" s="24" customFormat="1" ht="20.399999999999999">
      <c r="A10" s="287" t="s">
        <v>31</v>
      </c>
      <c r="B10" s="1112">
        <v>97.717743175974263</v>
      </c>
      <c r="C10" s="1112">
        <v>1.5361958947265606</v>
      </c>
      <c r="D10" s="1112">
        <v>0.70108003879081793</v>
      </c>
      <c r="E10" s="1112">
        <v>4.4241628120404441E-2</v>
      </c>
      <c r="F10" s="1112">
        <v>7.392566966937116E-4</v>
      </c>
      <c r="G10" s="1112"/>
      <c r="H10" s="1112">
        <v>90.428904731518926</v>
      </c>
      <c r="I10" s="1112">
        <v>6.7106210386265088</v>
      </c>
      <c r="J10" s="1112">
        <v>1.7570917956284762</v>
      </c>
      <c r="K10" s="1112">
        <v>0.47467684154187778</v>
      </c>
      <c r="L10" s="1112">
        <v>0.62870558617360273</v>
      </c>
      <c r="M10" s="1112"/>
      <c r="N10" s="1112">
        <v>85.31819733584139</v>
      </c>
      <c r="O10" s="1112">
        <v>6.8397174340043705</v>
      </c>
      <c r="P10" s="1112">
        <v>2.7103518847876793</v>
      </c>
      <c r="Q10" s="1112">
        <v>1.1668049234471054</v>
      </c>
      <c r="R10" s="1112">
        <v>3.9649283862681295</v>
      </c>
      <c r="S10" s="1112"/>
      <c r="T10" s="1112">
        <v>79.502101513947977</v>
      </c>
      <c r="U10" s="1112">
        <v>4.1030369645693554</v>
      </c>
      <c r="V10" s="1112">
        <v>1.9677395594047291</v>
      </c>
      <c r="W10" s="1112">
        <v>2.5479676578819728</v>
      </c>
      <c r="X10" s="1112">
        <v>11.879154288959937</v>
      </c>
      <c r="Y10" s="1112"/>
      <c r="Z10" s="1112">
        <v>83.271732299118412</v>
      </c>
      <c r="AA10" s="1112">
        <v>1.6004777372707657</v>
      </c>
      <c r="AB10" s="1112">
        <v>1.2209173606885095</v>
      </c>
      <c r="AC10" s="1112">
        <v>2.1299329825909457</v>
      </c>
      <c r="AD10" s="1112">
        <v>11.776936997361345</v>
      </c>
      <c r="AE10" s="1112"/>
      <c r="AF10" s="1112">
        <v>90.275479704238933</v>
      </c>
      <c r="AG10" s="1112">
        <v>2.8029194256313539</v>
      </c>
      <c r="AH10" s="1112">
        <v>1.4532706060510256</v>
      </c>
      <c r="AI10" s="1112">
        <v>2.8733282552828197</v>
      </c>
      <c r="AJ10" s="1112">
        <v>2.595001992755166</v>
      </c>
      <c r="AK10" s="1112"/>
      <c r="AL10" s="1112">
        <v>92.636043606528744</v>
      </c>
      <c r="AM10" s="1112">
        <v>1.5701505600761916</v>
      </c>
      <c r="AN10" s="1112">
        <v>0.85255951396845719</v>
      </c>
      <c r="AO10" s="1112">
        <v>1.7621912261144217</v>
      </c>
      <c r="AP10" s="1112">
        <v>3.1790550796155101</v>
      </c>
      <c r="AQ10" s="1112"/>
    </row>
    <row r="11" spans="1:43" s="24" customFormat="1" ht="20.100000000000001" customHeight="1">
      <c r="A11" s="287" t="s">
        <v>32</v>
      </c>
      <c r="B11" s="1112">
        <v>97.733066053712093</v>
      </c>
      <c r="C11" s="1112">
        <v>2.095182851581503</v>
      </c>
      <c r="D11" s="1112">
        <v>0.17175098061510133</v>
      </c>
      <c r="E11" s="1112" t="s">
        <v>134</v>
      </c>
      <c r="F11" s="1112" t="s">
        <v>134</v>
      </c>
      <c r="G11" s="1112"/>
      <c r="H11" s="1112">
        <v>88.559419660862147</v>
      </c>
      <c r="I11" s="1112">
        <v>8.0316405931651591</v>
      </c>
      <c r="J11" s="1112">
        <v>0.26026375586862993</v>
      </c>
      <c r="K11" s="1112">
        <v>1.0959984335355326</v>
      </c>
      <c r="L11" s="1112">
        <v>2.0526773302283012</v>
      </c>
      <c r="M11" s="1112"/>
      <c r="N11" s="1112">
        <v>59.258570306165495</v>
      </c>
      <c r="O11" s="1112">
        <v>3.8976081445501154</v>
      </c>
      <c r="P11" s="1112">
        <v>8.1419219021101839</v>
      </c>
      <c r="Q11" s="1112">
        <v>9.2312544481872703</v>
      </c>
      <c r="R11" s="1112">
        <v>19.470644621484656</v>
      </c>
      <c r="S11" s="1112"/>
      <c r="T11" s="1112">
        <v>31.381363550298367</v>
      </c>
      <c r="U11" s="1112">
        <v>1.4536065106645042</v>
      </c>
      <c r="V11" s="1112">
        <v>3.6362770904258221</v>
      </c>
      <c r="W11" s="1112">
        <v>2.212992646257256</v>
      </c>
      <c r="X11" s="1112">
        <v>61.315759734446203</v>
      </c>
      <c r="Y11" s="1112"/>
      <c r="Z11" s="1112">
        <v>56.963860722134761</v>
      </c>
      <c r="AA11" s="1112">
        <v>6.8581174376305523</v>
      </c>
      <c r="AB11" s="1112">
        <v>7.4979353539639586</v>
      </c>
      <c r="AC11" s="1112">
        <v>13.917048411963428</v>
      </c>
      <c r="AD11" s="1112">
        <v>14.7630380743073</v>
      </c>
      <c r="AE11" s="1112"/>
      <c r="AF11" s="1112">
        <v>86.641733466900945</v>
      </c>
      <c r="AG11" s="1112">
        <v>3.3286477755551132</v>
      </c>
      <c r="AH11" s="1112">
        <v>2.5951412541185706</v>
      </c>
      <c r="AI11" s="1112">
        <v>4.4840131269964729</v>
      </c>
      <c r="AJ11" s="1112">
        <v>2.9504643243165578</v>
      </c>
      <c r="AK11" s="1112"/>
      <c r="AL11" s="1112">
        <v>87.309706572240543</v>
      </c>
      <c r="AM11" s="1112">
        <v>3.8889985387818702</v>
      </c>
      <c r="AN11" s="1112">
        <v>1.975937111250206</v>
      </c>
      <c r="AO11" s="1112">
        <v>3.047703456738784</v>
      </c>
      <c r="AP11" s="1112">
        <v>3.7776541954256864</v>
      </c>
      <c r="AQ11" s="1112"/>
    </row>
    <row r="12" spans="1:43" s="24" customFormat="1" ht="20.100000000000001" customHeight="1">
      <c r="A12" s="287" t="s">
        <v>33</v>
      </c>
      <c r="B12" s="1112">
        <v>89.461931559724007</v>
      </c>
      <c r="C12" s="1112">
        <v>10.083444571199216</v>
      </c>
      <c r="D12" s="1112">
        <v>3.7377839732525582E-4</v>
      </c>
      <c r="E12" s="1112">
        <v>5.9325659173935757E-5</v>
      </c>
      <c r="F12" s="1112">
        <v>0.45419074928820091</v>
      </c>
      <c r="G12" s="1112"/>
      <c r="H12" s="1112">
        <v>92.301149023630444</v>
      </c>
      <c r="I12" s="1112">
        <v>4.6595637077437395</v>
      </c>
      <c r="J12" s="1112">
        <v>0.3303376145712506</v>
      </c>
      <c r="K12" s="1112">
        <v>1.1465378954438605</v>
      </c>
      <c r="L12" s="1112">
        <v>1.5624116893470172</v>
      </c>
      <c r="M12" s="1112"/>
      <c r="N12" s="1112">
        <v>83.098961544594843</v>
      </c>
      <c r="O12" s="1112">
        <v>3.8999997927072032</v>
      </c>
      <c r="P12" s="1112">
        <v>2.7328404631350791</v>
      </c>
      <c r="Q12" s="1112">
        <v>4.9425458097171573</v>
      </c>
      <c r="R12" s="1112">
        <v>5.3256521348730299</v>
      </c>
      <c r="S12" s="1112"/>
      <c r="T12" s="1112">
        <v>50.585088554951184</v>
      </c>
      <c r="U12" s="1112">
        <v>1.3631950068707277</v>
      </c>
      <c r="V12" s="1112">
        <v>1.4313076481478566</v>
      </c>
      <c r="W12" s="1112">
        <v>1.4278156229279138</v>
      </c>
      <c r="X12" s="1112">
        <v>45.192592689484208</v>
      </c>
      <c r="Y12" s="1112"/>
      <c r="Z12" s="1112">
        <v>64.028244821699573</v>
      </c>
      <c r="AA12" s="1112">
        <v>0.29188975343959495</v>
      </c>
      <c r="AB12" s="1112">
        <v>2.7142755033685342</v>
      </c>
      <c r="AC12" s="1112">
        <v>6.4124322428469567</v>
      </c>
      <c r="AD12" s="1112">
        <v>26.552659005945845</v>
      </c>
      <c r="AE12" s="1112"/>
      <c r="AF12" s="1112">
        <v>90.568437875028408</v>
      </c>
      <c r="AG12" s="1112">
        <v>1.7702290062433395</v>
      </c>
      <c r="AH12" s="1112">
        <v>1.3068431800251401</v>
      </c>
      <c r="AI12" s="1112">
        <v>3.6294602830426772</v>
      </c>
      <c r="AJ12" s="1112">
        <v>2.7250295107353337</v>
      </c>
      <c r="AK12" s="1112"/>
      <c r="AL12" s="1112">
        <v>91.724223864246881</v>
      </c>
      <c r="AM12" s="1112">
        <v>1.3321375635190809</v>
      </c>
      <c r="AN12" s="1112">
        <v>1.3862348675956533</v>
      </c>
      <c r="AO12" s="1112">
        <v>2.6640128574089355</v>
      </c>
      <c r="AP12" s="1112">
        <v>2.8933907878588601</v>
      </c>
      <c r="AQ12" s="1112"/>
    </row>
    <row r="13" spans="1:43" s="24" customFormat="1" ht="10.199999999999999">
      <c r="A13" s="287" t="s">
        <v>34</v>
      </c>
      <c r="B13" s="1112">
        <v>93.779491456401374</v>
      </c>
      <c r="C13" s="1112">
        <v>5.5916984469965216</v>
      </c>
      <c r="D13" s="1112">
        <v>0.48939706848444137</v>
      </c>
      <c r="E13" s="1112">
        <v>0.1388126022377231</v>
      </c>
      <c r="F13" s="1112">
        <v>6.0041615503054297E-4</v>
      </c>
      <c r="G13" s="1112"/>
      <c r="H13" s="1112">
        <v>93.236802087154189</v>
      </c>
      <c r="I13" s="1112">
        <v>1.403441690708283</v>
      </c>
      <c r="J13" s="1112">
        <v>0.44059733077841806</v>
      </c>
      <c r="K13" s="1112">
        <v>2.07986170688759</v>
      </c>
      <c r="L13" s="1112">
        <v>2.8392971392161126</v>
      </c>
      <c r="M13" s="1112"/>
      <c r="N13" s="1112">
        <v>71.991835641884933</v>
      </c>
      <c r="O13" s="1112">
        <v>2.0873600401490195</v>
      </c>
      <c r="P13" s="1112">
        <v>3.1201144480898373</v>
      </c>
      <c r="Q13" s="1112">
        <v>4.2226091609083287</v>
      </c>
      <c r="R13" s="1112">
        <v>18.578080625930244</v>
      </c>
      <c r="S13" s="1112"/>
      <c r="T13" s="1112">
        <v>72.640216369448751</v>
      </c>
      <c r="U13" s="1112">
        <v>3.3837183571249012</v>
      </c>
      <c r="V13" s="1112">
        <v>4.6176021021039171</v>
      </c>
      <c r="W13" s="1112">
        <v>6.078443607074882</v>
      </c>
      <c r="X13" s="1112">
        <v>13.2800195099849</v>
      </c>
      <c r="Y13" s="1112"/>
      <c r="Z13" s="1112">
        <v>74.451931138697688</v>
      </c>
      <c r="AA13" s="1112">
        <v>0.6057905690004739</v>
      </c>
      <c r="AB13" s="1112">
        <v>2.2073208264505015</v>
      </c>
      <c r="AC13" s="1112">
        <v>5.1296969158524632</v>
      </c>
      <c r="AD13" s="1112">
        <v>17.605246402954922</v>
      </c>
      <c r="AE13" s="1112"/>
      <c r="AF13" s="1112">
        <v>88.510495016967937</v>
      </c>
      <c r="AG13" s="1112">
        <v>1.82488857581718</v>
      </c>
      <c r="AH13" s="1112">
        <v>1.9162089077528279</v>
      </c>
      <c r="AI13" s="1112">
        <v>4.2149114127869645</v>
      </c>
      <c r="AJ13" s="1112">
        <v>3.5334960472487298</v>
      </c>
      <c r="AK13" s="1112"/>
      <c r="AL13" s="1112">
        <v>89.658344629826018</v>
      </c>
      <c r="AM13" s="1112">
        <v>1.9926016956432009</v>
      </c>
      <c r="AN13" s="1112">
        <v>1.6620658093657543</v>
      </c>
      <c r="AO13" s="1112">
        <v>2.2936989428862509</v>
      </c>
      <c r="AP13" s="1112">
        <v>4.3932889132420154</v>
      </c>
      <c r="AQ13" s="1112"/>
    </row>
    <row r="14" spans="1:43" s="24" customFormat="1" ht="20.100000000000001" customHeight="1">
      <c r="A14" s="287" t="s">
        <v>35</v>
      </c>
      <c r="B14" s="1112">
        <v>96.908972674139548</v>
      </c>
      <c r="C14" s="1112">
        <v>2.7791808007062366</v>
      </c>
      <c r="D14" s="1112">
        <v>0.31184639214699855</v>
      </c>
      <c r="E14" s="1112" t="s">
        <v>134</v>
      </c>
      <c r="F14" s="1112" t="s">
        <v>134</v>
      </c>
      <c r="G14" s="1112"/>
      <c r="H14" s="1112">
        <v>80.158972803046453</v>
      </c>
      <c r="I14" s="1112">
        <v>17.937658808720613</v>
      </c>
      <c r="J14" s="1112">
        <v>1.9033682300087582</v>
      </c>
      <c r="K14" s="1112" t="s">
        <v>134</v>
      </c>
      <c r="L14" s="1112" t="s">
        <v>134</v>
      </c>
      <c r="M14" s="1112"/>
      <c r="N14" s="1112">
        <v>64.026154835916572</v>
      </c>
      <c r="O14" s="1112">
        <v>32.173475583219933</v>
      </c>
      <c r="P14" s="1112">
        <v>3.8003684058563887</v>
      </c>
      <c r="Q14" s="1112" t="s">
        <v>134</v>
      </c>
      <c r="R14" s="1112" t="s">
        <v>134</v>
      </c>
      <c r="S14" s="1112"/>
      <c r="T14" s="1112">
        <v>83.242645714801938</v>
      </c>
      <c r="U14" s="1112">
        <v>16.757354285198044</v>
      </c>
      <c r="V14" s="1112" t="s">
        <v>134</v>
      </c>
      <c r="W14" s="1112" t="s">
        <v>134</v>
      </c>
      <c r="X14" s="1112" t="s">
        <v>134</v>
      </c>
      <c r="Y14" s="1112"/>
      <c r="Z14" s="1112">
        <v>66.786972087202031</v>
      </c>
      <c r="AA14" s="1112" t="s">
        <v>134</v>
      </c>
      <c r="AB14" s="1112">
        <v>33.213027912797969</v>
      </c>
      <c r="AC14" s="1112" t="s">
        <v>134</v>
      </c>
      <c r="AD14" s="1112" t="s">
        <v>134</v>
      </c>
      <c r="AE14" s="1112"/>
      <c r="AF14" s="1112" t="s">
        <v>134</v>
      </c>
      <c r="AG14" s="1112" t="s">
        <v>134</v>
      </c>
      <c r="AH14" s="1112" t="s">
        <v>134</v>
      </c>
      <c r="AI14" s="1112" t="s">
        <v>134</v>
      </c>
      <c r="AJ14" s="1112" t="s">
        <v>134</v>
      </c>
      <c r="AK14" s="1112"/>
      <c r="AL14" s="1112" t="s">
        <v>134</v>
      </c>
      <c r="AM14" s="1112" t="s">
        <v>134</v>
      </c>
      <c r="AN14" s="1112" t="s">
        <v>134</v>
      </c>
      <c r="AO14" s="1112" t="s">
        <v>134</v>
      </c>
      <c r="AP14" s="1112" t="s">
        <v>134</v>
      </c>
      <c r="AQ14" s="1112"/>
    </row>
    <row r="15" spans="1:43" s="24" customFormat="1" ht="10.199999999999999">
      <c r="A15" s="287" t="s">
        <v>36</v>
      </c>
      <c r="B15" s="1112">
        <v>95.741490528689326</v>
      </c>
      <c r="C15" s="1112">
        <v>3.9410252206929384</v>
      </c>
      <c r="D15" s="1112">
        <v>0.31748424499301392</v>
      </c>
      <c r="E15" s="1112" t="s">
        <v>134</v>
      </c>
      <c r="F15" s="1112" t="s">
        <v>134</v>
      </c>
      <c r="G15" s="1112"/>
      <c r="H15" s="1112">
        <v>94.395388268225176</v>
      </c>
      <c r="I15" s="1112">
        <v>1.3755175680449816</v>
      </c>
      <c r="J15" s="1112">
        <v>0.65009640036447869</v>
      </c>
      <c r="K15" s="1112">
        <v>0.38681498618459909</v>
      </c>
      <c r="L15" s="1112">
        <v>3.1921827329914048</v>
      </c>
      <c r="M15" s="1112"/>
      <c r="N15" s="1112">
        <v>77.78172153643122</v>
      </c>
      <c r="O15" s="1112">
        <v>10.661425260871281</v>
      </c>
      <c r="P15" s="1112">
        <v>0.78770051029822752</v>
      </c>
      <c r="Q15" s="1112">
        <v>3.7243185406851329</v>
      </c>
      <c r="R15" s="1112">
        <v>7.0448340057901087</v>
      </c>
      <c r="S15" s="1112"/>
      <c r="T15" s="1112">
        <v>90.368999499571188</v>
      </c>
      <c r="U15" s="1112">
        <v>2.0336516152765287</v>
      </c>
      <c r="V15" s="1112">
        <v>1.6261003070176836</v>
      </c>
      <c r="W15" s="1112">
        <v>2.267584683318546</v>
      </c>
      <c r="X15" s="1112">
        <v>3.7036637555700462</v>
      </c>
      <c r="Y15" s="1112"/>
      <c r="Z15" s="1112">
        <v>78.842525326402779</v>
      </c>
      <c r="AA15" s="1112">
        <v>3.0475197476575753</v>
      </c>
      <c r="AB15" s="1112">
        <v>2.4865011658575296</v>
      </c>
      <c r="AC15" s="1112">
        <v>3.3536040187401825</v>
      </c>
      <c r="AD15" s="1112">
        <v>12.269839916147864</v>
      </c>
      <c r="AE15" s="1112"/>
      <c r="AF15" s="1112">
        <v>88.619774677855162</v>
      </c>
      <c r="AG15" s="1112">
        <v>2.7403496207771951</v>
      </c>
      <c r="AH15" s="1112">
        <v>1.9071725169883738</v>
      </c>
      <c r="AI15" s="1112">
        <v>3.5308881589771928</v>
      </c>
      <c r="AJ15" s="1112">
        <v>3.2018149918968906</v>
      </c>
      <c r="AK15" s="1112"/>
      <c r="AL15" s="1112">
        <v>93.0851728232889</v>
      </c>
      <c r="AM15" s="1112">
        <v>1.3930772453568008</v>
      </c>
      <c r="AN15" s="1112">
        <v>1.1241635747746903</v>
      </c>
      <c r="AO15" s="1112">
        <v>1.6068424540703345</v>
      </c>
      <c r="AP15" s="1112">
        <v>2.7907438836645424</v>
      </c>
      <c r="AQ15" s="1112"/>
    </row>
    <row r="16" spans="1:43" s="24" customFormat="1" ht="20.100000000000001" customHeight="1">
      <c r="A16" s="287" t="s">
        <v>37</v>
      </c>
      <c r="B16" s="1112">
        <v>100</v>
      </c>
      <c r="C16" s="1112" t="s">
        <v>134</v>
      </c>
      <c r="D16" s="1112" t="s">
        <v>134</v>
      </c>
      <c r="E16" s="1112" t="s">
        <v>134</v>
      </c>
      <c r="F16" s="1112" t="s">
        <v>134</v>
      </c>
      <c r="G16" s="1112"/>
      <c r="H16" s="1112" t="s">
        <v>134</v>
      </c>
      <c r="I16" s="1112" t="s">
        <v>134</v>
      </c>
      <c r="J16" s="1112" t="s">
        <v>134</v>
      </c>
      <c r="K16" s="1112" t="s">
        <v>134</v>
      </c>
      <c r="L16" s="1112" t="s">
        <v>134</v>
      </c>
      <c r="M16" s="1112"/>
      <c r="N16" s="1112">
        <v>100</v>
      </c>
      <c r="O16" s="1112" t="s">
        <v>134</v>
      </c>
      <c r="P16" s="1112" t="s">
        <v>134</v>
      </c>
      <c r="Q16" s="1112" t="s">
        <v>134</v>
      </c>
      <c r="R16" s="1112" t="s">
        <v>134</v>
      </c>
      <c r="S16" s="1112"/>
      <c r="T16" s="1112">
        <v>88.886020998413017</v>
      </c>
      <c r="U16" s="1112">
        <v>1.9575057885786924</v>
      </c>
      <c r="V16" s="1112">
        <v>1.7198197617615756</v>
      </c>
      <c r="W16" s="1112">
        <v>2.755601911048609</v>
      </c>
      <c r="X16" s="1112">
        <v>4.6810515285118992</v>
      </c>
      <c r="Y16" s="1112"/>
      <c r="Z16" s="1112">
        <v>95.85301535640798</v>
      </c>
      <c r="AA16" s="1112">
        <v>1.0729690985191671</v>
      </c>
      <c r="AB16" s="1112">
        <v>0.74267092810874968</v>
      </c>
      <c r="AC16" s="1112">
        <v>1.3142186638126949</v>
      </c>
      <c r="AD16" s="1112">
        <v>1.0171258445579336</v>
      </c>
      <c r="AE16" s="1112"/>
      <c r="AF16" s="1112">
        <v>91.694461928891229</v>
      </c>
      <c r="AG16" s="1112">
        <v>1.4650785259298755</v>
      </c>
      <c r="AH16" s="1112">
        <v>1.8050727835790987</v>
      </c>
      <c r="AI16" s="1112">
        <v>2.989033265891782</v>
      </c>
      <c r="AJ16" s="1112">
        <v>2.0463518692408438</v>
      </c>
      <c r="AK16" s="1112"/>
      <c r="AL16" s="1112">
        <v>85.312052799226862</v>
      </c>
      <c r="AM16" s="1112">
        <v>2.4303640469427692</v>
      </c>
      <c r="AN16" s="1112">
        <v>1.3712790511104003</v>
      </c>
      <c r="AO16" s="1112">
        <v>5.3540505402406362</v>
      </c>
      <c r="AP16" s="1112">
        <v>5.5322535624793296</v>
      </c>
      <c r="AQ16" s="1112"/>
    </row>
    <row r="17" spans="1:43" s="24" customFormat="1" ht="20.100000000000001" customHeight="1">
      <c r="A17" s="287" t="s">
        <v>38</v>
      </c>
      <c r="B17" s="1112">
        <v>99.493777352977219</v>
      </c>
      <c r="C17" s="1112">
        <v>0.5062226470227843</v>
      </c>
      <c r="D17" s="1112" t="s">
        <v>134</v>
      </c>
      <c r="E17" s="1112" t="s">
        <v>134</v>
      </c>
      <c r="F17" s="1112" t="s">
        <v>134</v>
      </c>
      <c r="G17" s="1112"/>
      <c r="H17" s="1112">
        <v>83.152615994885608</v>
      </c>
      <c r="I17" s="1112">
        <v>16.07400301603592</v>
      </c>
      <c r="J17" s="1112">
        <v>0.51916011897132275</v>
      </c>
      <c r="K17" s="1112" t="s">
        <v>134</v>
      </c>
      <c r="L17" s="1112">
        <v>0.25422061713621963</v>
      </c>
      <c r="M17" s="1112"/>
      <c r="N17" s="1112">
        <v>35.927907291119283</v>
      </c>
      <c r="O17" s="1112" t="s">
        <v>134</v>
      </c>
      <c r="P17" s="1112">
        <v>5.6293829771554309</v>
      </c>
      <c r="Q17" s="1112">
        <v>5.017096378914677</v>
      </c>
      <c r="R17" s="1112">
        <v>53.425611570591855</v>
      </c>
      <c r="S17" s="1112"/>
      <c r="T17" s="1112">
        <v>52.183191855165965</v>
      </c>
      <c r="U17" s="1112" t="s">
        <v>134</v>
      </c>
      <c r="V17" s="1112" t="s">
        <v>134</v>
      </c>
      <c r="W17" s="1112">
        <v>21.49312165599223</v>
      </c>
      <c r="X17" s="1112">
        <v>26.323670169145498</v>
      </c>
      <c r="Y17" s="1112"/>
      <c r="Z17" s="1112" t="s">
        <v>134</v>
      </c>
      <c r="AA17" s="1112" t="s">
        <v>134</v>
      </c>
      <c r="AB17" s="1112" t="s">
        <v>134</v>
      </c>
      <c r="AC17" s="1112" t="s">
        <v>134</v>
      </c>
      <c r="AD17" s="1112" t="s">
        <v>134</v>
      </c>
      <c r="AE17" s="1112"/>
      <c r="AF17" s="1112">
        <v>93.584885071854103</v>
      </c>
      <c r="AG17" s="1112">
        <v>1.788488040897096</v>
      </c>
      <c r="AH17" s="1112">
        <v>1.3027609379074414</v>
      </c>
      <c r="AI17" s="1112">
        <v>2.6108467005883229</v>
      </c>
      <c r="AJ17" s="1112">
        <v>0.71301899010631276</v>
      </c>
      <c r="AK17" s="1112"/>
      <c r="AL17" s="1112">
        <v>82.808428447639741</v>
      </c>
      <c r="AM17" s="1112">
        <v>5.1085805921265521</v>
      </c>
      <c r="AN17" s="1112">
        <v>3.2618738390761197</v>
      </c>
      <c r="AO17" s="1112">
        <v>3.3210080530739914</v>
      </c>
      <c r="AP17" s="1112">
        <v>5.5001085636603175</v>
      </c>
      <c r="AQ17" s="1112"/>
    </row>
    <row r="18" spans="1:43" s="24" customFormat="1" ht="20.100000000000001" customHeight="1">
      <c r="A18" s="287" t="s">
        <v>98</v>
      </c>
      <c r="B18" s="1112" t="s">
        <v>134</v>
      </c>
      <c r="C18" s="1112" t="s">
        <v>134</v>
      </c>
      <c r="D18" s="1112" t="s">
        <v>134</v>
      </c>
      <c r="E18" s="1112" t="s">
        <v>134</v>
      </c>
      <c r="F18" s="1112" t="s">
        <v>134</v>
      </c>
      <c r="G18" s="1112"/>
      <c r="H18" s="1112" t="s">
        <v>134</v>
      </c>
      <c r="I18" s="1112" t="s">
        <v>134</v>
      </c>
      <c r="J18" s="1112" t="s">
        <v>134</v>
      </c>
      <c r="K18" s="1112" t="s">
        <v>134</v>
      </c>
      <c r="L18" s="1112" t="s">
        <v>134</v>
      </c>
      <c r="M18" s="1112"/>
      <c r="N18" s="1112">
        <v>100</v>
      </c>
      <c r="O18" s="1112" t="s">
        <v>134</v>
      </c>
      <c r="P18" s="1112" t="s">
        <v>134</v>
      </c>
      <c r="Q18" s="1112" t="s">
        <v>134</v>
      </c>
      <c r="R18" s="1112" t="s">
        <v>134</v>
      </c>
      <c r="S18" s="1112"/>
      <c r="T18" s="1112">
        <v>80.27257538115002</v>
      </c>
      <c r="U18" s="1112">
        <v>1.2221663534096159</v>
      </c>
      <c r="V18" s="1112">
        <v>1.0494961602045416</v>
      </c>
      <c r="W18" s="1112" t="s">
        <v>134</v>
      </c>
      <c r="X18" s="1112">
        <v>17.455762105235813</v>
      </c>
      <c r="Y18" s="1112"/>
      <c r="Z18" s="1112">
        <v>70.060302605827601</v>
      </c>
      <c r="AA18" s="1112" t="s">
        <v>134</v>
      </c>
      <c r="AB18" s="1112">
        <v>3.0163721078095347</v>
      </c>
      <c r="AC18" s="1112">
        <v>0.19496517946731043</v>
      </c>
      <c r="AD18" s="1112">
        <v>26.727863380323662</v>
      </c>
      <c r="AE18" s="1112"/>
      <c r="AF18" s="1112">
        <v>88.138131308500164</v>
      </c>
      <c r="AG18" s="1112">
        <v>2.3428465488610861</v>
      </c>
      <c r="AH18" s="1112">
        <v>2.3113687887286587</v>
      </c>
      <c r="AI18" s="1112">
        <v>4.6042474935191304</v>
      </c>
      <c r="AJ18" s="1112">
        <v>2.6034057141234528</v>
      </c>
      <c r="AK18" s="1112"/>
      <c r="AL18" s="1112" t="s">
        <v>134</v>
      </c>
      <c r="AM18" s="1112" t="s">
        <v>134</v>
      </c>
      <c r="AN18" s="1112" t="s">
        <v>134</v>
      </c>
      <c r="AO18" s="1112" t="s">
        <v>134</v>
      </c>
      <c r="AP18" s="1112" t="s">
        <v>134</v>
      </c>
      <c r="AQ18" s="1112"/>
    </row>
    <row r="19" spans="1:43" s="24" customFormat="1" ht="20.100000000000001" customHeight="1">
      <c r="A19" s="287" t="s">
        <v>118</v>
      </c>
      <c r="B19" s="1112">
        <v>90.295379560120182</v>
      </c>
      <c r="C19" s="1112">
        <v>7.2329349455382399</v>
      </c>
      <c r="D19" s="1112">
        <v>0.89914203971108664</v>
      </c>
      <c r="E19" s="1112">
        <v>1.5725434123596596</v>
      </c>
      <c r="F19" s="1112" t="s">
        <v>134</v>
      </c>
      <c r="G19" s="1112"/>
      <c r="H19" s="1112">
        <v>75.592997580451183</v>
      </c>
      <c r="I19" s="1112">
        <v>13.890641775048534</v>
      </c>
      <c r="J19" s="1112">
        <v>2.2623913680672443</v>
      </c>
      <c r="K19" s="1112">
        <v>1.6478158559499214</v>
      </c>
      <c r="L19" s="1112">
        <v>6.6061533639288763</v>
      </c>
      <c r="M19" s="1112"/>
      <c r="N19" s="1112">
        <v>59.388068332928576</v>
      </c>
      <c r="O19" s="1112">
        <v>4.4841062181630837</v>
      </c>
      <c r="P19" s="1112">
        <v>1.7811054939702424</v>
      </c>
      <c r="Q19" s="1112">
        <v>1.7855826910375621</v>
      </c>
      <c r="R19" s="1112">
        <v>32.56113688139758</v>
      </c>
      <c r="S19" s="1112"/>
      <c r="T19" s="1112" t="s">
        <v>134</v>
      </c>
      <c r="U19" s="1112" t="s">
        <v>134</v>
      </c>
      <c r="V19" s="1112" t="s">
        <v>134</v>
      </c>
      <c r="W19" s="1112" t="s">
        <v>134</v>
      </c>
      <c r="X19" s="1112">
        <v>100</v>
      </c>
      <c r="Y19" s="1112"/>
      <c r="Z19" s="1112">
        <v>100</v>
      </c>
      <c r="AA19" s="1112" t="s">
        <v>134</v>
      </c>
      <c r="AB19" s="1112" t="s">
        <v>134</v>
      </c>
      <c r="AC19" s="1112" t="s">
        <v>134</v>
      </c>
      <c r="AD19" s="1112" t="s">
        <v>134</v>
      </c>
      <c r="AE19" s="1112"/>
      <c r="AF19" s="1112">
        <v>71.858103627297325</v>
      </c>
      <c r="AG19" s="1112">
        <v>24.398815060755069</v>
      </c>
      <c r="AH19" s="1112">
        <v>1.3027782869892848</v>
      </c>
      <c r="AI19" s="1112">
        <v>1.8922027220568798</v>
      </c>
      <c r="AJ19" s="1112">
        <v>0.54809711922406912</v>
      </c>
      <c r="AK19" s="1112"/>
      <c r="AL19" s="1112" t="s">
        <v>134</v>
      </c>
      <c r="AM19" s="1112" t="s">
        <v>134</v>
      </c>
      <c r="AN19" s="1112" t="s">
        <v>134</v>
      </c>
      <c r="AO19" s="1112" t="s">
        <v>134</v>
      </c>
      <c r="AP19" s="1112" t="s">
        <v>134</v>
      </c>
      <c r="AQ19" s="1112"/>
    </row>
    <row r="20" spans="1:43" s="24" customFormat="1" ht="20.100000000000001" customHeight="1">
      <c r="A20" s="287" t="s">
        <v>41</v>
      </c>
      <c r="B20" s="1112" t="s">
        <v>134</v>
      </c>
      <c r="C20" s="1112" t="s">
        <v>134</v>
      </c>
      <c r="D20" s="1112" t="s">
        <v>134</v>
      </c>
      <c r="E20" s="1112" t="s">
        <v>134</v>
      </c>
      <c r="F20" s="1112" t="s">
        <v>134</v>
      </c>
      <c r="G20" s="1112"/>
      <c r="H20" s="1112" t="s">
        <v>134</v>
      </c>
      <c r="I20" s="1112" t="s">
        <v>134</v>
      </c>
      <c r="J20" s="1112" t="s">
        <v>134</v>
      </c>
      <c r="K20" s="1112" t="s">
        <v>134</v>
      </c>
      <c r="L20" s="1112" t="s">
        <v>134</v>
      </c>
      <c r="M20" s="1112"/>
      <c r="N20" s="1112" t="s">
        <v>134</v>
      </c>
      <c r="O20" s="1112" t="s">
        <v>134</v>
      </c>
      <c r="P20" s="1112" t="s">
        <v>134</v>
      </c>
      <c r="Q20" s="1112" t="s">
        <v>134</v>
      </c>
      <c r="R20" s="1112" t="s">
        <v>134</v>
      </c>
      <c r="S20" s="1112"/>
      <c r="T20" s="1112" t="s">
        <v>134</v>
      </c>
      <c r="U20" s="1112" t="s">
        <v>134</v>
      </c>
      <c r="V20" s="1112" t="s">
        <v>134</v>
      </c>
      <c r="W20" s="1112" t="s">
        <v>134</v>
      </c>
      <c r="X20" s="1112" t="s">
        <v>134</v>
      </c>
      <c r="Y20" s="1112"/>
      <c r="Z20" s="1112" t="s">
        <v>134</v>
      </c>
      <c r="AA20" s="1112" t="s">
        <v>134</v>
      </c>
      <c r="AB20" s="1112" t="s">
        <v>134</v>
      </c>
      <c r="AC20" s="1112" t="s">
        <v>134</v>
      </c>
      <c r="AD20" s="1112" t="s">
        <v>134</v>
      </c>
      <c r="AE20" s="1112"/>
      <c r="AF20" s="1112">
        <v>87.776605186383065</v>
      </c>
      <c r="AG20" s="1112">
        <v>3.1536450975587287</v>
      </c>
      <c r="AH20" s="1112">
        <v>2.4931965589367158</v>
      </c>
      <c r="AI20" s="1112">
        <v>4.1460417135038323</v>
      </c>
      <c r="AJ20" s="1112">
        <v>2.4305111450193539</v>
      </c>
      <c r="AK20" s="1112"/>
      <c r="AL20" s="1112" t="s">
        <v>134</v>
      </c>
      <c r="AM20" s="1112" t="s">
        <v>134</v>
      </c>
      <c r="AN20" s="1112" t="s">
        <v>134</v>
      </c>
      <c r="AO20" s="1112" t="s">
        <v>134</v>
      </c>
      <c r="AP20" s="1112" t="s">
        <v>134</v>
      </c>
      <c r="AQ20" s="1112"/>
    </row>
    <row r="21" spans="1:43" s="24" customFormat="1" ht="20.100000000000001" customHeight="1">
      <c r="A21" s="27" t="s">
        <v>42</v>
      </c>
      <c r="B21" s="1112">
        <v>100</v>
      </c>
      <c r="C21" s="1112" t="s">
        <v>134</v>
      </c>
      <c r="D21" s="1112" t="s">
        <v>134</v>
      </c>
      <c r="E21" s="1112" t="s">
        <v>134</v>
      </c>
      <c r="F21" s="1112" t="s">
        <v>134</v>
      </c>
      <c r="G21" s="1112"/>
      <c r="H21" s="1112">
        <v>91.945614600239153</v>
      </c>
      <c r="I21" s="1112">
        <v>8.0543853997608466</v>
      </c>
      <c r="J21" s="1112" t="s">
        <v>134</v>
      </c>
      <c r="K21" s="1112" t="s">
        <v>134</v>
      </c>
      <c r="L21" s="1112" t="s">
        <v>134</v>
      </c>
      <c r="M21" s="1112"/>
      <c r="N21" s="1112">
        <v>89.468710949630292</v>
      </c>
      <c r="O21" s="1112">
        <v>7.2999993678186357</v>
      </c>
      <c r="P21" s="1112">
        <v>3.23128776684998</v>
      </c>
      <c r="Q21" s="1112" t="s">
        <v>134</v>
      </c>
      <c r="R21" s="1112" t="s">
        <v>134</v>
      </c>
      <c r="S21" s="1112"/>
      <c r="T21" s="1112">
        <v>28.099851993841607</v>
      </c>
      <c r="U21" s="1112">
        <v>51.12400788681348</v>
      </c>
      <c r="V21" s="1112">
        <v>17.81352615794426</v>
      </c>
      <c r="W21" s="1112">
        <v>1.8342347594498143</v>
      </c>
      <c r="X21" s="1112">
        <v>1.1283626334790604</v>
      </c>
      <c r="Y21" s="1112"/>
      <c r="Z21" s="1112">
        <v>100</v>
      </c>
      <c r="AA21" s="1112" t="s">
        <v>134</v>
      </c>
      <c r="AB21" s="1112" t="s">
        <v>134</v>
      </c>
      <c r="AC21" s="1112" t="s">
        <v>134</v>
      </c>
      <c r="AD21" s="1112" t="s">
        <v>134</v>
      </c>
      <c r="AE21" s="1112"/>
      <c r="AF21" s="1112">
        <v>84.676403733224916</v>
      </c>
      <c r="AG21" s="1112">
        <v>3.2488851814364743</v>
      </c>
      <c r="AH21" s="1112">
        <v>3.4748856350415571</v>
      </c>
      <c r="AI21" s="1112">
        <v>5.7806101010522308</v>
      </c>
      <c r="AJ21" s="1112">
        <v>2.8192149767871033</v>
      </c>
      <c r="AK21" s="1112"/>
      <c r="AL21" s="1112" t="s">
        <v>134</v>
      </c>
      <c r="AM21" s="1112" t="s">
        <v>134</v>
      </c>
      <c r="AN21" s="1112" t="s">
        <v>134</v>
      </c>
      <c r="AO21" s="1112" t="s">
        <v>134</v>
      </c>
      <c r="AP21" s="1112" t="s">
        <v>134</v>
      </c>
      <c r="AQ21" s="1112"/>
    </row>
    <row r="22" spans="1:43" s="24" customFormat="1" ht="20.100000000000001" customHeight="1">
      <c r="A22" s="287" t="s">
        <v>43</v>
      </c>
      <c r="B22" s="1112">
        <v>98.840697649756706</v>
      </c>
      <c r="C22" s="1112" t="s">
        <v>134</v>
      </c>
      <c r="D22" s="1112">
        <v>1.1593023502432929</v>
      </c>
      <c r="E22" s="1112" t="s">
        <v>134</v>
      </c>
      <c r="F22" s="1112" t="s">
        <v>134</v>
      </c>
      <c r="G22" s="1112"/>
      <c r="H22" s="1112">
        <v>99.687039897389567</v>
      </c>
      <c r="I22" s="1112" t="s">
        <v>134</v>
      </c>
      <c r="J22" s="1112" t="s">
        <v>134</v>
      </c>
      <c r="K22" s="1112">
        <v>0.31295996188595959</v>
      </c>
      <c r="L22" s="1112" t="s">
        <v>134</v>
      </c>
      <c r="M22" s="1112"/>
      <c r="N22" s="1112">
        <v>100</v>
      </c>
      <c r="O22" s="1112" t="s">
        <v>134</v>
      </c>
      <c r="P22" s="1112" t="s">
        <v>134</v>
      </c>
      <c r="Q22" s="1112" t="s">
        <v>134</v>
      </c>
      <c r="R22" s="1112" t="s">
        <v>134</v>
      </c>
      <c r="S22" s="1112"/>
      <c r="T22" s="1112" t="s">
        <v>134</v>
      </c>
      <c r="U22" s="1112" t="s">
        <v>134</v>
      </c>
      <c r="V22" s="1112" t="s">
        <v>134</v>
      </c>
      <c r="W22" s="1112" t="s">
        <v>134</v>
      </c>
      <c r="X22" s="1112" t="s">
        <v>134</v>
      </c>
      <c r="Y22" s="1112"/>
      <c r="Z22" s="1112" t="s">
        <v>134</v>
      </c>
      <c r="AA22" s="1112" t="s">
        <v>134</v>
      </c>
      <c r="AB22" s="1112" t="s">
        <v>134</v>
      </c>
      <c r="AC22" s="1112" t="s">
        <v>134</v>
      </c>
      <c r="AD22" s="1112" t="s">
        <v>134</v>
      </c>
      <c r="AE22" s="1112"/>
      <c r="AF22" s="1112" t="s">
        <v>134</v>
      </c>
      <c r="AG22" s="1112" t="s">
        <v>134</v>
      </c>
      <c r="AH22" s="1112" t="s">
        <v>134</v>
      </c>
      <c r="AI22" s="1112" t="s">
        <v>134</v>
      </c>
      <c r="AJ22" s="1112" t="s">
        <v>134</v>
      </c>
      <c r="AK22" s="1112"/>
      <c r="AL22" s="1112" t="s">
        <v>134</v>
      </c>
      <c r="AM22" s="1112" t="s">
        <v>134</v>
      </c>
      <c r="AN22" s="1112" t="s">
        <v>134</v>
      </c>
      <c r="AO22" s="1112" t="s">
        <v>134</v>
      </c>
      <c r="AP22" s="1112" t="s">
        <v>134</v>
      </c>
      <c r="AQ22" s="1112"/>
    </row>
    <row r="23" spans="1:43" s="24" customFormat="1" ht="20.100000000000001" customHeight="1">
      <c r="A23" s="287" t="s">
        <v>44</v>
      </c>
      <c r="B23" s="1112">
        <v>100</v>
      </c>
      <c r="C23" s="1112" t="s">
        <v>134</v>
      </c>
      <c r="D23" s="1112" t="s">
        <v>134</v>
      </c>
      <c r="E23" s="1112" t="s">
        <v>134</v>
      </c>
      <c r="F23" s="1112" t="s">
        <v>134</v>
      </c>
      <c r="G23" s="1112"/>
      <c r="H23" s="1112" t="s">
        <v>134</v>
      </c>
      <c r="I23" s="1112">
        <v>100</v>
      </c>
      <c r="J23" s="1112" t="s">
        <v>134</v>
      </c>
      <c r="K23" s="1112" t="s">
        <v>134</v>
      </c>
      <c r="L23" s="1112" t="s">
        <v>134</v>
      </c>
      <c r="M23" s="1112"/>
      <c r="N23" s="1112" t="s">
        <v>134</v>
      </c>
      <c r="O23" s="1112" t="s">
        <v>134</v>
      </c>
      <c r="P23" s="1112" t="s">
        <v>134</v>
      </c>
      <c r="Q23" s="1112" t="s">
        <v>134</v>
      </c>
      <c r="R23" s="1112" t="s">
        <v>134</v>
      </c>
      <c r="S23" s="1112"/>
      <c r="T23" s="1112" t="s">
        <v>134</v>
      </c>
      <c r="U23" s="1112" t="s">
        <v>134</v>
      </c>
      <c r="V23" s="1112" t="s">
        <v>134</v>
      </c>
      <c r="W23" s="1112" t="s">
        <v>134</v>
      </c>
      <c r="X23" s="1112" t="s">
        <v>134</v>
      </c>
      <c r="Y23" s="1112"/>
      <c r="Z23" s="1112" t="s">
        <v>134</v>
      </c>
      <c r="AA23" s="1112" t="s">
        <v>134</v>
      </c>
      <c r="AB23" s="1112" t="s">
        <v>134</v>
      </c>
      <c r="AC23" s="1112" t="s">
        <v>134</v>
      </c>
      <c r="AD23" s="1112" t="s">
        <v>134</v>
      </c>
      <c r="AE23" s="1112"/>
      <c r="AF23" s="1112" t="s">
        <v>134</v>
      </c>
      <c r="AG23" s="1112" t="s">
        <v>134</v>
      </c>
      <c r="AH23" s="1112" t="s">
        <v>134</v>
      </c>
      <c r="AI23" s="1112" t="s">
        <v>134</v>
      </c>
      <c r="AJ23" s="1112" t="s">
        <v>134</v>
      </c>
      <c r="AK23" s="1112"/>
      <c r="AL23" s="1112" t="s">
        <v>134</v>
      </c>
      <c r="AM23" s="1112" t="s">
        <v>134</v>
      </c>
      <c r="AN23" s="1112" t="s">
        <v>134</v>
      </c>
      <c r="AO23" s="1112" t="s">
        <v>134</v>
      </c>
      <c r="AP23" s="1112" t="s">
        <v>134</v>
      </c>
      <c r="AQ23" s="1112"/>
    </row>
    <row r="24" spans="1:43" s="24" customFormat="1" ht="20.100000000000001" customHeight="1">
      <c r="A24" s="287" t="s">
        <v>45</v>
      </c>
      <c r="B24" s="1112">
        <v>98.755731261936702</v>
      </c>
      <c r="C24" s="1112" t="s">
        <v>134</v>
      </c>
      <c r="D24" s="1112" t="s">
        <v>134</v>
      </c>
      <c r="E24" s="1112" t="s">
        <v>134</v>
      </c>
      <c r="F24" s="1112">
        <v>1.2442686663163893</v>
      </c>
      <c r="G24" s="1112"/>
      <c r="H24" s="1112">
        <v>99.826177785846525</v>
      </c>
      <c r="I24" s="1112" t="s">
        <v>134</v>
      </c>
      <c r="J24" s="1112" t="s">
        <v>134</v>
      </c>
      <c r="K24" s="1112" t="s">
        <v>134</v>
      </c>
      <c r="L24" s="1112">
        <v>0.17382221415346433</v>
      </c>
      <c r="M24" s="1112"/>
      <c r="N24" s="1112" t="s">
        <v>134</v>
      </c>
      <c r="O24" s="1112" t="s">
        <v>134</v>
      </c>
      <c r="P24" s="1112" t="s">
        <v>134</v>
      </c>
      <c r="Q24" s="1112" t="s">
        <v>134</v>
      </c>
      <c r="R24" s="1112" t="s">
        <v>134</v>
      </c>
      <c r="S24" s="1112"/>
      <c r="T24" s="1112" t="s">
        <v>134</v>
      </c>
      <c r="U24" s="1112" t="s">
        <v>134</v>
      </c>
      <c r="V24" s="1112" t="s">
        <v>134</v>
      </c>
      <c r="W24" s="1112" t="s">
        <v>134</v>
      </c>
      <c r="X24" s="1112" t="s">
        <v>134</v>
      </c>
      <c r="Y24" s="1112"/>
      <c r="Z24" s="1112" t="s">
        <v>134</v>
      </c>
      <c r="AA24" s="1112" t="s">
        <v>134</v>
      </c>
      <c r="AB24" s="1112" t="s">
        <v>134</v>
      </c>
      <c r="AC24" s="1112" t="s">
        <v>134</v>
      </c>
      <c r="AD24" s="1112" t="s">
        <v>134</v>
      </c>
      <c r="AE24" s="1112"/>
      <c r="AF24" s="1112" t="s">
        <v>134</v>
      </c>
      <c r="AG24" s="1112" t="s">
        <v>134</v>
      </c>
      <c r="AH24" s="1112" t="s">
        <v>134</v>
      </c>
      <c r="AI24" s="1112" t="s">
        <v>134</v>
      </c>
      <c r="AJ24" s="1112" t="s">
        <v>134</v>
      </c>
      <c r="AK24" s="1112"/>
      <c r="AL24" s="1112" t="s">
        <v>134</v>
      </c>
      <c r="AM24" s="1112" t="s">
        <v>134</v>
      </c>
      <c r="AN24" s="1112" t="s">
        <v>134</v>
      </c>
      <c r="AO24" s="1112" t="s">
        <v>134</v>
      </c>
      <c r="AP24" s="1112" t="s">
        <v>134</v>
      </c>
      <c r="AQ24" s="1112"/>
    </row>
    <row r="25" spans="1:43" s="24" customFormat="1" ht="20.100000000000001" customHeight="1">
      <c r="A25" s="287" t="s">
        <v>99</v>
      </c>
      <c r="B25" s="1112" t="s">
        <v>134</v>
      </c>
      <c r="C25" s="1112" t="s">
        <v>134</v>
      </c>
      <c r="D25" s="1112" t="s">
        <v>134</v>
      </c>
      <c r="E25" s="1112" t="s">
        <v>134</v>
      </c>
      <c r="F25" s="1112" t="s">
        <v>134</v>
      </c>
      <c r="G25" s="1112"/>
      <c r="H25" s="1112" t="s">
        <v>134</v>
      </c>
      <c r="I25" s="1112" t="s">
        <v>134</v>
      </c>
      <c r="J25" s="1112" t="s">
        <v>134</v>
      </c>
      <c r="K25" s="1112" t="s">
        <v>134</v>
      </c>
      <c r="L25" s="1112" t="s">
        <v>134</v>
      </c>
      <c r="M25" s="1112"/>
      <c r="N25" s="1112" t="s">
        <v>134</v>
      </c>
      <c r="O25" s="1112" t="s">
        <v>134</v>
      </c>
      <c r="P25" s="1112" t="s">
        <v>134</v>
      </c>
      <c r="Q25" s="1112" t="s">
        <v>134</v>
      </c>
      <c r="R25" s="1112" t="s">
        <v>134</v>
      </c>
      <c r="S25" s="1112"/>
      <c r="T25" s="1112">
        <v>88.027108579561812</v>
      </c>
      <c r="U25" s="1112">
        <v>2.5740299955140729</v>
      </c>
      <c r="V25" s="1112">
        <v>1.6400702299373702</v>
      </c>
      <c r="W25" s="1112">
        <v>2.651801341205712</v>
      </c>
      <c r="X25" s="1112">
        <v>5.1069896931133565</v>
      </c>
      <c r="Y25" s="1112"/>
      <c r="Z25" s="1112">
        <v>92.850432707911295</v>
      </c>
      <c r="AA25" s="1112">
        <v>2.0652588462415982</v>
      </c>
      <c r="AB25" s="1112">
        <v>1.2798013860845368</v>
      </c>
      <c r="AC25" s="1112">
        <v>1.841882715600025</v>
      </c>
      <c r="AD25" s="1112">
        <v>1.9626242237590092</v>
      </c>
      <c r="AE25" s="1112"/>
      <c r="AF25" s="1112">
        <v>89.898739491353766</v>
      </c>
      <c r="AG25" s="1112">
        <v>2.7970438977955316</v>
      </c>
      <c r="AH25" s="1112">
        <v>1.5384534983499631</v>
      </c>
      <c r="AI25" s="1112">
        <v>2.7858155341262201</v>
      </c>
      <c r="AJ25" s="1112">
        <v>2.9799472675762635</v>
      </c>
      <c r="AK25" s="1112"/>
      <c r="AL25" s="1112" t="s">
        <v>134</v>
      </c>
      <c r="AM25" s="1112" t="s">
        <v>134</v>
      </c>
      <c r="AN25" s="1112" t="s">
        <v>134</v>
      </c>
      <c r="AO25" s="1112" t="s">
        <v>134</v>
      </c>
      <c r="AP25" s="1112" t="s">
        <v>134</v>
      </c>
      <c r="AQ25" s="1112"/>
    </row>
    <row r="26" spans="1:43" s="70" customFormat="1" ht="20.25" customHeight="1">
      <c r="A26" s="642" t="s">
        <v>47</v>
      </c>
      <c r="B26" s="1113">
        <v>96.385470751792809</v>
      </c>
      <c r="C26" s="1113">
        <v>3.0082603244371646</v>
      </c>
      <c r="D26" s="1113">
        <v>0.46857919555258182</v>
      </c>
      <c r="E26" s="1113">
        <v>0.10407437715390566</v>
      </c>
      <c r="F26" s="1113">
        <v>3.3615340273776863E-2</v>
      </c>
      <c r="G26" s="1113"/>
      <c r="H26" s="1113">
        <v>90.911254135554941</v>
      </c>
      <c r="I26" s="1113">
        <v>5.013136279625094</v>
      </c>
      <c r="J26" s="1113">
        <v>1.3703997749038057</v>
      </c>
      <c r="K26" s="1113">
        <v>0.96997831541361013</v>
      </c>
      <c r="L26" s="1113">
        <v>1.7352314631832608</v>
      </c>
      <c r="M26" s="1113"/>
      <c r="N26" s="1113">
        <v>75.805635089345316</v>
      </c>
      <c r="O26" s="1113">
        <v>6.1354055651329364</v>
      </c>
      <c r="P26" s="1113">
        <v>2.7188611394294253</v>
      </c>
      <c r="Q26" s="1113">
        <v>3.8030060411991204</v>
      </c>
      <c r="R26" s="1113">
        <v>11.537092049871564</v>
      </c>
      <c r="S26" s="1113"/>
      <c r="T26" s="1113">
        <v>81.663263505949317</v>
      </c>
      <c r="U26" s="1113">
        <v>3.2512601697162373</v>
      </c>
      <c r="V26" s="1113">
        <v>2.3374290991607296</v>
      </c>
      <c r="W26" s="1113">
        <v>3.0139262389761603</v>
      </c>
      <c r="X26" s="1113">
        <v>9.7341209334581169</v>
      </c>
      <c r="Y26" s="1113"/>
      <c r="Z26" s="1113">
        <v>94.258106823038617</v>
      </c>
      <c r="AA26" s="1113">
        <v>1.4488609766885021</v>
      </c>
      <c r="AB26" s="1113">
        <v>0.96336390868418131</v>
      </c>
      <c r="AC26" s="1113">
        <v>1.5508565359140603</v>
      </c>
      <c r="AD26" s="1113">
        <v>1.7788113871819085</v>
      </c>
      <c r="AE26" s="1113"/>
      <c r="AF26" s="1113">
        <v>89.509359399248538</v>
      </c>
      <c r="AG26" s="1113">
        <v>2.465369374885209</v>
      </c>
      <c r="AH26" s="1113">
        <v>1.7788935435072428</v>
      </c>
      <c r="AI26" s="1113">
        <v>3.4737087260413766</v>
      </c>
      <c r="AJ26" s="1113">
        <v>2.7726688857925108</v>
      </c>
      <c r="AK26" s="1113"/>
      <c r="AL26" s="1113">
        <v>92.114363537473551</v>
      </c>
      <c r="AM26" s="1113">
        <v>1.6583609890184547</v>
      </c>
      <c r="AN26" s="1113">
        <v>1.2120984059729554</v>
      </c>
      <c r="AO26" s="1113">
        <v>1.9074781243802377</v>
      </c>
      <c r="AP26" s="1113">
        <v>3.1076989192433202</v>
      </c>
      <c r="AQ26" s="1113"/>
    </row>
    <row r="27" spans="1:43" s="35" customFormat="1" ht="2.4" customHeight="1" thickBot="1">
      <c r="A27" s="1114"/>
      <c r="B27" s="1114"/>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1114"/>
      <c r="AL27" s="1114"/>
      <c r="AM27" s="1114"/>
      <c r="AN27" s="1114"/>
      <c r="AO27" s="1114"/>
      <c r="AP27" s="1114"/>
      <c r="AQ27" s="1114"/>
    </row>
    <row r="28" spans="1:43" s="73" customFormat="1" ht="15.75" customHeight="1">
      <c r="A28" s="30" t="s">
        <v>1066</v>
      </c>
      <c r="B28" s="18"/>
      <c r="C28" s="18"/>
      <c r="D28" s="18"/>
      <c r="E28" s="18"/>
      <c r="F28" s="18"/>
      <c r="G28" s="18"/>
      <c r="H28" s="18"/>
    </row>
    <row r="29" spans="1:43" s="73" customFormat="1" ht="12.75" customHeight="1">
      <c r="A29" s="18" t="s">
        <v>1067</v>
      </c>
      <c r="B29" s="18"/>
      <c r="C29" s="18"/>
      <c r="D29" s="18"/>
      <c r="E29" s="18"/>
      <c r="F29" s="18"/>
      <c r="G29" s="18"/>
      <c r="H29" s="18"/>
    </row>
    <row r="30" spans="1:43">
      <c r="A30" s="18" t="s">
        <v>1068</v>
      </c>
      <c r="B30" s="648"/>
      <c r="C30" s="648"/>
      <c r="D30" s="648"/>
      <c r="E30" s="648"/>
      <c r="F30" s="648"/>
      <c r="G30" s="18"/>
      <c r="H30" s="18"/>
    </row>
    <row r="31" spans="1:43">
      <c r="A31" s="1115" t="s">
        <v>1069</v>
      </c>
      <c r="B31" s="18"/>
      <c r="C31" s="18"/>
      <c r="D31" s="18"/>
      <c r="E31" s="18"/>
      <c r="F31" s="18"/>
      <c r="G31" s="18"/>
      <c r="H31" s="18"/>
      <c r="I31" s="18"/>
    </row>
    <row r="32" spans="1:43">
      <c r="A32" s="1115" t="s">
        <v>1070</v>
      </c>
      <c r="B32" s="886"/>
      <c r="C32" s="886"/>
      <c r="D32" s="876"/>
      <c r="E32" s="886"/>
      <c r="F32" s="886"/>
      <c r="G32" s="886"/>
      <c r="H32" s="876"/>
      <c r="I32" s="886"/>
    </row>
    <row r="33" spans="1:42" ht="12.75" customHeight="1">
      <c r="A33" s="33" t="s">
        <v>49</v>
      </c>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row>
    <row r="34" spans="1:42">
      <c r="A34" s="312"/>
      <c r="B34" s="312"/>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row>
  </sheetData>
  <mergeCells count="11">
    <mergeCell ref="AL6:AP6"/>
    <mergeCell ref="A2:AP2"/>
    <mergeCell ref="A3:AP3"/>
    <mergeCell ref="A4:AP4"/>
    <mergeCell ref="A6:A7"/>
    <mergeCell ref="B6:F6"/>
    <mergeCell ref="H6:L6"/>
    <mergeCell ref="N6:R6"/>
    <mergeCell ref="T6:X6"/>
    <mergeCell ref="Z6:AD6"/>
    <mergeCell ref="AF6:AJ6"/>
  </mergeCells>
  <hyperlinks>
    <hyperlink ref="A1" location="Índice!A1" display="Volver al Índice" xr:uid="{0BEDB796-ABDF-4B07-A987-048200E787C7}"/>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BF55-0C11-44E2-A4D3-25E581CCE931}">
  <dimension ref="A1:BH71"/>
  <sheetViews>
    <sheetView showGridLines="0" zoomScaleNormal="100" workbookViewId="0">
      <pane xSplit="1" ySplit="6" topLeftCell="AR7" activePane="bottomRight" state="frozen"/>
      <selection activeCell="D32" sqref="D32"/>
      <selection pane="topRight" activeCell="D32" sqref="D32"/>
      <selection pane="bottomLeft" activeCell="D32" sqref="D32"/>
      <selection pane="bottomRight" sqref="A1:J1"/>
    </sheetView>
  </sheetViews>
  <sheetFormatPr baseColWidth="10" defaultColWidth="11.44140625" defaultRowHeight="13.8"/>
  <cols>
    <col min="1" max="1" width="34.109375" style="1177" customWidth="1"/>
    <col min="2" max="58" width="10.44140625" style="1177" customWidth="1"/>
    <col min="59" max="256" width="11.44140625" style="1178"/>
    <col min="257" max="257" width="34.109375" style="1178" customWidth="1"/>
    <col min="258" max="314" width="10.44140625" style="1178" customWidth="1"/>
    <col min="315" max="512" width="11.44140625" style="1178"/>
    <col min="513" max="513" width="34.109375" style="1178" customWidth="1"/>
    <col min="514" max="570" width="10.44140625" style="1178" customWidth="1"/>
    <col min="571" max="768" width="11.44140625" style="1178"/>
    <col min="769" max="769" width="34.109375" style="1178" customWidth="1"/>
    <col min="770" max="826" width="10.44140625" style="1178" customWidth="1"/>
    <col min="827" max="1024" width="11.44140625" style="1178"/>
    <col min="1025" max="1025" width="34.109375" style="1178" customWidth="1"/>
    <col min="1026" max="1082" width="10.44140625" style="1178" customWidth="1"/>
    <col min="1083" max="1280" width="11.44140625" style="1178"/>
    <col min="1281" max="1281" width="34.109375" style="1178" customWidth="1"/>
    <col min="1282" max="1338" width="10.44140625" style="1178" customWidth="1"/>
    <col min="1339" max="1536" width="11.44140625" style="1178"/>
    <col min="1537" max="1537" width="34.109375" style="1178" customWidth="1"/>
    <col min="1538" max="1594" width="10.44140625" style="1178" customWidth="1"/>
    <col min="1595" max="1792" width="11.44140625" style="1178"/>
    <col min="1793" max="1793" width="34.109375" style="1178" customWidth="1"/>
    <col min="1794" max="1850" width="10.44140625" style="1178" customWidth="1"/>
    <col min="1851" max="2048" width="11.44140625" style="1178"/>
    <col min="2049" max="2049" width="34.109375" style="1178" customWidth="1"/>
    <col min="2050" max="2106" width="10.44140625" style="1178" customWidth="1"/>
    <col min="2107" max="2304" width="11.44140625" style="1178"/>
    <col min="2305" max="2305" width="34.109375" style="1178" customWidth="1"/>
    <col min="2306" max="2362" width="10.44140625" style="1178" customWidth="1"/>
    <col min="2363" max="2560" width="11.44140625" style="1178"/>
    <col min="2561" max="2561" width="34.109375" style="1178" customWidth="1"/>
    <col min="2562" max="2618" width="10.44140625" style="1178" customWidth="1"/>
    <col min="2619" max="2816" width="11.44140625" style="1178"/>
    <col min="2817" max="2817" width="34.109375" style="1178" customWidth="1"/>
    <col min="2818" max="2874" width="10.44140625" style="1178" customWidth="1"/>
    <col min="2875" max="3072" width="11.44140625" style="1178"/>
    <col min="3073" max="3073" width="34.109375" style="1178" customWidth="1"/>
    <col min="3074" max="3130" width="10.44140625" style="1178" customWidth="1"/>
    <col min="3131" max="3328" width="11.44140625" style="1178"/>
    <col min="3329" max="3329" width="34.109375" style="1178" customWidth="1"/>
    <col min="3330" max="3386" width="10.44140625" style="1178" customWidth="1"/>
    <col min="3387" max="3584" width="11.44140625" style="1178"/>
    <col min="3585" max="3585" width="34.109375" style="1178" customWidth="1"/>
    <col min="3586" max="3642" width="10.44140625" style="1178" customWidth="1"/>
    <col min="3643" max="3840" width="11.44140625" style="1178"/>
    <col min="3841" max="3841" width="34.109375" style="1178" customWidth="1"/>
    <col min="3842" max="3898" width="10.44140625" style="1178" customWidth="1"/>
    <col min="3899" max="4096" width="11.44140625" style="1178"/>
    <col min="4097" max="4097" width="34.109375" style="1178" customWidth="1"/>
    <col min="4098" max="4154" width="10.44140625" style="1178" customWidth="1"/>
    <col min="4155" max="4352" width="11.44140625" style="1178"/>
    <col min="4353" max="4353" width="34.109375" style="1178" customWidth="1"/>
    <col min="4354" max="4410" width="10.44140625" style="1178" customWidth="1"/>
    <col min="4411" max="4608" width="11.44140625" style="1178"/>
    <col min="4609" max="4609" width="34.109375" style="1178" customWidth="1"/>
    <col min="4610" max="4666" width="10.44140625" style="1178" customWidth="1"/>
    <col min="4667" max="4864" width="11.44140625" style="1178"/>
    <col min="4865" max="4865" width="34.109375" style="1178" customWidth="1"/>
    <col min="4866" max="4922" width="10.44140625" style="1178" customWidth="1"/>
    <col min="4923" max="5120" width="11.44140625" style="1178"/>
    <col min="5121" max="5121" width="34.109375" style="1178" customWidth="1"/>
    <col min="5122" max="5178" width="10.44140625" style="1178" customWidth="1"/>
    <col min="5179" max="5376" width="11.44140625" style="1178"/>
    <col min="5377" max="5377" width="34.109375" style="1178" customWidth="1"/>
    <col min="5378" max="5434" width="10.44140625" style="1178" customWidth="1"/>
    <col min="5435" max="5632" width="11.44140625" style="1178"/>
    <col min="5633" max="5633" width="34.109375" style="1178" customWidth="1"/>
    <col min="5634" max="5690" width="10.44140625" style="1178" customWidth="1"/>
    <col min="5691" max="5888" width="11.44140625" style="1178"/>
    <col min="5889" max="5889" width="34.109375" style="1178" customWidth="1"/>
    <col min="5890" max="5946" width="10.44140625" style="1178" customWidth="1"/>
    <col min="5947" max="6144" width="11.44140625" style="1178"/>
    <col min="6145" max="6145" width="34.109375" style="1178" customWidth="1"/>
    <col min="6146" max="6202" width="10.44140625" style="1178" customWidth="1"/>
    <col min="6203" max="6400" width="11.44140625" style="1178"/>
    <col min="6401" max="6401" width="34.109375" style="1178" customWidth="1"/>
    <col min="6402" max="6458" width="10.44140625" style="1178" customWidth="1"/>
    <col min="6459" max="6656" width="11.44140625" style="1178"/>
    <col min="6657" max="6657" width="34.109375" style="1178" customWidth="1"/>
    <col min="6658" max="6714" width="10.44140625" style="1178" customWidth="1"/>
    <col min="6715" max="6912" width="11.44140625" style="1178"/>
    <col min="6913" max="6913" width="34.109375" style="1178" customWidth="1"/>
    <col min="6914" max="6970" width="10.44140625" style="1178" customWidth="1"/>
    <col min="6971" max="7168" width="11.44140625" style="1178"/>
    <col min="7169" max="7169" width="34.109375" style="1178" customWidth="1"/>
    <col min="7170" max="7226" width="10.44140625" style="1178" customWidth="1"/>
    <col min="7227" max="7424" width="11.44140625" style="1178"/>
    <col min="7425" max="7425" width="34.109375" style="1178" customWidth="1"/>
    <col min="7426" max="7482" width="10.44140625" style="1178" customWidth="1"/>
    <col min="7483" max="7680" width="11.44140625" style="1178"/>
    <col min="7681" max="7681" width="34.109375" style="1178" customWidth="1"/>
    <col min="7682" max="7738" width="10.44140625" style="1178" customWidth="1"/>
    <col min="7739" max="7936" width="11.44140625" style="1178"/>
    <col min="7937" max="7937" width="34.109375" style="1178" customWidth="1"/>
    <col min="7938" max="7994" width="10.44140625" style="1178" customWidth="1"/>
    <col min="7995" max="8192" width="11.44140625" style="1178"/>
    <col min="8193" max="8193" width="34.109375" style="1178" customWidth="1"/>
    <col min="8194" max="8250" width="10.44140625" style="1178" customWidth="1"/>
    <col min="8251" max="8448" width="11.44140625" style="1178"/>
    <col min="8449" max="8449" width="34.109375" style="1178" customWidth="1"/>
    <col min="8450" max="8506" width="10.44140625" style="1178" customWidth="1"/>
    <col min="8507" max="8704" width="11.44140625" style="1178"/>
    <col min="8705" max="8705" width="34.109375" style="1178" customWidth="1"/>
    <col min="8706" max="8762" width="10.44140625" style="1178" customWidth="1"/>
    <col min="8763" max="8960" width="11.44140625" style="1178"/>
    <col min="8961" max="8961" width="34.109375" style="1178" customWidth="1"/>
    <col min="8962" max="9018" width="10.44140625" style="1178" customWidth="1"/>
    <col min="9019" max="9216" width="11.44140625" style="1178"/>
    <col min="9217" max="9217" width="34.109375" style="1178" customWidth="1"/>
    <col min="9218" max="9274" width="10.44140625" style="1178" customWidth="1"/>
    <col min="9275" max="9472" width="11.44140625" style="1178"/>
    <col min="9473" max="9473" width="34.109375" style="1178" customWidth="1"/>
    <col min="9474" max="9530" width="10.44140625" style="1178" customWidth="1"/>
    <col min="9531" max="9728" width="11.44140625" style="1178"/>
    <col min="9729" max="9729" width="34.109375" style="1178" customWidth="1"/>
    <col min="9730" max="9786" width="10.44140625" style="1178" customWidth="1"/>
    <col min="9787" max="9984" width="11.44140625" style="1178"/>
    <col min="9985" max="9985" width="34.109375" style="1178" customWidth="1"/>
    <col min="9986" max="10042" width="10.44140625" style="1178" customWidth="1"/>
    <col min="10043" max="10240" width="11.44140625" style="1178"/>
    <col min="10241" max="10241" width="34.109375" style="1178" customWidth="1"/>
    <col min="10242" max="10298" width="10.44140625" style="1178" customWidth="1"/>
    <col min="10299" max="10496" width="11.44140625" style="1178"/>
    <col min="10497" max="10497" width="34.109375" style="1178" customWidth="1"/>
    <col min="10498" max="10554" width="10.44140625" style="1178" customWidth="1"/>
    <col min="10555" max="10752" width="11.44140625" style="1178"/>
    <col min="10753" max="10753" width="34.109375" style="1178" customWidth="1"/>
    <col min="10754" max="10810" width="10.44140625" style="1178" customWidth="1"/>
    <col min="10811" max="11008" width="11.44140625" style="1178"/>
    <col min="11009" max="11009" width="34.109375" style="1178" customWidth="1"/>
    <col min="11010" max="11066" width="10.44140625" style="1178" customWidth="1"/>
    <col min="11067" max="11264" width="11.44140625" style="1178"/>
    <col min="11265" max="11265" width="34.109375" style="1178" customWidth="1"/>
    <col min="11266" max="11322" width="10.44140625" style="1178" customWidth="1"/>
    <col min="11323" max="11520" width="11.44140625" style="1178"/>
    <col min="11521" max="11521" width="34.109375" style="1178" customWidth="1"/>
    <col min="11522" max="11578" width="10.44140625" style="1178" customWidth="1"/>
    <col min="11579" max="11776" width="11.44140625" style="1178"/>
    <col min="11777" max="11777" width="34.109375" style="1178" customWidth="1"/>
    <col min="11778" max="11834" width="10.44140625" style="1178" customWidth="1"/>
    <col min="11835" max="12032" width="11.44140625" style="1178"/>
    <col min="12033" max="12033" width="34.109375" style="1178" customWidth="1"/>
    <col min="12034" max="12090" width="10.44140625" style="1178" customWidth="1"/>
    <col min="12091" max="12288" width="11.44140625" style="1178"/>
    <col min="12289" max="12289" width="34.109375" style="1178" customWidth="1"/>
    <col min="12290" max="12346" width="10.44140625" style="1178" customWidth="1"/>
    <col min="12347" max="12544" width="11.44140625" style="1178"/>
    <col min="12545" max="12545" width="34.109375" style="1178" customWidth="1"/>
    <col min="12546" max="12602" width="10.44140625" style="1178" customWidth="1"/>
    <col min="12603" max="12800" width="11.44140625" style="1178"/>
    <col min="12801" max="12801" width="34.109375" style="1178" customWidth="1"/>
    <col min="12802" max="12858" width="10.44140625" style="1178" customWidth="1"/>
    <col min="12859" max="13056" width="11.44140625" style="1178"/>
    <col min="13057" max="13057" width="34.109375" style="1178" customWidth="1"/>
    <col min="13058" max="13114" width="10.44140625" style="1178" customWidth="1"/>
    <col min="13115" max="13312" width="11.44140625" style="1178"/>
    <col min="13313" max="13313" width="34.109375" style="1178" customWidth="1"/>
    <col min="13314" max="13370" width="10.44140625" style="1178" customWidth="1"/>
    <col min="13371" max="13568" width="11.44140625" style="1178"/>
    <col min="13569" max="13569" width="34.109375" style="1178" customWidth="1"/>
    <col min="13570" max="13626" width="10.44140625" style="1178" customWidth="1"/>
    <col min="13627" max="13824" width="11.44140625" style="1178"/>
    <col min="13825" max="13825" width="34.109375" style="1178" customWidth="1"/>
    <col min="13826" max="13882" width="10.44140625" style="1178" customWidth="1"/>
    <col min="13883" max="14080" width="11.44140625" style="1178"/>
    <col min="14081" max="14081" width="34.109375" style="1178" customWidth="1"/>
    <col min="14082" max="14138" width="10.44140625" style="1178" customWidth="1"/>
    <col min="14139" max="14336" width="11.44140625" style="1178"/>
    <col min="14337" max="14337" width="34.109375" style="1178" customWidth="1"/>
    <col min="14338" max="14394" width="10.44140625" style="1178" customWidth="1"/>
    <col min="14395" max="14592" width="11.44140625" style="1178"/>
    <col min="14593" max="14593" width="34.109375" style="1178" customWidth="1"/>
    <col min="14594" max="14650" width="10.44140625" style="1178" customWidth="1"/>
    <col min="14651" max="14848" width="11.44140625" style="1178"/>
    <col min="14849" max="14849" width="34.109375" style="1178" customWidth="1"/>
    <col min="14850" max="14906" width="10.44140625" style="1178" customWidth="1"/>
    <col min="14907" max="15104" width="11.44140625" style="1178"/>
    <col min="15105" max="15105" width="34.109375" style="1178" customWidth="1"/>
    <col min="15106" max="15162" width="10.44140625" style="1178" customWidth="1"/>
    <col min="15163" max="15360" width="11.44140625" style="1178"/>
    <col min="15361" max="15361" width="34.109375" style="1178" customWidth="1"/>
    <col min="15362" max="15418" width="10.44140625" style="1178" customWidth="1"/>
    <col min="15419" max="15616" width="11.44140625" style="1178"/>
    <col min="15617" max="15617" width="34.109375" style="1178" customWidth="1"/>
    <col min="15618" max="15674" width="10.44140625" style="1178" customWidth="1"/>
    <col min="15675" max="15872" width="11.44140625" style="1178"/>
    <col min="15873" max="15873" width="34.109375" style="1178" customWidth="1"/>
    <col min="15874" max="15930" width="10.44140625" style="1178" customWidth="1"/>
    <col min="15931" max="16128" width="11.44140625" style="1178"/>
    <col min="16129" max="16129" width="34.109375" style="1178" customWidth="1"/>
    <col min="16130" max="16186" width="10.44140625" style="1178" customWidth="1"/>
    <col min="16187" max="16384" width="11.44140625" style="1178"/>
  </cols>
  <sheetData>
    <row r="1" spans="1:60" ht="18" customHeight="1">
      <c r="A1" s="1410" t="s">
        <v>1249</v>
      </c>
      <c r="B1" s="1410"/>
      <c r="C1" s="1410"/>
      <c r="D1" s="1410"/>
      <c r="E1" s="1410"/>
      <c r="F1" s="1410"/>
      <c r="G1" s="1410"/>
      <c r="H1" s="1410"/>
      <c r="I1" s="1410"/>
      <c r="J1" s="1410"/>
    </row>
    <row r="2" spans="1:60" s="1179" customFormat="1" ht="27" customHeight="1">
      <c r="K2" s="1180"/>
      <c r="L2" s="1180"/>
      <c r="M2" s="1180"/>
      <c r="N2" s="41" t="s">
        <v>1127</v>
      </c>
      <c r="O2" s="41"/>
      <c r="P2" s="41"/>
      <c r="Q2" s="41"/>
      <c r="R2" s="41"/>
      <c r="S2" s="41"/>
      <c r="T2" s="41"/>
      <c r="U2" s="41"/>
      <c r="V2" s="41"/>
      <c r="W2" s="41"/>
      <c r="X2" s="1180"/>
      <c r="Y2" s="1180"/>
      <c r="Z2" s="1180"/>
      <c r="AA2" s="1180"/>
      <c r="AB2" s="1180"/>
      <c r="AC2" s="1180"/>
      <c r="AD2" s="1180"/>
      <c r="AE2" s="1180"/>
      <c r="AF2" s="1180"/>
      <c r="AG2" s="1180"/>
      <c r="AH2" s="1180"/>
      <c r="AI2" s="1180"/>
      <c r="AJ2" s="1180"/>
      <c r="AK2" s="1180"/>
      <c r="AL2" s="1180"/>
      <c r="AM2" s="1180"/>
      <c r="AN2" s="1180"/>
      <c r="AO2" s="1180"/>
      <c r="AP2" s="1180"/>
      <c r="AQ2" s="1180"/>
      <c r="AR2" s="1180"/>
      <c r="AS2" s="1180"/>
      <c r="AT2" s="1180"/>
      <c r="AU2" s="1180"/>
      <c r="AV2" s="1180"/>
      <c r="AW2" s="1180"/>
      <c r="AX2" s="1180"/>
      <c r="AY2" s="1180"/>
      <c r="AZ2" s="1180"/>
      <c r="BA2" s="1180"/>
      <c r="BB2" s="1180"/>
      <c r="BC2" s="1180"/>
      <c r="BD2" s="1180"/>
      <c r="BE2" s="1180"/>
      <c r="BF2" s="1180"/>
    </row>
    <row r="3" spans="1:60" ht="18.75" customHeight="1">
      <c r="O3" s="1181"/>
      <c r="P3" s="1182">
        <v>45688</v>
      </c>
      <c r="Q3" s="1182"/>
      <c r="R3" s="1182"/>
      <c r="S3" s="1182"/>
      <c r="T3" s="1182"/>
      <c r="U3" s="1181"/>
      <c r="V3" s="1181"/>
      <c r="W3" s="1181"/>
    </row>
    <row r="4" spans="1:60">
      <c r="A4" s="1183"/>
      <c r="B4" s="1184"/>
      <c r="C4" s="1183"/>
      <c r="D4" s="1183"/>
      <c r="E4" s="1183"/>
      <c r="F4" s="1183"/>
      <c r="G4" s="1183"/>
      <c r="H4" s="1183"/>
      <c r="I4" s="1183"/>
      <c r="J4" s="1183"/>
    </row>
    <row r="5" spans="1:60" ht="12.75" customHeight="1">
      <c r="A5" s="1185"/>
      <c r="B5" s="1186" t="s">
        <v>508</v>
      </c>
      <c r="C5" s="1187"/>
      <c r="D5" s="1188"/>
      <c r="E5" s="1186" t="s">
        <v>30</v>
      </c>
      <c r="F5" s="1187"/>
      <c r="G5" s="1188"/>
      <c r="H5" s="1186" t="s">
        <v>621</v>
      </c>
      <c r="I5" s="1187"/>
      <c r="J5" s="1188"/>
      <c r="K5" s="1189" t="s">
        <v>1128</v>
      </c>
      <c r="L5" s="1189"/>
      <c r="M5" s="1189"/>
      <c r="N5" s="1189" t="s">
        <v>511</v>
      </c>
      <c r="O5" s="1189"/>
      <c r="P5" s="1189"/>
      <c r="Q5" s="1189" t="s">
        <v>117</v>
      </c>
      <c r="R5" s="1189"/>
      <c r="S5" s="1189"/>
      <c r="T5" s="1189" t="s">
        <v>35</v>
      </c>
      <c r="U5" s="1189"/>
      <c r="V5" s="1189"/>
      <c r="W5" s="1189" t="s">
        <v>512</v>
      </c>
      <c r="X5" s="1189"/>
      <c r="Y5" s="1189"/>
      <c r="Z5" s="1189" t="s">
        <v>37</v>
      </c>
      <c r="AA5" s="1189"/>
      <c r="AB5" s="1189"/>
      <c r="AC5" s="1189" t="s">
        <v>513</v>
      </c>
      <c r="AD5" s="1189"/>
      <c r="AE5" s="1189"/>
      <c r="AF5" s="1189" t="s">
        <v>514</v>
      </c>
      <c r="AG5" s="1189"/>
      <c r="AH5" s="1189"/>
      <c r="AI5" s="1189" t="s">
        <v>1129</v>
      </c>
      <c r="AJ5" s="1189"/>
      <c r="AK5" s="1189"/>
      <c r="AL5" s="1189" t="s">
        <v>1130</v>
      </c>
      <c r="AM5" s="1189"/>
      <c r="AN5" s="1189"/>
      <c r="AO5" s="1190" t="s">
        <v>42</v>
      </c>
      <c r="AP5" s="1190"/>
      <c r="AQ5" s="1190"/>
      <c r="AR5" s="1189" t="s">
        <v>43</v>
      </c>
      <c r="AS5" s="1189"/>
      <c r="AT5" s="1189"/>
      <c r="AU5" s="1186" t="s">
        <v>44</v>
      </c>
      <c r="AV5" s="1187"/>
      <c r="AW5" s="1188"/>
      <c r="AX5" s="1186" t="s">
        <v>45</v>
      </c>
      <c r="AY5" s="1187"/>
      <c r="AZ5" s="1188"/>
      <c r="BA5" s="1186" t="s">
        <v>99</v>
      </c>
      <c r="BB5" s="1187"/>
      <c r="BC5" s="1188"/>
      <c r="BD5" s="1189" t="s">
        <v>518</v>
      </c>
      <c r="BE5" s="1189"/>
      <c r="BF5" s="1189"/>
    </row>
    <row r="6" spans="1:60" s="1195" customFormat="1" ht="27.6">
      <c r="A6" s="1191"/>
      <c r="B6" s="1192" t="s">
        <v>1131</v>
      </c>
      <c r="C6" s="1193" t="s">
        <v>1132</v>
      </c>
      <c r="D6" s="1194" t="s">
        <v>1133</v>
      </c>
      <c r="E6" s="1192" t="s">
        <v>1131</v>
      </c>
      <c r="F6" s="1193" t="s">
        <v>1132</v>
      </c>
      <c r="G6" s="1194" t="s">
        <v>1133</v>
      </c>
      <c r="H6" s="1192" t="s">
        <v>1131</v>
      </c>
      <c r="I6" s="1193" t="s">
        <v>1132</v>
      </c>
      <c r="J6" s="1194" t="s">
        <v>1133</v>
      </c>
      <c r="K6" s="1192" t="s">
        <v>1131</v>
      </c>
      <c r="L6" s="1193" t="s">
        <v>1132</v>
      </c>
      <c r="M6" s="1194" t="s">
        <v>1133</v>
      </c>
      <c r="N6" s="1192" t="s">
        <v>1131</v>
      </c>
      <c r="O6" s="1193" t="s">
        <v>1132</v>
      </c>
      <c r="P6" s="1194" t="s">
        <v>1133</v>
      </c>
      <c r="Q6" s="1192" t="s">
        <v>1131</v>
      </c>
      <c r="R6" s="1193" t="s">
        <v>1132</v>
      </c>
      <c r="S6" s="1194" t="s">
        <v>1133</v>
      </c>
      <c r="T6" s="1192" t="s">
        <v>1131</v>
      </c>
      <c r="U6" s="1193" t="s">
        <v>1132</v>
      </c>
      <c r="V6" s="1194" t="s">
        <v>1133</v>
      </c>
      <c r="W6" s="1192" t="s">
        <v>1131</v>
      </c>
      <c r="X6" s="1193" t="s">
        <v>1132</v>
      </c>
      <c r="Y6" s="1194" t="s">
        <v>1133</v>
      </c>
      <c r="Z6" s="1192" t="s">
        <v>1131</v>
      </c>
      <c r="AA6" s="1193" t="s">
        <v>1132</v>
      </c>
      <c r="AB6" s="1194" t="s">
        <v>1133</v>
      </c>
      <c r="AC6" s="1192" t="s">
        <v>1131</v>
      </c>
      <c r="AD6" s="1193" t="s">
        <v>1132</v>
      </c>
      <c r="AE6" s="1194" t="s">
        <v>1133</v>
      </c>
      <c r="AF6" s="1192" t="s">
        <v>1131</v>
      </c>
      <c r="AG6" s="1193" t="s">
        <v>1132</v>
      </c>
      <c r="AH6" s="1194" t="s">
        <v>1133</v>
      </c>
      <c r="AI6" s="1192" t="s">
        <v>1131</v>
      </c>
      <c r="AJ6" s="1193" t="s">
        <v>1132</v>
      </c>
      <c r="AK6" s="1194" t="s">
        <v>1133</v>
      </c>
      <c r="AL6" s="1192" t="s">
        <v>1131</v>
      </c>
      <c r="AM6" s="1193" t="s">
        <v>1132</v>
      </c>
      <c r="AN6" s="1194" t="s">
        <v>1133</v>
      </c>
      <c r="AO6" s="1192" t="s">
        <v>1131</v>
      </c>
      <c r="AP6" s="1193" t="s">
        <v>1132</v>
      </c>
      <c r="AQ6" s="1194" t="s">
        <v>1133</v>
      </c>
      <c r="AR6" s="1192" t="s">
        <v>1131</v>
      </c>
      <c r="AS6" s="1193" t="s">
        <v>1132</v>
      </c>
      <c r="AT6" s="1194" t="s">
        <v>1133</v>
      </c>
      <c r="AU6" s="1193" t="s">
        <v>1131</v>
      </c>
      <c r="AV6" s="1193" t="s">
        <v>1132</v>
      </c>
      <c r="AW6" s="1193" t="s">
        <v>1133</v>
      </c>
      <c r="AX6" s="1192" t="str">
        <f>+AU6</f>
        <v>MN 
(S/ Miles)</v>
      </c>
      <c r="AY6" s="1193" t="str">
        <f>+AV6</f>
        <v>ME 
(US$ miles)</v>
      </c>
      <c r="AZ6" s="1194" t="str">
        <f>+AW6</f>
        <v>Total 
(S/ Miles)</v>
      </c>
      <c r="BA6" s="1193" t="s">
        <v>1131</v>
      </c>
      <c r="BB6" s="1193" t="s">
        <v>1132</v>
      </c>
      <c r="BC6" s="1193" t="s">
        <v>1133</v>
      </c>
      <c r="BD6" s="1192" t="s">
        <v>1131</v>
      </c>
      <c r="BE6" s="1193" t="s">
        <v>1132</v>
      </c>
      <c r="BF6" s="1194" t="s">
        <v>1133</v>
      </c>
    </row>
    <row r="7" spans="1:60" s="1195" customFormat="1" ht="10.199999999999999">
      <c r="A7" s="1196" t="s">
        <v>1134</v>
      </c>
      <c r="B7" s="1197">
        <v>10609031.411</v>
      </c>
      <c r="C7" s="1198">
        <v>2182978.5792584633</v>
      </c>
      <c r="D7" s="1199">
        <v>18734077.682999998</v>
      </c>
      <c r="E7" s="1197">
        <v>51302.228000000003</v>
      </c>
      <c r="F7" s="1198">
        <v>7190</v>
      </c>
      <c r="G7" s="1199">
        <v>78063.407999999996</v>
      </c>
      <c r="H7" s="1197">
        <v>18704581.405999999</v>
      </c>
      <c r="I7" s="1198">
        <v>5954126.1268135402</v>
      </c>
      <c r="J7" s="1199">
        <v>40865838.851000004</v>
      </c>
      <c r="K7" s="1197">
        <v>638899.90300000005</v>
      </c>
      <c r="L7" s="1198">
        <v>204110.4857603439</v>
      </c>
      <c r="M7" s="1199">
        <v>1398599.132</v>
      </c>
      <c r="N7" s="1197">
        <v>1991777.341</v>
      </c>
      <c r="O7" s="1198">
        <v>833338.74986566359</v>
      </c>
      <c r="P7" s="1199">
        <v>5093464.1689999998</v>
      </c>
      <c r="Q7" s="1197">
        <v>10539839.926999999</v>
      </c>
      <c r="R7" s="1198">
        <v>1563792.8643202579</v>
      </c>
      <c r="S7" s="1199">
        <v>16360276.969000001</v>
      </c>
      <c r="T7" s="1197">
        <v>487966.402</v>
      </c>
      <c r="U7" s="1198">
        <v>113189.36297689415</v>
      </c>
      <c r="V7" s="1199">
        <v>909257.21200000006</v>
      </c>
      <c r="W7" s="1197">
        <v>6088830.1979999999</v>
      </c>
      <c r="X7" s="1198">
        <v>2222467.2880171952</v>
      </c>
      <c r="Y7" s="1199">
        <v>14360853.444</v>
      </c>
      <c r="Z7" s="1197">
        <v>0</v>
      </c>
      <c r="AA7" s="1198">
        <v>0</v>
      </c>
      <c r="AB7" s="1199">
        <v>0</v>
      </c>
      <c r="AC7" s="1197">
        <v>828690.43599999999</v>
      </c>
      <c r="AD7" s="1198">
        <v>128984.4852229984</v>
      </c>
      <c r="AE7" s="1199">
        <v>1308770.69</v>
      </c>
      <c r="AF7" s="1197">
        <v>0</v>
      </c>
      <c r="AG7" s="1198">
        <v>0</v>
      </c>
      <c r="AH7" s="1199">
        <v>0</v>
      </c>
      <c r="AI7" s="1197">
        <v>1362818.372</v>
      </c>
      <c r="AJ7" s="1198">
        <v>626194.72272971517</v>
      </c>
      <c r="AK7" s="1199">
        <v>3693515.13</v>
      </c>
      <c r="AL7" s="1197">
        <v>0</v>
      </c>
      <c r="AM7" s="1198">
        <v>0</v>
      </c>
      <c r="AN7" s="1199">
        <v>0</v>
      </c>
      <c r="AO7" s="1197">
        <v>23000</v>
      </c>
      <c r="AP7" s="1198">
        <v>4500</v>
      </c>
      <c r="AQ7" s="1199">
        <v>39749</v>
      </c>
      <c r="AR7" s="1197">
        <v>208377.141</v>
      </c>
      <c r="AS7" s="1198">
        <v>156963.57898979043</v>
      </c>
      <c r="AT7" s="1199">
        <v>792595.58299999998</v>
      </c>
      <c r="AU7" s="1197">
        <v>108000</v>
      </c>
      <c r="AV7" s="1198">
        <v>22000</v>
      </c>
      <c r="AW7" s="1199">
        <v>189884</v>
      </c>
      <c r="AX7" s="1197">
        <v>663280.11</v>
      </c>
      <c r="AY7" s="1198">
        <v>177805.03009134874</v>
      </c>
      <c r="AZ7" s="1199">
        <v>1325070.432</v>
      </c>
      <c r="BA7" s="1197">
        <v>0</v>
      </c>
      <c r="BB7" s="1198">
        <v>0</v>
      </c>
      <c r="BC7" s="1199">
        <v>0</v>
      </c>
      <c r="BD7" s="1197">
        <v>52306394.880000003</v>
      </c>
      <c r="BE7" s="1198">
        <v>14197641.275389576</v>
      </c>
      <c r="BF7" s="1199">
        <v>105150015.708</v>
      </c>
      <c r="BG7" s="1200"/>
      <c r="BH7" s="1200"/>
    </row>
    <row r="8" spans="1:60" s="1195" customFormat="1" ht="10.199999999999999">
      <c r="A8" s="1201" t="s">
        <v>1135</v>
      </c>
      <c r="B8" s="1202">
        <v>52617.387999999999</v>
      </c>
      <c r="C8" s="1203">
        <v>175.51101558301988</v>
      </c>
      <c r="D8" s="1204">
        <v>53270.64</v>
      </c>
      <c r="E8" s="1202">
        <v>7.2999999999999995E-2</v>
      </c>
      <c r="F8" s="1203">
        <v>0</v>
      </c>
      <c r="G8" s="1204">
        <v>7.2999999999999995E-2</v>
      </c>
      <c r="H8" s="1202">
        <v>161843.05600000001</v>
      </c>
      <c r="I8" s="1203">
        <v>10252.647232670608</v>
      </c>
      <c r="J8" s="1204">
        <v>200003.41</v>
      </c>
      <c r="K8" s="1202">
        <v>10429.422</v>
      </c>
      <c r="L8" s="1203">
        <v>8.2563138097796891</v>
      </c>
      <c r="M8" s="1204">
        <v>10460.153</v>
      </c>
      <c r="N8" s="1202">
        <v>3.0409999999999999</v>
      </c>
      <c r="O8" s="1203">
        <v>2.6273508866200967</v>
      </c>
      <c r="P8" s="1204">
        <v>12.821</v>
      </c>
      <c r="Q8" s="1202">
        <v>1006.06</v>
      </c>
      <c r="R8" s="1203">
        <v>1052.9032778076303</v>
      </c>
      <c r="S8" s="1204">
        <v>4924.9660000000003</v>
      </c>
      <c r="T8" s="1202">
        <v>2297.8090000000002</v>
      </c>
      <c r="U8" s="1203">
        <v>0.34228909188608275</v>
      </c>
      <c r="V8" s="1204">
        <v>2299.0839999999998</v>
      </c>
      <c r="W8" s="1202">
        <v>30567.517</v>
      </c>
      <c r="X8" s="1203">
        <v>706.79339065018803</v>
      </c>
      <c r="Y8" s="1204">
        <v>33198.201999999997</v>
      </c>
      <c r="Z8" s="1202">
        <v>0</v>
      </c>
      <c r="AA8" s="1203">
        <v>0</v>
      </c>
      <c r="AB8" s="1204">
        <v>0</v>
      </c>
      <c r="AC8" s="1202">
        <v>0</v>
      </c>
      <c r="AD8" s="1203">
        <v>0</v>
      </c>
      <c r="AE8" s="1204">
        <v>0</v>
      </c>
      <c r="AF8" s="1202">
        <v>0</v>
      </c>
      <c r="AG8" s="1203">
        <v>0</v>
      </c>
      <c r="AH8" s="1204">
        <v>0</v>
      </c>
      <c r="AI8" s="1202">
        <v>0.35899999999999999</v>
      </c>
      <c r="AJ8" s="1203">
        <v>8.1139172487909722E-2</v>
      </c>
      <c r="AK8" s="1204">
        <v>0.66200000000000003</v>
      </c>
      <c r="AL8" s="1202">
        <v>0</v>
      </c>
      <c r="AM8" s="1203">
        <v>0</v>
      </c>
      <c r="AN8" s="1204">
        <v>0</v>
      </c>
      <c r="AO8" s="1202">
        <v>0</v>
      </c>
      <c r="AP8" s="1203">
        <v>0</v>
      </c>
      <c r="AQ8" s="1204">
        <v>0</v>
      </c>
      <c r="AR8" s="1202">
        <v>0</v>
      </c>
      <c r="AS8" s="1203">
        <v>0</v>
      </c>
      <c r="AT8" s="1204">
        <v>0</v>
      </c>
      <c r="AU8" s="1202">
        <v>0</v>
      </c>
      <c r="AV8" s="1203">
        <v>0</v>
      </c>
      <c r="AW8" s="1204">
        <v>0</v>
      </c>
      <c r="AX8" s="1202">
        <v>0</v>
      </c>
      <c r="AY8" s="1203">
        <v>0</v>
      </c>
      <c r="AZ8" s="1204">
        <v>0</v>
      </c>
      <c r="BA8" s="1202">
        <v>0</v>
      </c>
      <c r="BB8" s="1203">
        <v>0</v>
      </c>
      <c r="BC8" s="1204">
        <v>0</v>
      </c>
      <c r="BD8" s="1202">
        <v>258764.73</v>
      </c>
      <c r="BE8" s="1203">
        <v>12199.163084363247</v>
      </c>
      <c r="BF8" s="1205">
        <v>304170.016</v>
      </c>
      <c r="BG8" s="1200"/>
      <c r="BH8" s="1200"/>
    </row>
    <row r="9" spans="1:60" s="1195" customFormat="1" ht="10.199999999999999">
      <c r="A9" s="1201" t="s">
        <v>796</v>
      </c>
      <c r="B9" s="1202">
        <v>936.64499999999998</v>
      </c>
      <c r="C9" s="1204">
        <v>863.98710370768413</v>
      </c>
      <c r="D9" s="1204">
        <v>4152.4049999999997</v>
      </c>
      <c r="E9" s="1202">
        <v>0</v>
      </c>
      <c r="F9" s="1204">
        <v>0</v>
      </c>
      <c r="G9" s="1204">
        <v>0</v>
      </c>
      <c r="H9" s="1202">
        <v>7062.7640000000001</v>
      </c>
      <c r="I9" s="1204">
        <v>2382.2442235357335</v>
      </c>
      <c r="J9" s="1204">
        <v>15929.477000000001</v>
      </c>
      <c r="K9" s="1202">
        <v>40.540999999999997</v>
      </c>
      <c r="L9" s="1204">
        <v>51.839602364320257</v>
      </c>
      <c r="M9" s="1204">
        <v>233.489</v>
      </c>
      <c r="N9" s="1202">
        <v>101.52500000000001</v>
      </c>
      <c r="O9" s="1204">
        <v>183.5671681891456</v>
      </c>
      <c r="P9" s="1204">
        <v>784.76300000000003</v>
      </c>
      <c r="Q9" s="1202">
        <v>292.33600000000001</v>
      </c>
      <c r="R9" s="1204">
        <v>255.1335303600215</v>
      </c>
      <c r="S9" s="1204">
        <v>1241.944</v>
      </c>
      <c r="T9" s="1202">
        <v>16410.812999999998</v>
      </c>
      <c r="U9" s="1204">
        <v>369.63003761418588</v>
      </c>
      <c r="V9" s="1204">
        <v>17786.576000000001</v>
      </c>
      <c r="W9" s="1202">
        <v>443.47699999999998</v>
      </c>
      <c r="X9" s="1204">
        <v>576.27485222998394</v>
      </c>
      <c r="Y9" s="1204">
        <v>2588.373</v>
      </c>
      <c r="Z9" s="1202">
        <v>0</v>
      </c>
      <c r="AA9" s="1204">
        <v>0</v>
      </c>
      <c r="AB9" s="1204">
        <v>0</v>
      </c>
      <c r="AC9" s="1202">
        <v>0</v>
      </c>
      <c r="AD9" s="1204">
        <v>0</v>
      </c>
      <c r="AE9" s="1204">
        <v>0</v>
      </c>
      <c r="AF9" s="1202">
        <v>0</v>
      </c>
      <c r="AG9" s="1204">
        <v>0</v>
      </c>
      <c r="AH9" s="1204">
        <v>0</v>
      </c>
      <c r="AI9" s="1202">
        <v>0</v>
      </c>
      <c r="AJ9" s="1204">
        <v>0</v>
      </c>
      <c r="AK9" s="1204">
        <v>0</v>
      </c>
      <c r="AL9" s="1202">
        <v>0</v>
      </c>
      <c r="AM9" s="1204">
        <v>0</v>
      </c>
      <c r="AN9" s="1204">
        <v>0</v>
      </c>
      <c r="AO9" s="1202">
        <v>0</v>
      </c>
      <c r="AP9" s="1204">
        <v>0</v>
      </c>
      <c r="AQ9" s="1204">
        <v>0</v>
      </c>
      <c r="AR9" s="1202">
        <v>0</v>
      </c>
      <c r="AS9" s="1204">
        <v>0</v>
      </c>
      <c r="AT9" s="1204">
        <v>0</v>
      </c>
      <c r="AU9" s="1202">
        <v>0</v>
      </c>
      <c r="AV9" s="1204">
        <v>0</v>
      </c>
      <c r="AW9" s="1204">
        <v>0</v>
      </c>
      <c r="AX9" s="1202">
        <v>0</v>
      </c>
      <c r="AY9" s="1204">
        <v>0</v>
      </c>
      <c r="AZ9" s="1204">
        <v>0</v>
      </c>
      <c r="BA9" s="1202">
        <v>0</v>
      </c>
      <c r="BB9" s="1204">
        <v>0</v>
      </c>
      <c r="BC9" s="1204">
        <v>0</v>
      </c>
      <c r="BD9" s="1202">
        <v>25288.103999999999</v>
      </c>
      <c r="BE9" s="1204">
        <v>4682.6773240193443</v>
      </c>
      <c r="BF9" s="1205">
        <v>42717.03</v>
      </c>
      <c r="BG9" s="1200"/>
      <c r="BH9" s="1200"/>
    </row>
    <row r="10" spans="1:60" s="1195" customFormat="1" ht="10.199999999999999">
      <c r="A10" s="1201" t="s">
        <v>126</v>
      </c>
      <c r="B10" s="1202">
        <v>48186.453999999998</v>
      </c>
      <c r="C10" s="1204">
        <v>28660.221386351423</v>
      </c>
      <c r="D10" s="1204">
        <v>154859.79800000001</v>
      </c>
      <c r="E10" s="1202">
        <v>0</v>
      </c>
      <c r="F10" s="1204">
        <v>0</v>
      </c>
      <c r="G10" s="1204">
        <v>0</v>
      </c>
      <c r="H10" s="1202">
        <v>376028.38699999999</v>
      </c>
      <c r="I10" s="1204">
        <v>68816.074959699094</v>
      </c>
      <c r="J10" s="1204">
        <v>632161.81799999997</v>
      </c>
      <c r="K10" s="1202">
        <v>8878.634</v>
      </c>
      <c r="L10" s="1204">
        <v>4645.0545405695866</v>
      </c>
      <c r="M10" s="1204">
        <v>26167.526999999998</v>
      </c>
      <c r="N10" s="1202">
        <v>29357.024000000001</v>
      </c>
      <c r="O10" s="1204">
        <v>45880.340945728101</v>
      </c>
      <c r="P10" s="1204">
        <v>200123.65299999999</v>
      </c>
      <c r="Q10" s="1202">
        <v>55515.267999999996</v>
      </c>
      <c r="R10" s="1204">
        <v>26922.833422890919</v>
      </c>
      <c r="S10" s="1204">
        <v>155722.05499999999</v>
      </c>
      <c r="T10" s="1202">
        <v>0</v>
      </c>
      <c r="U10" s="1204">
        <v>0</v>
      </c>
      <c r="V10" s="1204">
        <v>0</v>
      </c>
      <c r="W10" s="1202">
        <v>211643.859</v>
      </c>
      <c r="X10" s="1204">
        <v>113932.12305212252</v>
      </c>
      <c r="Y10" s="1204">
        <v>635699.22199999995</v>
      </c>
      <c r="Z10" s="1202">
        <v>0</v>
      </c>
      <c r="AA10" s="1204">
        <v>0</v>
      </c>
      <c r="AB10" s="1204">
        <v>0</v>
      </c>
      <c r="AC10" s="1202">
        <v>1781.376</v>
      </c>
      <c r="AD10" s="1204">
        <v>21.133799032778075</v>
      </c>
      <c r="AE10" s="1204">
        <v>1860.037</v>
      </c>
      <c r="AF10" s="1202">
        <v>0</v>
      </c>
      <c r="AG10" s="1204">
        <v>0</v>
      </c>
      <c r="AH10" s="1204">
        <v>0</v>
      </c>
      <c r="AI10" s="1202">
        <v>28372.962</v>
      </c>
      <c r="AJ10" s="1204">
        <v>11799.336646963999</v>
      </c>
      <c r="AK10" s="1204">
        <v>72290.092999999993</v>
      </c>
      <c r="AL10" s="1202">
        <v>0</v>
      </c>
      <c r="AM10" s="1204">
        <v>0</v>
      </c>
      <c r="AN10" s="1204">
        <v>0</v>
      </c>
      <c r="AO10" s="1202">
        <v>0</v>
      </c>
      <c r="AP10" s="1204">
        <v>0</v>
      </c>
      <c r="AQ10" s="1204">
        <v>0</v>
      </c>
      <c r="AR10" s="1202">
        <v>0</v>
      </c>
      <c r="AS10" s="1204">
        <v>0</v>
      </c>
      <c r="AT10" s="1204">
        <v>0</v>
      </c>
      <c r="AU10" s="1202">
        <v>0</v>
      </c>
      <c r="AV10" s="1204">
        <v>0</v>
      </c>
      <c r="AW10" s="1204">
        <v>0</v>
      </c>
      <c r="AX10" s="1202">
        <v>0</v>
      </c>
      <c r="AY10" s="1204">
        <v>0</v>
      </c>
      <c r="AZ10" s="1204">
        <v>0</v>
      </c>
      <c r="BA10" s="1202">
        <v>0</v>
      </c>
      <c r="BB10" s="1204">
        <v>0</v>
      </c>
      <c r="BC10" s="1204">
        <v>0</v>
      </c>
      <c r="BD10" s="1202">
        <v>759763.96699999995</v>
      </c>
      <c r="BE10" s="1204">
        <v>300677.11955937668</v>
      </c>
      <c r="BF10" s="1205">
        <v>1878884.2069999999</v>
      </c>
      <c r="BG10" s="1200"/>
      <c r="BH10" s="1200"/>
    </row>
    <row r="11" spans="1:60" s="1195" customFormat="1" ht="10.199999999999999">
      <c r="A11" s="1201" t="s">
        <v>136</v>
      </c>
      <c r="B11" s="1202">
        <v>8467855.2880000006</v>
      </c>
      <c r="C11" s="1204">
        <v>894296.46560988715</v>
      </c>
      <c r="D11" s="1204">
        <v>11796426.732999999</v>
      </c>
      <c r="E11" s="1202">
        <v>47891.154000000002</v>
      </c>
      <c r="F11" s="1204">
        <v>3000</v>
      </c>
      <c r="G11" s="1204">
        <v>59057.154000000002</v>
      </c>
      <c r="H11" s="1202">
        <v>14629382.448000001</v>
      </c>
      <c r="I11" s="1204">
        <v>3764653.7340139714</v>
      </c>
      <c r="J11" s="1204">
        <v>28641423.646000002</v>
      </c>
      <c r="K11" s="1202">
        <v>361838.33100000001</v>
      </c>
      <c r="L11" s="1204">
        <v>26516.241536808167</v>
      </c>
      <c r="M11" s="1204">
        <v>460531.78200000001</v>
      </c>
      <c r="N11" s="1202">
        <v>1458286.9040000001</v>
      </c>
      <c r="O11" s="1204">
        <v>371052.70445996773</v>
      </c>
      <c r="P11" s="1204">
        <v>2839345.071</v>
      </c>
      <c r="Q11" s="1202">
        <v>8958387.1390000004</v>
      </c>
      <c r="R11" s="1204">
        <v>634569.0435249866</v>
      </c>
      <c r="S11" s="1204">
        <v>11320253.119999999</v>
      </c>
      <c r="T11" s="1202">
        <v>203000</v>
      </c>
      <c r="U11" s="1204">
        <v>9000</v>
      </c>
      <c r="V11" s="1204">
        <v>236498</v>
      </c>
      <c r="W11" s="1202">
        <v>4613224.1849999996</v>
      </c>
      <c r="X11" s="1204">
        <v>1212241.3562600752</v>
      </c>
      <c r="Y11" s="1204">
        <v>9125186.5130000003</v>
      </c>
      <c r="Z11" s="1202">
        <v>0</v>
      </c>
      <c r="AA11" s="1204">
        <v>0</v>
      </c>
      <c r="AB11" s="1204">
        <v>0</v>
      </c>
      <c r="AC11" s="1202">
        <v>806322.28099999996</v>
      </c>
      <c r="AD11" s="1204">
        <v>47943.509672219232</v>
      </c>
      <c r="AE11" s="1204">
        <v>984768.02500000002</v>
      </c>
      <c r="AF11" s="1202">
        <v>0</v>
      </c>
      <c r="AG11" s="1204">
        <v>0</v>
      </c>
      <c r="AH11" s="1204">
        <v>0</v>
      </c>
      <c r="AI11" s="1202">
        <v>723012.61300000001</v>
      </c>
      <c r="AJ11" s="1204">
        <v>432249.99435787211</v>
      </c>
      <c r="AK11" s="1204">
        <v>2331847.0920000002</v>
      </c>
      <c r="AL11" s="1202">
        <v>0</v>
      </c>
      <c r="AM11" s="1204">
        <v>0</v>
      </c>
      <c r="AN11" s="1204">
        <v>0</v>
      </c>
      <c r="AO11" s="1202">
        <v>23000</v>
      </c>
      <c r="AP11" s="1204">
        <v>4500</v>
      </c>
      <c r="AQ11" s="1204">
        <v>39749</v>
      </c>
      <c r="AR11" s="1202">
        <v>196641.179</v>
      </c>
      <c r="AS11" s="1204">
        <v>96307.889038151523</v>
      </c>
      <c r="AT11" s="1204">
        <v>555099.14300000004</v>
      </c>
      <c r="AU11" s="1202">
        <v>108000</v>
      </c>
      <c r="AV11" s="1204">
        <v>22000</v>
      </c>
      <c r="AW11" s="1204">
        <v>189884</v>
      </c>
      <c r="AX11" s="1202">
        <v>620159.86</v>
      </c>
      <c r="AY11" s="1204">
        <v>106305.03009134873</v>
      </c>
      <c r="AZ11" s="1204">
        <v>1015827.182</v>
      </c>
      <c r="BA11" s="1202">
        <v>0</v>
      </c>
      <c r="BB11" s="1204">
        <v>0</v>
      </c>
      <c r="BC11" s="1204">
        <v>0</v>
      </c>
      <c r="BD11" s="1202">
        <v>41217001.386</v>
      </c>
      <c r="BE11" s="1204">
        <v>7624635.969908651</v>
      </c>
      <c r="BF11" s="1205">
        <v>69595896.466000006</v>
      </c>
      <c r="BG11" s="1200"/>
      <c r="BH11" s="1200"/>
    </row>
    <row r="12" spans="1:60" s="1195" customFormat="1" ht="10.199999999999999">
      <c r="A12" s="1201" t="s">
        <v>717</v>
      </c>
      <c r="B12" s="1202">
        <v>0</v>
      </c>
      <c r="C12" s="1204">
        <v>6584.1327243417518</v>
      </c>
      <c r="D12" s="1204">
        <v>24506.142</v>
      </c>
      <c r="E12" s="1202">
        <v>0</v>
      </c>
      <c r="F12" s="1204">
        <v>0</v>
      </c>
      <c r="G12" s="1204">
        <v>0</v>
      </c>
      <c r="H12" s="1202">
        <v>0</v>
      </c>
      <c r="I12" s="1204">
        <v>0</v>
      </c>
      <c r="J12" s="1204">
        <v>0</v>
      </c>
      <c r="K12" s="1202">
        <v>0</v>
      </c>
      <c r="L12" s="1204">
        <v>0</v>
      </c>
      <c r="M12" s="1204">
        <v>0</v>
      </c>
      <c r="N12" s="1202">
        <v>159101.13399999999</v>
      </c>
      <c r="O12" s="1204">
        <v>30418.324556689953</v>
      </c>
      <c r="P12" s="1204">
        <v>272318.13900000002</v>
      </c>
      <c r="Q12" s="1202">
        <v>428193.91600000003</v>
      </c>
      <c r="R12" s="1204">
        <v>138676.6614723267</v>
      </c>
      <c r="S12" s="1204">
        <v>944348.451</v>
      </c>
      <c r="T12" s="1202">
        <v>145827.32500000001</v>
      </c>
      <c r="U12" s="1204">
        <v>77819.390381515317</v>
      </c>
      <c r="V12" s="1204">
        <v>435471.09700000001</v>
      </c>
      <c r="W12" s="1202">
        <v>441821.41800000001</v>
      </c>
      <c r="X12" s="1204">
        <v>250117.80951101557</v>
      </c>
      <c r="Y12" s="1204">
        <v>1372759.906</v>
      </c>
      <c r="Z12" s="1202">
        <v>0</v>
      </c>
      <c r="AA12" s="1204">
        <v>0</v>
      </c>
      <c r="AB12" s="1204">
        <v>0</v>
      </c>
      <c r="AC12" s="1202">
        <v>0</v>
      </c>
      <c r="AD12" s="1204">
        <v>0</v>
      </c>
      <c r="AE12" s="1204">
        <v>0</v>
      </c>
      <c r="AF12" s="1202">
        <v>0</v>
      </c>
      <c r="AG12" s="1204">
        <v>0</v>
      </c>
      <c r="AH12" s="1204">
        <v>0</v>
      </c>
      <c r="AI12" s="1202">
        <v>23582.487000000001</v>
      </c>
      <c r="AJ12" s="1204">
        <v>22608.899247716283</v>
      </c>
      <c r="AK12" s="1204">
        <v>107732.81</v>
      </c>
      <c r="AL12" s="1202">
        <v>0</v>
      </c>
      <c r="AM12" s="1204">
        <v>0</v>
      </c>
      <c r="AN12" s="1204">
        <v>0</v>
      </c>
      <c r="AO12" s="1202">
        <v>0</v>
      </c>
      <c r="AP12" s="1204">
        <v>0</v>
      </c>
      <c r="AQ12" s="1204">
        <v>0</v>
      </c>
      <c r="AR12" s="1202">
        <v>0</v>
      </c>
      <c r="AS12" s="1204">
        <v>0</v>
      </c>
      <c r="AT12" s="1204">
        <v>0</v>
      </c>
      <c r="AU12" s="1202">
        <v>0</v>
      </c>
      <c r="AV12" s="1204">
        <v>0</v>
      </c>
      <c r="AW12" s="1204">
        <v>0</v>
      </c>
      <c r="AX12" s="1202">
        <v>0</v>
      </c>
      <c r="AY12" s="1204">
        <v>0</v>
      </c>
      <c r="AZ12" s="1204">
        <v>0</v>
      </c>
      <c r="BA12" s="1202">
        <v>0</v>
      </c>
      <c r="BB12" s="1204">
        <v>0</v>
      </c>
      <c r="BC12" s="1204">
        <v>0</v>
      </c>
      <c r="BD12" s="1202">
        <v>1198526.284</v>
      </c>
      <c r="BE12" s="1204">
        <v>526225.21843095112</v>
      </c>
      <c r="BF12" s="1205">
        <v>3157136.5469999998</v>
      </c>
      <c r="BG12" s="1200"/>
      <c r="BH12" s="1200"/>
    </row>
    <row r="13" spans="1:60" s="1195" customFormat="1" ht="10.199999999999999">
      <c r="A13" s="1201" t="s">
        <v>797</v>
      </c>
      <c r="B13" s="1202">
        <v>371094.13799999998</v>
      </c>
      <c r="C13" s="1204">
        <v>183415.75685115531</v>
      </c>
      <c r="D13" s="1204">
        <v>1053767.585</v>
      </c>
      <c r="E13" s="1202">
        <v>0</v>
      </c>
      <c r="F13" s="1204">
        <v>0</v>
      </c>
      <c r="G13" s="1204">
        <v>0</v>
      </c>
      <c r="H13" s="1202">
        <v>1213397.4650000001</v>
      </c>
      <c r="I13" s="1204">
        <v>697785.47044599685</v>
      </c>
      <c r="J13" s="1204">
        <v>3810554.9870000002</v>
      </c>
      <c r="K13" s="1202">
        <v>386.90899999999999</v>
      </c>
      <c r="L13" s="1204">
        <v>242.46802794196668</v>
      </c>
      <c r="M13" s="1204">
        <v>1289.375</v>
      </c>
      <c r="N13" s="1202">
        <v>129019.405</v>
      </c>
      <c r="O13" s="1204">
        <v>55369.305212251478</v>
      </c>
      <c r="P13" s="1204">
        <v>335103.96000000002</v>
      </c>
      <c r="Q13" s="1202">
        <v>812130.53599999996</v>
      </c>
      <c r="R13" s="1204">
        <v>283351.12493283185</v>
      </c>
      <c r="S13" s="1204">
        <v>1866763.4240000001</v>
      </c>
      <c r="T13" s="1202">
        <v>0</v>
      </c>
      <c r="U13" s="1204">
        <v>0</v>
      </c>
      <c r="V13" s="1204">
        <v>0</v>
      </c>
      <c r="W13" s="1202">
        <v>484507.967</v>
      </c>
      <c r="X13" s="1204">
        <v>205512.50752283717</v>
      </c>
      <c r="Y13" s="1204">
        <v>1249425.5209999999</v>
      </c>
      <c r="Z13" s="1202">
        <v>0</v>
      </c>
      <c r="AA13" s="1204">
        <v>0</v>
      </c>
      <c r="AB13" s="1204">
        <v>0</v>
      </c>
      <c r="AC13" s="1202">
        <v>140.27799999999999</v>
      </c>
      <c r="AD13" s="1204">
        <v>1153.0757657173563</v>
      </c>
      <c r="AE13" s="1204">
        <v>4432.027</v>
      </c>
      <c r="AF13" s="1202">
        <v>0</v>
      </c>
      <c r="AG13" s="1204">
        <v>0</v>
      </c>
      <c r="AH13" s="1204">
        <v>0</v>
      </c>
      <c r="AI13" s="1202">
        <v>145544.446</v>
      </c>
      <c r="AJ13" s="1204">
        <v>42565.96829661473</v>
      </c>
      <c r="AK13" s="1204">
        <v>303974.98100000003</v>
      </c>
      <c r="AL13" s="1202">
        <v>0</v>
      </c>
      <c r="AM13" s="1204">
        <v>0</v>
      </c>
      <c r="AN13" s="1204">
        <v>0</v>
      </c>
      <c r="AO13" s="1202">
        <v>0</v>
      </c>
      <c r="AP13" s="1204">
        <v>0</v>
      </c>
      <c r="AQ13" s="1204">
        <v>0</v>
      </c>
      <c r="AR13" s="1202">
        <v>11735.962</v>
      </c>
      <c r="AS13" s="1204">
        <v>10839.349274583557</v>
      </c>
      <c r="AT13" s="1204">
        <v>52080.02</v>
      </c>
      <c r="AU13" s="1202">
        <v>0</v>
      </c>
      <c r="AV13" s="1204">
        <v>0</v>
      </c>
      <c r="AW13" s="1204">
        <v>0</v>
      </c>
      <c r="AX13" s="1202">
        <v>0</v>
      </c>
      <c r="AY13" s="1204">
        <v>0</v>
      </c>
      <c r="AZ13" s="1204">
        <v>0</v>
      </c>
      <c r="BA13" s="1202">
        <v>0</v>
      </c>
      <c r="BB13" s="1204">
        <v>0</v>
      </c>
      <c r="BC13" s="1204">
        <v>0</v>
      </c>
      <c r="BD13" s="1202">
        <v>3167957.111</v>
      </c>
      <c r="BE13" s="1204">
        <v>1480235.0274046212</v>
      </c>
      <c r="BF13" s="1205">
        <v>8677391.8829999994</v>
      </c>
      <c r="BG13" s="1200"/>
      <c r="BH13" s="1200"/>
    </row>
    <row r="14" spans="1:60" s="1195" customFormat="1" ht="10.199999999999999">
      <c r="A14" s="1201" t="s">
        <v>798</v>
      </c>
      <c r="B14" s="1202">
        <v>339085.364</v>
      </c>
      <c r="C14" s="1204">
        <v>638179.23455131648</v>
      </c>
      <c r="D14" s="1204">
        <v>2714388.4750000001</v>
      </c>
      <c r="E14" s="1202">
        <v>3411</v>
      </c>
      <c r="F14" s="1204">
        <v>4190</v>
      </c>
      <c r="G14" s="1204">
        <v>19006.18</v>
      </c>
      <c r="H14" s="1202">
        <v>63704.411999999997</v>
      </c>
      <c r="I14" s="1204">
        <v>886849.31166039756</v>
      </c>
      <c r="J14" s="1204">
        <v>3364557.551</v>
      </c>
      <c r="K14" s="1202">
        <v>135160.76999999999</v>
      </c>
      <c r="L14" s="1204">
        <v>111190.79150994089</v>
      </c>
      <c r="M14" s="1204">
        <v>549012.897</v>
      </c>
      <c r="N14" s="1202">
        <v>188020.677</v>
      </c>
      <c r="O14" s="1204">
        <v>300485.78237506718</v>
      </c>
      <c r="P14" s="1204">
        <v>1306428.7590000001</v>
      </c>
      <c r="Q14" s="1202">
        <v>214303.87899999999</v>
      </c>
      <c r="R14" s="1204">
        <v>478958.19075765717</v>
      </c>
      <c r="S14" s="1204">
        <v>1996986.2649999999</v>
      </c>
      <c r="T14" s="1202">
        <v>44500</v>
      </c>
      <c r="U14" s="1204">
        <v>26000</v>
      </c>
      <c r="V14" s="1204">
        <v>141272</v>
      </c>
      <c r="W14" s="1202">
        <v>184598.47700000001</v>
      </c>
      <c r="X14" s="1204">
        <v>378201.29392799572</v>
      </c>
      <c r="Y14" s="1204">
        <v>1592263.693</v>
      </c>
      <c r="Z14" s="1202">
        <v>0</v>
      </c>
      <c r="AA14" s="1204">
        <v>0</v>
      </c>
      <c r="AB14" s="1204">
        <v>0</v>
      </c>
      <c r="AC14" s="1202">
        <v>20446.5</v>
      </c>
      <c r="AD14" s="1204">
        <v>79866.765448683509</v>
      </c>
      <c r="AE14" s="1204">
        <v>317710.60100000002</v>
      </c>
      <c r="AF14" s="1202">
        <v>0</v>
      </c>
      <c r="AG14" s="1204">
        <v>0</v>
      </c>
      <c r="AH14" s="1204">
        <v>0</v>
      </c>
      <c r="AI14" s="1202">
        <v>66287.019</v>
      </c>
      <c r="AJ14" s="1204">
        <v>75975.207684040841</v>
      </c>
      <c r="AK14" s="1204">
        <v>349066.74200000003</v>
      </c>
      <c r="AL14" s="1202">
        <v>0</v>
      </c>
      <c r="AM14" s="1204">
        <v>0</v>
      </c>
      <c r="AN14" s="1204">
        <v>0</v>
      </c>
      <c r="AO14" s="1202">
        <v>0</v>
      </c>
      <c r="AP14" s="1204">
        <v>0</v>
      </c>
      <c r="AQ14" s="1204">
        <v>0</v>
      </c>
      <c r="AR14" s="1202">
        <v>0</v>
      </c>
      <c r="AS14" s="1204">
        <v>47915.704728640514</v>
      </c>
      <c r="AT14" s="1204">
        <v>178342.253</v>
      </c>
      <c r="AU14" s="1202">
        <v>0</v>
      </c>
      <c r="AV14" s="1204">
        <v>0</v>
      </c>
      <c r="AW14" s="1204">
        <v>0</v>
      </c>
      <c r="AX14" s="1202">
        <v>15110</v>
      </c>
      <c r="AY14" s="1204">
        <v>53000</v>
      </c>
      <c r="AZ14" s="1204">
        <v>212376</v>
      </c>
      <c r="BA14" s="1202">
        <v>0</v>
      </c>
      <c r="BB14" s="1204">
        <v>0</v>
      </c>
      <c r="BC14" s="1204">
        <v>0</v>
      </c>
      <c r="BD14" s="1202">
        <v>1274628.1000000001</v>
      </c>
      <c r="BE14" s="1204">
        <v>3080812.2837184309</v>
      </c>
      <c r="BF14" s="1205">
        <v>12741411.42</v>
      </c>
      <c r="BG14" s="1200"/>
      <c r="BH14" s="1200"/>
    </row>
    <row r="15" spans="1:60" s="1195" customFormat="1" ht="10.199999999999999">
      <c r="A15" s="1201" t="s">
        <v>1136</v>
      </c>
      <c r="B15" s="1202">
        <v>1329256.1299999999</v>
      </c>
      <c r="C15" s="1204">
        <v>430803.26947877486</v>
      </c>
      <c r="D15" s="1204">
        <v>2932705.8990000002</v>
      </c>
      <c r="E15" s="1202">
        <v>0</v>
      </c>
      <c r="F15" s="1204">
        <v>0</v>
      </c>
      <c r="G15" s="1204">
        <v>0</v>
      </c>
      <c r="H15" s="1202">
        <v>2253162.8709999998</v>
      </c>
      <c r="I15" s="1204">
        <v>523386.64347125206</v>
      </c>
      <c r="J15" s="1204">
        <v>4201207.9579999996</v>
      </c>
      <c r="K15" s="1202">
        <v>122165.29300000001</v>
      </c>
      <c r="L15" s="1204">
        <v>61455.833422890915</v>
      </c>
      <c r="M15" s="1204">
        <v>350903.90600000002</v>
      </c>
      <c r="N15" s="1202">
        <v>27887.627</v>
      </c>
      <c r="O15" s="1204">
        <v>29946.096990865128</v>
      </c>
      <c r="P15" s="1204">
        <v>139347.00099999999</v>
      </c>
      <c r="Q15" s="1202">
        <v>70010.789000000004</v>
      </c>
      <c r="R15" s="1204">
        <v>6.9720580333154221</v>
      </c>
      <c r="S15" s="1204">
        <v>70036.740000000005</v>
      </c>
      <c r="T15" s="1202">
        <v>75930.452999999994</v>
      </c>
      <c r="U15" s="1204">
        <v>0</v>
      </c>
      <c r="V15" s="1204">
        <v>75930.452999999994</v>
      </c>
      <c r="W15" s="1202">
        <v>122023.29399999999</v>
      </c>
      <c r="X15" s="1204">
        <v>61179.128694250401</v>
      </c>
      <c r="Y15" s="1204">
        <v>349732.011</v>
      </c>
      <c r="Z15" s="1202">
        <v>0</v>
      </c>
      <c r="AA15" s="1204">
        <v>0</v>
      </c>
      <c r="AB15" s="1204">
        <v>0</v>
      </c>
      <c r="AC15" s="1202">
        <v>0</v>
      </c>
      <c r="AD15" s="1204">
        <v>0</v>
      </c>
      <c r="AE15" s="1204">
        <v>0</v>
      </c>
      <c r="AF15" s="1202">
        <v>0</v>
      </c>
      <c r="AG15" s="1204">
        <v>0</v>
      </c>
      <c r="AH15" s="1204">
        <v>0</v>
      </c>
      <c r="AI15" s="1202">
        <v>376018.48200000002</v>
      </c>
      <c r="AJ15" s="1204">
        <v>40995.234551316498</v>
      </c>
      <c r="AK15" s="1204">
        <v>528602.74600000004</v>
      </c>
      <c r="AL15" s="1202">
        <v>0</v>
      </c>
      <c r="AM15" s="1204">
        <v>0</v>
      </c>
      <c r="AN15" s="1204">
        <v>0</v>
      </c>
      <c r="AO15" s="1202">
        <v>0</v>
      </c>
      <c r="AP15" s="1204">
        <v>0</v>
      </c>
      <c r="AQ15" s="1204">
        <v>0</v>
      </c>
      <c r="AR15" s="1202">
        <v>0</v>
      </c>
      <c r="AS15" s="1204">
        <v>1900.6356797420742</v>
      </c>
      <c r="AT15" s="1204">
        <v>7074.1660000000002</v>
      </c>
      <c r="AU15" s="1202">
        <v>0</v>
      </c>
      <c r="AV15" s="1204">
        <v>0</v>
      </c>
      <c r="AW15" s="1204">
        <v>0</v>
      </c>
      <c r="AX15" s="1202">
        <v>28010.25</v>
      </c>
      <c r="AY15" s="1204">
        <v>18500</v>
      </c>
      <c r="AZ15" s="1204">
        <v>96867.25</v>
      </c>
      <c r="BA15" s="1202">
        <v>0</v>
      </c>
      <c r="BB15" s="1204">
        <v>0</v>
      </c>
      <c r="BC15" s="1204">
        <v>0</v>
      </c>
      <c r="BD15" s="1202">
        <v>4404465.1940000001</v>
      </c>
      <c r="BE15" s="1204">
        <v>1168173.8151531436</v>
      </c>
      <c r="BF15" s="1205">
        <v>8752408.1349999998</v>
      </c>
      <c r="BG15" s="1200"/>
      <c r="BH15" s="1200"/>
    </row>
    <row r="16" spans="1:60" s="1195" customFormat="1" ht="10.199999999999999">
      <c r="A16" s="1196" t="s">
        <v>1137</v>
      </c>
      <c r="B16" s="1197">
        <v>4683321.8640000001</v>
      </c>
      <c r="C16" s="1198">
        <v>1783261.4919398173</v>
      </c>
      <c r="D16" s="1199">
        <v>11320621.138</v>
      </c>
      <c r="E16" s="1197">
        <v>26289.032999999999</v>
      </c>
      <c r="F16" s="1198">
        <v>24392.343632455668</v>
      </c>
      <c r="G16" s="1199">
        <v>117077.336</v>
      </c>
      <c r="H16" s="1197">
        <v>5151666.0829999996</v>
      </c>
      <c r="I16" s="1198">
        <v>2187975.0185384201</v>
      </c>
      <c r="J16" s="1199">
        <v>13295309.103</v>
      </c>
      <c r="K16" s="1197">
        <v>223689.79199999999</v>
      </c>
      <c r="L16" s="1198">
        <v>116550.40112842558</v>
      </c>
      <c r="M16" s="1199">
        <v>657490.38600000006</v>
      </c>
      <c r="N16" s="1197">
        <v>1381595.1159999999</v>
      </c>
      <c r="O16" s="1198">
        <v>274713.65287479851</v>
      </c>
      <c r="P16" s="1199">
        <v>2404079.3319999999</v>
      </c>
      <c r="Q16" s="1197">
        <v>1634082.5319999999</v>
      </c>
      <c r="R16" s="1198">
        <v>613374.47528210632</v>
      </c>
      <c r="S16" s="1199">
        <v>3917062.33</v>
      </c>
      <c r="T16" s="1197">
        <v>252415.73300000001</v>
      </c>
      <c r="U16" s="1198">
        <v>48419.769478774855</v>
      </c>
      <c r="V16" s="1199">
        <v>432634.11499999999</v>
      </c>
      <c r="W16" s="1197">
        <v>2302595.5970000001</v>
      </c>
      <c r="X16" s="1198">
        <v>484644.65797958086</v>
      </c>
      <c r="Y16" s="1199">
        <v>4106443.0150000001</v>
      </c>
      <c r="Z16" s="1197">
        <v>0</v>
      </c>
      <c r="AA16" s="1198">
        <v>0</v>
      </c>
      <c r="AB16" s="1199">
        <v>0</v>
      </c>
      <c r="AC16" s="1197">
        <v>161738.86199999999</v>
      </c>
      <c r="AD16" s="1198">
        <v>55401.841214400854</v>
      </c>
      <c r="AE16" s="1199">
        <v>367944.51500000001</v>
      </c>
      <c r="AF16" s="1197">
        <v>0</v>
      </c>
      <c r="AG16" s="1198">
        <v>0</v>
      </c>
      <c r="AH16" s="1199">
        <v>0</v>
      </c>
      <c r="AI16" s="1197">
        <v>502430.47899999999</v>
      </c>
      <c r="AJ16" s="1198">
        <v>274303.72138635145</v>
      </c>
      <c r="AK16" s="1199">
        <v>1523388.93</v>
      </c>
      <c r="AL16" s="1197">
        <v>0</v>
      </c>
      <c r="AM16" s="1198">
        <v>0</v>
      </c>
      <c r="AN16" s="1199">
        <v>0</v>
      </c>
      <c r="AO16" s="1197">
        <v>85378.387000000002</v>
      </c>
      <c r="AP16" s="1198">
        <v>0</v>
      </c>
      <c r="AQ16" s="1199">
        <v>85378.387000000002</v>
      </c>
      <c r="AR16" s="1197">
        <v>2745</v>
      </c>
      <c r="AS16" s="1198">
        <v>30783.057227297155</v>
      </c>
      <c r="AT16" s="1199">
        <v>117319.539</v>
      </c>
      <c r="AU16" s="1197">
        <v>0</v>
      </c>
      <c r="AV16" s="1198">
        <v>0</v>
      </c>
      <c r="AW16" s="1199">
        <v>0</v>
      </c>
      <c r="AX16" s="1197">
        <v>50766.5</v>
      </c>
      <c r="AY16" s="1198">
        <v>36432.452176249331</v>
      </c>
      <c r="AZ16" s="1199">
        <v>186368.087</v>
      </c>
      <c r="BA16" s="1197">
        <v>0</v>
      </c>
      <c r="BB16" s="1198">
        <v>0</v>
      </c>
      <c r="BC16" s="1199">
        <v>0</v>
      </c>
      <c r="BD16" s="1197">
        <v>16458714.983999999</v>
      </c>
      <c r="BE16" s="1198">
        <v>5930252.8839333691</v>
      </c>
      <c r="BF16" s="1199">
        <v>38531116.218999997</v>
      </c>
      <c r="BG16" s="1200"/>
      <c r="BH16" s="1200"/>
    </row>
    <row r="17" spans="1:60" s="1195" customFormat="1" ht="10.199999999999999">
      <c r="A17" s="1201" t="s">
        <v>1135</v>
      </c>
      <c r="B17" s="1202">
        <v>924.90599999999995</v>
      </c>
      <c r="C17" s="1203">
        <v>78.132455668995178</v>
      </c>
      <c r="D17" s="1204">
        <v>1215.7149999999999</v>
      </c>
      <c r="E17" s="1202">
        <v>0</v>
      </c>
      <c r="F17" s="1203">
        <v>0</v>
      </c>
      <c r="G17" s="1204">
        <v>0</v>
      </c>
      <c r="H17" s="1202">
        <v>2307.3000000000002</v>
      </c>
      <c r="I17" s="1203">
        <v>26303.927189682967</v>
      </c>
      <c r="J17" s="1204">
        <v>100210.51700000001</v>
      </c>
      <c r="K17" s="1202">
        <v>52.216000000000001</v>
      </c>
      <c r="L17" s="1203">
        <v>0.4199355185384202</v>
      </c>
      <c r="M17" s="1204">
        <v>53.779000000000003</v>
      </c>
      <c r="N17" s="1202">
        <v>3295.076</v>
      </c>
      <c r="O17" s="1203">
        <v>390.92611499193981</v>
      </c>
      <c r="P17" s="1204">
        <v>4750.1040000000003</v>
      </c>
      <c r="Q17" s="1202">
        <v>31.920999999999999</v>
      </c>
      <c r="R17" s="1203">
        <v>229.45378828586783</v>
      </c>
      <c r="S17" s="1204">
        <v>885.94899999999996</v>
      </c>
      <c r="T17" s="1202">
        <v>1455.4760000000001</v>
      </c>
      <c r="U17" s="1203">
        <v>0</v>
      </c>
      <c r="V17" s="1204">
        <v>1455.4760000000001</v>
      </c>
      <c r="W17" s="1202">
        <v>17577.777999999998</v>
      </c>
      <c r="X17" s="1203">
        <v>706.39548629768944</v>
      </c>
      <c r="Y17" s="1204">
        <v>20206.982</v>
      </c>
      <c r="Z17" s="1202">
        <v>0</v>
      </c>
      <c r="AA17" s="1203">
        <v>0</v>
      </c>
      <c r="AB17" s="1204">
        <v>0</v>
      </c>
      <c r="AC17" s="1202">
        <v>0</v>
      </c>
      <c r="AD17" s="1203">
        <v>27.166577109081139</v>
      </c>
      <c r="AE17" s="1204">
        <v>101.114</v>
      </c>
      <c r="AF17" s="1202">
        <v>0</v>
      </c>
      <c r="AG17" s="1203">
        <v>0</v>
      </c>
      <c r="AH17" s="1204">
        <v>0</v>
      </c>
      <c r="AI17" s="1202">
        <v>151.86500000000001</v>
      </c>
      <c r="AJ17" s="1203">
        <v>1.008328855454057</v>
      </c>
      <c r="AK17" s="1204">
        <v>155.61799999999999</v>
      </c>
      <c r="AL17" s="1202">
        <v>0</v>
      </c>
      <c r="AM17" s="1203">
        <v>0</v>
      </c>
      <c r="AN17" s="1204">
        <v>0</v>
      </c>
      <c r="AO17" s="1202">
        <v>0</v>
      </c>
      <c r="AP17" s="1203">
        <v>0</v>
      </c>
      <c r="AQ17" s="1204">
        <v>0</v>
      </c>
      <c r="AR17" s="1202">
        <v>0</v>
      </c>
      <c r="AS17" s="1203">
        <v>0</v>
      </c>
      <c r="AT17" s="1204">
        <v>0</v>
      </c>
      <c r="AU17" s="1202">
        <v>0</v>
      </c>
      <c r="AV17" s="1203">
        <v>0</v>
      </c>
      <c r="AW17" s="1204">
        <v>0</v>
      </c>
      <c r="AX17" s="1202">
        <v>0</v>
      </c>
      <c r="AY17" s="1203">
        <v>0</v>
      </c>
      <c r="AZ17" s="1204">
        <v>0</v>
      </c>
      <c r="BA17" s="1202">
        <v>0</v>
      </c>
      <c r="BB17" s="1203">
        <v>0</v>
      </c>
      <c r="BC17" s="1204">
        <v>0</v>
      </c>
      <c r="BD17" s="1202">
        <v>25796.541000000001</v>
      </c>
      <c r="BE17" s="1203">
        <v>27737.430682428803</v>
      </c>
      <c r="BF17" s="1205">
        <v>129035.258</v>
      </c>
      <c r="BG17" s="1200"/>
      <c r="BH17" s="1200"/>
    </row>
    <row r="18" spans="1:60" s="1195" customFormat="1" ht="10.199999999999999">
      <c r="A18" s="1201" t="s">
        <v>796</v>
      </c>
      <c r="B18" s="1202">
        <v>3977.5569999999998</v>
      </c>
      <c r="C18" s="1204">
        <v>1956.6539494895219</v>
      </c>
      <c r="D18" s="1204">
        <v>11260.224</v>
      </c>
      <c r="E18" s="1202">
        <v>0</v>
      </c>
      <c r="F18" s="1204">
        <v>0</v>
      </c>
      <c r="G18" s="1204">
        <v>0</v>
      </c>
      <c r="H18" s="1202">
        <v>6941.4089999999997</v>
      </c>
      <c r="I18" s="1204">
        <v>3109.006985491671</v>
      </c>
      <c r="J18" s="1204">
        <v>18513.133999999998</v>
      </c>
      <c r="K18" s="1202">
        <v>276.166</v>
      </c>
      <c r="L18" s="1204">
        <v>20.944116066630841</v>
      </c>
      <c r="M18" s="1204">
        <v>354.12</v>
      </c>
      <c r="N18" s="1202">
        <v>884.18499999999995</v>
      </c>
      <c r="O18" s="1204">
        <v>75.799301450832886</v>
      </c>
      <c r="P18" s="1204">
        <v>1166.31</v>
      </c>
      <c r="Q18" s="1202">
        <v>956.21799999999996</v>
      </c>
      <c r="R18" s="1204">
        <v>301.79016657710906</v>
      </c>
      <c r="S18" s="1204">
        <v>2079.482</v>
      </c>
      <c r="T18" s="1202">
        <v>1974.819</v>
      </c>
      <c r="U18" s="1204">
        <v>656.12761955937663</v>
      </c>
      <c r="V18" s="1204">
        <v>4416.9269999999997</v>
      </c>
      <c r="W18" s="1202">
        <v>310.93299999999999</v>
      </c>
      <c r="X18" s="1204">
        <v>230.71869962385816</v>
      </c>
      <c r="Y18" s="1204">
        <v>1169.6690000000001</v>
      </c>
      <c r="Z18" s="1202">
        <v>0</v>
      </c>
      <c r="AA18" s="1204">
        <v>0</v>
      </c>
      <c r="AB18" s="1204">
        <v>0</v>
      </c>
      <c r="AC18" s="1202">
        <v>0</v>
      </c>
      <c r="AD18" s="1204">
        <v>0</v>
      </c>
      <c r="AE18" s="1204">
        <v>0</v>
      </c>
      <c r="AF18" s="1202">
        <v>0</v>
      </c>
      <c r="AG18" s="1204">
        <v>0</v>
      </c>
      <c r="AH18" s="1204">
        <v>0</v>
      </c>
      <c r="AI18" s="1202">
        <v>0</v>
      </c>
      <c r="AJ18" s="1204">
        <v>0</v>
      </c>
      <c r="AK18" s="1204">
        <v>0</v>
      </c>
      <c r="AL18" s="1202">
        <v>0</v>
      </c>
      <c r="AM18" s="1204">
        <v>0</v>
      </c>
      <c r="AN18" s="1204">
        <v>0</v>
      </c>
      <c r="AO18" s="1202">
        <v>0</v>
      </c>
      <c r="AP18" s="1204">
        <v>0</v>
      </c>
      <c r="AQ18" s="1204">
        <v>0</v>
      </c>
      <c r="AR18" s="1202">
        <v>0</v>
      </c>
      <c r="AS18" s="1204">
        <v>0</v>
      </c>
      <c r="AT18" s="1204">
        <v>0</v>
      </c>
      <c r="AU18" s="1202">
        <v>0</v>
      </c>
      <c r="AV18" s="1204">
        <v>0</v>
      </c>
      <c r="AW18" s="1204">
        <v>0</v>
      </c>
      <c r="AX18" s="1202">
        <v>0</v>
      </c>
      <c r="AY18" s="1204">
        <v>0</v>
      </c>
      <c r="AZ18" s="1204">
        <v>0</v>
      </c>
      <c r="BA18" s="1202">
        <v>0</v>
      </c>
      <c r="BB18" s="1204">
        <v>0</v>
      </c>
      <c r="BC18" s="1204">
        <v>0</v>
      </c>
      <c r="BD18" s="1202">
        <v>15321.29</v>
      </c>
      <c r="BE18" s="1204">
        <v>6351.0419129500269</v>
      </c>
      <c r="BF18" s="1205">
        <v>38959.868000000002</v>
      </c>
      <c r="BG18" s="1200"/>
      <c r="BH18" s="1200"/>
    </row>
    <row r="19" spans="1:60" s="1195" customFormat="1" ht="10.199999999999999">
      <c r="A19" s="1201" t="s">
        <v>126</v>
      </c>
      <c r="B19" s="1202">
        <v>223672.622</v>
      </c>
      <c r="C19" s="1204">
        <v>117599.08436324557</v>
      </c>
      <c r="D19" s="1204">
        <v>661376.41399999999</v>
      </c>
      <c r="E19" s="1202">
        <v>321.97399999999999</v>
      </c>
      <c r="F19" s="1204">
        <v>180.87909725953787</v>
      </c>
      <c r="G19" s="1204">
        <v>995.20600000000002</v>
      </c>
      <c r="H19" s="1202">
        <v>529733.77899999998</v>
      </c>
      <c r="I19" s="1204">
        <v>248929.17598065556</v>
      </c>
      <c r="J19" s="1204">
        <v>1456248.172</v>
      </c>
      <c r="K19" s="1202">
        <v>13239.609</v>
      </c>
      <c r="L19" s="1204">
        <v>3277.4613111230519</v>
      </c>
      <c r="M19" s="1204">
        <v>25438.32</v>
      </c>
      <c r="N19" s="1202">
        <v>29921.092000000001</v>
      </c>
      <c r="O19" s="1204">
        <v>16461.479312197742</v>
      </c>
      <c r="P19" s="1204">
        <v>91190.718999999997</v>
      </c>
      <c r="Q19" s="1202">
        <v>166830.05799999999</v>
      </c>
      <c r="R19" s="1204">
        <v>59661.053197205802</v>
      </c>
      <c r="S19" s="1204">
        <v>388888.49800000002</v>
      </c>
      <c r="T19" s="1202">
        <v>0</v>
      </c>
      <c r="U19" s="1204">
        <v>0</v>
      </c>
      <c r="V19" s="1204">
        <v>0</v>
      </c>
      <c r="W19" s="1202">
        <v>391172.245</v>
      </c>
      <c r="X19" s="1204">
        <v>45119.907845244488</v>
      </c>
      <c r="Y19" s="1204">
        <v>559108.54299999995</v>
      </c>
      <c r="Z19" s="1202">
        <v>0</v>
      </c>
      <c r="AA19" s="1204">
        <v>0</v>
      </c>
      <c r="AB19" s="1204">
        <v>0</v>
      </c>
      <c r="AC19" s="1202">
        <v>3897.4430000000002</v>
      </c>
      <c r="AD19" s="1204">
        <v>958.34766254701765</v>
      </c>
      <c r="AE19" s="1204">
        <v>7464.4139999999998</v>
      </c>
      <c r="AF19" s="1202">
        <v>0</v>
      </c>
      <c r="AG19" s="1204">
        <v>0</v>
      </c>
      <c r="AH19" s="1204">
        <v>0</v>
      </c>
      <c r="AI19" s="1202">
        <v>3333.1460000000002</v>
      </c>
      <c r="AJ19" s="1204">
        <v>4643.2227297152067</v>
      </c>
      <c r="AK19" s="1204">
        <v>20615.221000000001</v>
      </c>
      <c r="AL19" s="1202">
        <v>0</v>
      </c>
      <c r="AM19" s="1204">
        <v>0</v>
      </c>
      <c r="AN19" s="1204">
        <v>0</v>
      </c>
      <c r="AO19" s="1202">
        <v>0</v>
      </c>
      <c r="AP19" s="1204">
        <v>0</v>
      </c>
      <c r="AQ19" s="1204">
        <v>0</v>
      </c>
      <c r="AR19" s="1202">
        <v>0</v>
      </c>
      <c r="AS19" s="1204">
        <v>0</v>
      </c>
      <c r="AT19" s="1204">
        <v>0</v>
      </c>
      <c r="AU19" s="1202">
        <v>0</v>
      </c>
      <c r="AV19" s="1204">
        <v>0</v>
      </c>
      <c r="AW19" s="1204">
        <v>0</v>
      </c>
      <c r="AX19" s="1202">
        <v>0</v>
      </c>
      <c r="AY19" s="1204">
        <v>0</v>
      </c>
      <c r="AZ19" s="1204">
        <v>0</v>
      </c>
      <c r="BA19" s="1202">
        <v>0</v>
      </c>
      <c r="BB19" s="1204">
        <v>0</v>
      </c>
      <c r="BC19" s="1204">
        <v>0</v>
      </c>
      <c r="BD19" s="1202">
        <v>1362121.9720000001</v>
      </c>
      <c r="BE19" s="1204">
        <v>496830.61257388501</v>
      </c>
      <c r="BF19" s="1205">
        <v>3211325.5120000001</v>
      </c>
      <c r="BG19" s="1200"/>
      <c r="BH19" s="1200"/>
    </row>
    <row r="20" spans="1:60" s="1195" customFormat="1" ht="10.199999999999999">
      <c r="A20" s="1201" t="s">
        <v>136</v>
      </c>
      <c r="B20" s="1202">
        <v>3347149.0060000001</v>
      </c>
      <c r="C20" s="1204">
        <v>816100.02874798502</v>
      </c>
      <c r="D20" s="1204">
        <v>6384673.3130000001</v>
      </c>
      <c r="E20" s="1202">
        <v>21026.156999999999</v>
      </c>
      <c r="F20" s="1204">
        <v>7562.6614723267057</v>
      </c>
      <c r="G20" s="1204">
        <v>49174.383000000002</v>
      </c>
      <c r="H20" s="1202">
        <v>3701932.2940000002</v>
      </c>
      <c r="I20" s="1204">
        <v>1449915.4352498658</v>
      </c>
      <c r="J20" s="1204">
        <v>9098517.5439999998</v>
      </c>
      <c r="K20" s="1202">
        <v>102030.15700000001</v>
      </c>
      <c r="L20" s="1204">
        <v>27944.053465878562</v>
      </c>
      <c r="M20" s="1204">
        <v>206037.924</v>
      </c>
      <c r="N20" s="1202">
        <v>1100399.1629999999</v>
      </c>
      <c r="O20" s="1204">
        <v>97230.151800107473</v>
      </c>
      <c r="P20" s="1204">
        <v>1462289.7879999999</v>
      </c>
      <c r="Q20" s="1202">
        <v>1008581.201</v>
      </c>
      <c r="R20" s="1204">
        <v>304598.16577109077</v>
      </c>
      <c r="S20" s="1204">
        <v>2142295.574</v>
      </c>
      <c r="T20" s="1202">
        <v>35300</v>
      </c>
      <c r="U20" s="1204">
        <v>16406.099946265447</v>
      </c>
      <c r="V20" s="1204">
        <v>96363.504000000001</v>
      </c>
      <c r="W20" s="1202">
        <v>1565407.6070000001</v>
      </c>
      <c r="X20" s="1204">
        <v>274628.78747984953</v>
      </c>
      <c r="Y20" s="1204">
        <v>2587575.9550000001</v>
      </c>
      <c r="Z20" s="1202">
        <v>0</v>
      </c>
      <c r="AA20" s="1204">
        <v>0</v>
      </c>
      <c r="AB20" s="1204">
        <v>0</v>
      </c>
      <c r="AC20" s="1202">
        <v>144882.682</v>
      </c>
      <c r="AD20" s="1204">
        <v>27622.396292315956</v>
      </c>
      <c r="AE20" s="1204">
        <v>247693.242</v>
      </c>
      <c r="AF20" s="1202">
        <v>0</v>
      </c>
      <c r="AG20" s="1204">
        <v>0</v>
      </c>
      <c r="AH20" s="1204">
        <v>0</v>
      </c>
      <c r="AI20" s="1202">
        <v>353269.22899999999</v>
      </c>
      <c r="AJ20" s="1204">
        <v>157932.52041912952</v>
      </c>
      <c r="AK20" s="1204">
        <v>941094.071</v>
      </c>
      <c r="AL20" s="1202">
        <v>0</v>
      </c>
      <c r="AM20" s="1204">
        <v>0</v>
      </c>
      <c r="AN20" s="1204">
        <v>0</v>
      </c>
      <c r="AO20" s="1202">
        <v>85378.387000000002</v>
      </c>
      <c r="AP20" s="1204">
        <v>0</v>
      </c>
      <c r="AQ20" s="1204">
        <v>85378.387000000002</v>
      </c>
      <c r="AR20" s="1202">
        <v>0</v>
      </c>
      <c r="AS20" s="1204">
        <v>16372.506716818914</v>
      </c>
      <c r="AT20" s="1204">
        <v>60938.47</v>
      </c>
      <c r="AU20" s="1202">
        <v>0</v>
      </c>
      <c r="AV20" s="1204">
        <v>0</v>
      </c>
      <c r="AW20" s="1204">
        <v>0</v>
      </c>
      <c r="AX20" s="1202">
        <v>50766.5</v>
      </c>
      <c r="AY20" s="1204">
        <v>17093.297689414292</v>
      </c>
      <c r="AZ20" s="1204">
        <v>114387.754</v>
      </c>
      <c r="BA20" s="1202">
        <v>0</v>
      </c>
      <c r="BB20" s="1204">
        <v>0</v>
      </c>
      <c r="BC20" s="1204">
        <v>0</v>
      </c>
      <c r="BD20" s="1202">
        <v>11516122.387</v>
      </c>
      <c r="BE20" s="1204">
        <v>3213406.1066630841</v>
      </c>
      <c r="BF20" s="1205">
        <v>23476419.916000001</v>
      </c>
      <c r="BG20" s="1200"/>
      <c r="BH20" s="1200"/>
    </row>
    <row r="21" spans="1:60" s="1195" customFormat="1" ht="10.199999999999999">
      <c r="A21" s="1201" t="s">
        <v>717</v>
      </c>
      <c r="B21" s="1202">
        <v>0</v>
      </c>
      <c r="C21" s="1204">
        <v>0</v>
      </c>
      <c r="D21" s="1204">
        <v>0</v>
      </c>
      <c r="E21" s="1202">
        <v>0</v>
      </c>
      <c r="F21" s="1204">
        <v>0</v>
      </c>
      <c r="G21" s="1204">
        <v>0</v>
      </c>
      <c r="H21" s="1206">
        <v>0</v>
      </c>
      <c r="I21" s="1207">
        <v>0</v>
      </c>
      <c r="J21" s="1207">
        <v>0</v>
      </c>
      <c r="K21" s="1202">
        <v>0</v>
      </c>
      <c r="L21" s="1204">
        <v>3.6383664696399785</v>
      </c>
      <c r="M21" s="1204">
        <v>13.542</v>
      </c>
      <c r="N21" s="1202">
        <v>13191.097</v>
      </c>
      <c r="O21" s="1204">
        <v>4120.1668457818378</v>
      </c>
      <c r="P21" s="1204">
        <v>28526.358</v>
      </c>
      <c r="Q21" s="1202">
        <v>6303.8410000000003</v>
      </c>
      <c r="R21" s="1204">
        <v>5159.7192369693712</v>
      </c>
      <c r="S21" s="1204">
        <v>25508.315999999999</v>
      </c>
      <c r="T21" s="1202">
        <v>107375.43700000001</v>
      </c>
      <c r="U21" s="1204">
        <v>14857.541644277269</v>
      </c>
      <c r="V21" s="1204">
        <v>162675.20800000001</v>
      </c>
      <c r="W21" s="1202">
        <v>9659.2990000000009</v>
      </c>
      <c r="X21" s="1204">
        <v>1730.4255776464267</v>
      </c>
      <c r="Y21" s="1204">
        <v>16099.944</v>
      </c>
      <c r="Z21" s="1202">
        <v>0</v>
      </c>
      <c r="AA21" s="1204">
        <v>0</v>
      </c>
      <c r="AB21" s="1204">
        <v>0</v>
      </c>
      <c r="AC21" s="1202">
        <v>0</v>
      </c>
      <c r="AD21" s="1204">
        <v>0</v>
      </c>
      <c r="AE21" s="1204">
        <v>0</v>
      </c>
      <c r="AF21" s="1202">
        <v>0</v>
      </c>
      <c r="AG21" s="1204">
        <v>0</v>
      </c>
      <c r="AH21" s="1204">
        <v>0</v>
      </c>
      <c r="AI21" s="1202">
        <v>1141.4490000000001</v>
      </c>
      <c r="AJ21" s="1204">
        <v>1098.6182160128963</v>
      </c>
      <c r="AK21" s="1204">
        <v>5230.5060000000003</v>
      </c>
      <c r="AL21" s="1202">
        <v>0</v>
      </c>
      <c r="AM21" s="1204">
        <v>0</v>
      </c>
      <c r="AN21" s="1204">
        <v>0</v>
      </c>
      <c r="AO21" s="1202">
        <v>0</v>
      </c>
      <c r="AP21" s="1204">
        <v>0</v>
      </c>
      <c r="AQ21" s="1204">
        <v>0</v>
      </c>
      <c r="AR21" s="1202">
        <v>0</v>
      </c>
      <c r="AS21" s="1204">
        <v>0</v>
      </c>
      <c r="AT21" s="1204">
        <v>0</v>
      </c>
      <c r="AU21" s="1202">
        <v>0</v>
      </c>
      <c r="AV21" s="1204">
        <v>0</v>
      </c>
      <c r="AW21" s="1204">
        <v>0</v>
      </c>
      <c r="AX21" s="1202">
        <v>0</v>
      </c>
      <c r="AY21" s="1204">
        <v>0</v>
      </c>
      <c r="AZ21" s="1204">
        <v>0</v>
      </c>
      <c r="BA21" s="1202">
        <v>0</v>
      </c>
      <c r="BB21" s="1204">
        <v>0</v>
      </c>
      <c r="BC21" s="1204">
        <v>0</v>
      </c>
      <c r="BD21" s="1202">
        <v>137671.125</v>
      </c>
      <c r="BE21" s="1204">
        <v>26970.110693175709</v>
      </c>
      <c r="BF21" s="1205">
        <v>238053.87700000001</v>
      </c>
      <c r="BG21" s="1200"/>
      <c r="BH21" s="1200"/>
    </row>
    <row r="22" spans="1:60" s="1195" customFormat="1" ht="10.199999999999999">
      <c r="A22" s="1201" t="s">
        <v>797</v>
      </c>
      <c r="B22" s="1202">
        <v>526971.66200000001</v>
      </c>
      <c r="C22" s="1204">
        <v>234360.64508328855</v>
      </c>
      <c r="D22" s="1204">
        <v>1399261.983</v>
      </c>
      <c r="E22" s="1202">
        <v>2654.922</v>
      </c>
      <c r="F22" s="1204">
        <v>872.12412681354101</v>
      </c>
      <c r="G22" s="1204">
        <v>5900.9679999999998</v>
      </c>
      <c r="H22" s="1202">
        <v>423336.304</v>
      </c>
      <c r="I22" s="1204">
        <v>206960.74046211716</v>
      </c>
      <c r="J22" s="1204">
        <v>1193644.1810000001</v>
      </c>
      <c r="K22" s="1202">
        <v>1156.586</v>
      </c>
      <c r="L22" s="1204">
        <v>51.021762493283177</v>
      </c>
      <c r="M22" s="1204">
        <v>1346.49</v>
      </c>
      <c r="N22" s="1202">
        <v>125208.864</v>
      </c>
      <c r="O22" s="1204">
        <v>53018.952176249331</v>
      </c>
      <c r="P22" s="1204">
        <v>322545.40399999998</v>
      </c>
      <c r="Q22" s="1202">
        <v>209017.603</v>
      </c>
      <c r="R22" s="1204">
        <v>72438.779957012361</v>
      </c>
      <c r="S22" s="1204">
        <v>478634.74200000003</v>
      </c>
      <c r="T22" s="1202">
        <v>0</v>
      </c>
      <c r="U22" s="1204">
        <v>0</v>
      </c>
      <c r="V22" s="1204">
        <v>0</v>
      </c>
      <c r="W22" s="1202">
        <v>122033.064</v>
      </c>
      <c r="X22" s="1204">
        <v>41199.584631918318</v>
      </c>
      <c r="Y22" s="1204">
        <v>275377.91800000001</v>
      </c>
      <c r="Z22" s="1202">
        <v>0</v>
      </c>
      <c r="AA22" s="1204">
        <v>0</v>
      </c>
      <c r="AB22" s="1204">
        <v>0</v>
      </c>
      <c r="AC22" s="1202">
        <v>1058.182</v>
      </c>
      <c r="AD22" s="1204">
        <v>952.14750134336384</v>
      </c>
      <c r="AE22" s="1204">
        <v>4602.0749999999998</v>
      </c>
      <c r="AF22" s="1202">
        <v>0</v>
      </c>
      <c r="AG22" s="1204">
        <v>0</v>
      </c>
      <c r="AH22" s="1204">
        <v>0</v>
      </c>
      <c r="AI22" s="1202">
        <v>82870.525999999998</v>
      </c>
      <c r="AJ22" s="1204">
        <v>29702.301719505642</v>
      </c>
      <c r="AK22" s="1204">
        <v>193422.49299999999</v>
      </c>
      <c r="AL22" s="1202">
        <v>0</v>
      </c>
      <c r="AM22" s="1204">
        <v>0</v>
      </c>
      <c r="AN22" s="1204">
        <v>0</v>
      </c>
      <c r="AO22" s="1202">
        <v>0</v>
      </c>
      <c r="AP22" s="1204">
        <v>0</v>
      </c>
      <c r="AQ22" s="1204">
        <v>0</v>
      </c>
      <c r="AR22" s="1202">
        <v>0</v>
      </c>
      <c r="AS22" s="1204">
        <v>0</v>
      </c>
      <c r="AT22" s="1204">
        <v>0</v>
      </c>
      <c r="AU22" s="1202">
        <v>0</v>
      </c>
      <c r="AV22" s="1204">
        <v>0</v>
      </c>
      <c r="AW22" s="1204">
        <v>0</v>
      </c>
      <c r="AX22" s="1202">
        <v>0</v>
      </c>
      <c r="AY22" s="1204">
        <v>0</v>
      </c>
      <c r="AZ22" s="1204">
        <v>0</v>
      </c>
      <c r="BA22" s="1202">
        <v>0</v>
      </c>
      <c r="BB22" s="1204">
        <v>0</v>
      </c>
      <c r="BC22" s="1204">
        <v>0</v>
      </c>
      <c r="BD22" s="1202">
        <v>1494307.7169999999</v>
      </c>
      <c r="BE22" s="1204">
        <v>639556.29795808706</v>
      </c>
      <c r="BF22" s="1205">
        <v>3874736.2590000001</v>
      </c>
      <c r="BG22" s="1200"/>
      <c r="BH22" s="1200"/>
    </row>
    <row r="23" spans="1:60" s="1195" customFormat="1" ht="10.199999999999999">
      <c r="A23" s="1201" t="s">
        <v>798</v>
      </c>
      <c r="B23" s="1202">
        <v>278118.39399999997</v>
      </c>
      <c r="C23" s="1204">
        <v>496931.91912950022</v>
      </c>
      <c r="D23" s="1204">
        <v>2127698.9980000001</v>
      </c>
      <c r="E23" s="1202">
        <v>2285.9789999999998</v>
      </c>
      <c r="F23" s="1204">
        <v>15776.67839871037</v>
      </c>
      <c r="G23" s="1204">
        <v>61006.777000000002</v>
      </c>
      <c r="H23" s="1202">
        <v>37229.642</v>
      </c>
      <c r="I23" s="1204">
        <v>205674.78586781299</v>
      </c>
      <c r="J23" s="1204">
        <v>802751.19499999995</v>
      </c>
      <c r="K23" s="1202">
        <v>40129.580999999998</v>
      </c>
      <c r="L23" s="1204">
        <v>70013.636754433101</v>
      </c>
      <c r="M23" s="1204">
        <v>300720.337</v>
      </c>
      <c r="N23" s="1202">
        <v>48845.387000000002</v>
      </c>
      <c r="O23" s="1204">
        <v>103416.17624932832</v>
      </c>
      <c r="P23" s="1204">
        <v>433760.39500000002</v>
      </c>
      <c r="Q23" s="1202">
        <v>241987.33300000001</v>
      </c>
      <c r="R23" s="1204">
        <v>170972.31192907039</v>
      </c>
      <c r="S23" s="1204">
        <v>878346.27899999998</v>
      </c>
      <c r="T23" s="1202">
        <v>106310</v>
      </c>
      <c r="U23" s="1204">
        <v>16500</v>
      </c>
      <c r="V23" s="1204">
        <v>167723</v>
      </c>
      <c r="W23" s="1202">
        <v>44043.036999999997</v>
      </c>
      <c r="X23" s="1204">
        <v>111495.21520687803</v>
      </c>
      <c r="Y23" s="1204">
        <v>459028.228</v>
      </c>
      <c r="Z23" s="1202">
        <v>0</v>
      </c>
      <c r="AA23" s="1204">
        <v>0</v>
      </c>
      <c r="AB23" s="1204">
        <v>0</v>
      </c>
      <c r="AC23" s="1202">
        <v>11900.553</v>
      </c>
      <c r="AD23" s="1204">
        <v>25841.782643739927</v>
      </c>
      <c r="AE23" s="1204">
        <v>108083.66800000001</v>
      </c>
      <c r="AF23" s="1202">
        <v>0</v>
      </c>
      <c r="AG23" s="1204">
        <v>0</v>
      </c>
      <c r="AH23" s="1204">
        <v>0</v>
      </c>
      <c r="AI23" s="1202">
        <v>40259.481</v>
      </c>
      <c r="AJ23" s="1204">
        <v>77525.765448683494</v>
      </c>
      <c r="AK23" s="1204">
        <v>328810.38099999999</v>
      </c>
      <c r="AL23" s="1202">
        <v>0</v>
      </c>
      <c r="AM23" s="1204">
        <v>0</v>
      </c>
      <c r="AN23" s="1204">
        <v>0</v>
      </c>
      <c r="AO23" s="1202">
        <v>0</v>
      </c>
      <c r="AP23" s="1204">
        <v>0</v>
      </c>
      <c r="AQ23" s="1204">
        <v>0</v>
      </c>
      <c r="AR23" s="1202">
        <v>2745</v>
      </c>
      <c r="AS23" s="1204">
        <v>5553.4075765717353</v>
      </c>
      <c r="AT23" s="1204">
        <v>23414.782999999999</v>
      </c>
      <c r="AU23" s="1202">
        <v>0</v>
      </c>
      <c r="AV23" s="1204">
        <v>0</v>
      </c>
      <c r="AW23" s="1204">
        <v>0</v>
      </c>
      <c r="AX23" s="1202">
        <v>0</v>
      </c>
      <c r="AY23" s="1204">
        <v>89.15448683503493</v>
      </c>
      <c r="AZ23" s="1204">
        <v>331.83300000000003</v>
      </c>
      <c r="BA23" s="1202">
        <v>0</v>
      </c>
      <c r="BB23" s="1204">
        <v>0</v>
      </c>
      <c r="BC23" s="1204">
        <v>0</v>
      </c>
      <c r="BD23" s="1202">
        <v>853854.39099999995</v>
      </c>
      <c r="BE23" s="1204">
        <v>1299790.8347662545</v>
      </c>
      <c r="BF23" s="1205">
        <v>5691675.8779999996</v>
      </c>
      <c r="BG23" s="1200"/>
      <c r="BH23" s="1200"/>
    </row>
    <row r="24" spans="1:60" s="1195" customFormat="1" ht="10.199999999999999">
      <c r="A24" s="1201" t="s">
        <v>1138</v>
      </c>
      <c r="B24" s="1202">
        <v>302507.71500000003</v>
      </c>
      <c r="C24" s="1204">
        <v>116235.02740462117</v>
      </c>
      <c r="D24" s="1204">
        <v>735134.48800000001</v>
      </c>
      <c r="E24" s="1202">
        <v>0</v>
      </c>
      <c r="F24" s="1204">
        <v>0</v>
      </c>
      <c r="G24" s="1204">
        <v>0</v>
      </c>
      <c r="H24" s="1202">
        <v>450185.35200000001</v>
      </c>
      <c r="I24" s="1204">
        <v>47081.946265448678</v>
      </c>
      <c r="J24" s="1204">
        <v>625424.35600000003</v>
      </c>
      <c r="K24" s="1202">
        <v>66805.475000000006</v>
      </c>
      <c r="L24" s="1204">
        <v>15239.224341751746</v>
      </c>
      <c r="M24" s="1204">
        <v>123525.86900000001</v>
      </c>
      <c r="N24" s="1202">
        <v>59850.25</v>
      </c>
      <c r="O24" s="1204">
        <v>0</v>
      </c>
      <c r="P24" s="1204">
        <v>59850.25</v>
      </c>
      <c r="Q24" s="1202">
        <v>374.35300000000001</v>
      </c>
      <c r="R24" s="1204">
        <v>13.200967221923698</v>
      </c>
      <c r="S24" s="1204">
        <v>423.48700000000002</v>
      </c>
      <c r="T24" s="1202">
        <v>0</v>
      </c>
      <c r="U24" s="1204">
        <v>0</v>
      </c>
      <c r="V24" s="1204">
        <v>0</v>
      </c>
      <c r="W24" s="1202">
        <v>152391.63099999999</v>
      </c>
      <c r="X24" s="1204">
        <v>9533.6219774314886</v>
      </c>
      <c r="Y24" s="1204">
        <v>187875.772</v>
      </c>
      <c r="Z24" s="1202">
        <v>0</v>
      </c>
      <c r="AA24" s="1204">
        <v>0</v>
      </c>
      <c r="AB24" s="1204">
        <v>0</v>
      </c>
      <c r="AC24" s="1202">
        <v>0</v>
      </c>
      <c r="AD24" s="1204">
        <v>0</v>
      </c>
      <c r="AE24" s="1204">
        <v>0</v>
      </c>
      <c r="AF24" s="1202">
        <v>0</v>
      </c>
      <c r="AG24" s="1204">
        <v>0</v>
      </c>
      <c r="AH24" s="1204">
        <v>0</v>
      </c>
      <c r="AI24" s="1202">
        <v>21404.78</v>
      </c>
      <c r="AJ24" s="1204">
        <v>3400.283718430951</v>
      </c>
      <c r="AK24" s="1204">
        <v>34060.635999999999</v>
      </c>
      <c r="AL24" s="1202">
        <v>0</v>
      </c>
      <c r="AM24" s="1204">
        <v>0</v>
      </c>
      <c r="AN24" s="1204">
        <v>0</v>
      </c>
      <c r="AO24" s="1202">
        <v>0</v>
      </c>
      <c r="AP24" s="1204">
        <v>0</v>
      </c>
      <c r="AQ24" s="1204">
        <v>0</v>
      </c>
      <c r="AR24" s="1202">
        <v>0</v>
      </c>
      <c r="AS24" s="1204">
        <v>8857.1426652337468</v>
      </c>
      <c r="AT24" s="1204">
        <v>32966.285000000003</v>
      </c>
      <c r="AU24" s="1202">
        <v>0</v>
      </c>
      <c r="AV24" s="1204">
        <v>0</v>
      </c>
      <c r="AW24" s="1204">
        <v>0</v>
      </c>
      <c r="AX24" s="1202">
        <v>0</v>
      </c>
      <c r="AY24" s="1204">
        <v>19250</v>
      </c>
      <c r="AZ24" s="1204">
        <v>71648.5</v>
      </c>
      <c r="BA24" s="1202">
        <v>0</v>
      </c>
      <c r="BB24" s="1204">
        <v>0</v>
      </c>
      <c r="BC24" s="1204">
        <v>0</v>
      </c>
      <c r="BD24" s="1202">
        <v>1053519.558</v>
      </c>
      <c r="BE24" s="1204">
        <v>219610.44814615799</v>
      </c>
      <c r="BF24" s="1205">
        <v>1870909.6459999999</v>
      </c>
      <c r="BG24" s="1200"/>
      <c r="BH24" s="1200"/>
    </row>
    <row r="25" spans="1:60" s="1195" customFormat="1" ht="10.199999999999999">
      <c r="A25" s="1196" t="s">
        <v>1139</v>
      </c>
      <c r="B25" s="1197">
        <v>5134860.3959999997</v>
      </c>
      <c r="C25" s="1198">
        <v>525231.72058033315</v>
      </c>
      <c r="D25" s="1199">
        <v>7089772.8600000003</v>
      </c>
      <c r="E25" s="1197">
        <v>15341.460999999999</v>
      </c>
      <c r="F25" s="1198">
        <v>5828.8578721117674</v>
      </c>
      <c r="G25" s="1199">
        <v>37036.470999999998</v>
      </c>
      <c r="H25" s="1197">
        <v>2908948.2140000002</v>
      </c>
      <c r="I25" s="1198">
        <v>573900.8490059108</v>
      </c>
      <c r="J25" s="1199">
        <v>5045007.1749999998</v>
      </c>
      <c r="K25" s="1197">
        <v>242734.356</v>
      </c>
      <c r="L25" s="1198">
        <v>39776.592692101025</v>
      </c>
      <c r="M25" s="1199">
        <v>390782.83500000002</v>
      </c>
      <c r="N25" s="1197">
        <v>532598.93400000001</v>
      </c>
      <c r="O25" s="1198">
        <v>121296.93148844708</v>
      </c>
      <c r="P25" s="1199">
        <v>984066.11399999994</v>
      </c>
      <c r="Q25" s="1197">
        <v>1481239.348</v>
      </c>
      <c r="R25" s="1198">
        <v>269261.42262224609</v>
      </c>
      <c r="S25" s="1199">
        <v>2483430.3629999999</v>
      </c>
      <c r="T25" s="1197">
        <v>86201.099000000002</v>
      </c>
      <c r="U25" s="1198">
        <v>396.91429339065019</v>
      </c>
      <c r="V25" s="1199">
        <v>87678.414000000004</v>
      </c>
      <c r="W25" s="1197">
        <v>1013157.07</v>
      </c>
      <c r="X25" s="1198">
        <v>246797.77888232132</v>
      </c>
      <c r="Y25" s="1199">
        <v>1931738.4040000001</v>
      </c>
      <c r="Z25" s="1197">
        <v>3258.9920000000002</v>
      </c>
      <c r="AA25" s="1198">
        <v>0</v>
      </c>
      <c r="AB25" s="1199">
        <v>3258.9920000000002</v>
      </c>
      <c r="AC25" s="1197">
        <v>34669.675999999999</v>
      </c>
      <c r="AD25" s="1198">
        <v>9783.4599677592687</v>
      </c>
      <c r="AE25" s="1199">
        <v>71083.714999999997</v>
      </c>
      <c r="AF25" s="1197">
        <v>30.486999999999998</v>
      </c>
      <c r="AG25" s="1198">
        <v>0</v>
      </c>
      <c r="AH25" s="1199">
        <v>30.486999999999998</v>
      </c>
      <c r="AI25" s="1197">
        <v>74907.615000000005</v>
      </c>
      <c r="AJ25" s="1198">
        <v>27894.231595916175</v>
      </c>
      <c r="AK25" s="1199">
        <v>178729.94500000001</v>
      </c>
      <c r="AL25" s="1197">
        <v>0</v>
      </c>
      <c r="AM25" s="1198">
        <v>0</v>
      </c>
      <c r="AN25" s="1199">
        <v>0</v>
      </c>
      <c r="AO25" s="1197">
        <v>25906.043000000001</v>
      </c>
      <c r="AP25" s="1198">
        <v>5154.5986029016658</v>
      </c>
      <c r="AQ25" s="1199">
        <v>45091.459000000003</v>
      </c>
      <c r="AR25" s="1197">
        <v>0</v>
      </c>
      <c r="AS25" s="1198">
        <v>0</v>
      </c>
      <c r="AT25" s="1199">
        <v>0</v>
      </c>
      <c r="AU25" s="1197">
        <v>0</v>
      </c>
      <c r="AV25" s="1198">
        <v>0</v>
      </c>
      <c r="AW25" s="1199">
        <v>0</v>
      </c>
      <c r="AX25" s="1197">
        <v>0</v>
      </c>
      <c r="AY25" s="1198">
        <v>0</v>
      </c>
      <c r="AZ25" s="1199">
        <v>0</v>
      </c>
      <c r="BA25" s="1197">
        <v>0</v>
      </c>
      <c r="BB25" s="1198">
        <v>0</v>
      </c>
      <c r="BC25" s="1199">
        <v>0</v>
      </c>
      <c r="BD25" s="1197">
        <v>11553853.696</v>
      </c>
      <c r="BE25" s="1198">
        <v>1825323.3589468028</v>
      </c>
      <c r="BF25" s="1199">
        <v>18347707.239</v>
      </c>
      <c r="BG25" s="1200"/>
      <c r="BH25" s="1200"/>
    </row>
    <row r="26" spans="1:60" s="1195" customFormat="1" ht="10.199999999999999">
      <c r="A26" s="1201" t="s">
        <v>1135</v>
      </c>
      <c r="B26" s="1202">
        <v>1239.9459999999999</v>
      </c>
      <c r="C26" s="1203">
        <v>355.65556152606126</v>
      </c>
      <c r="D26" s="1204">
        <v>2563.6970000000001</v>
      </c>
      <c r="E26" s="1202">
        <v>0</v>
      </c>
      <c r="F26" s="1203">
        <v>0</v>
      </c>
      <c r="G26" s="1204">
        <v>0</v>
      </c>
      <c r="H26" s="1202">
        <v>4017.5219999999999</v>
      </c>
      <c r="I26" s="1203">
        <v>442.31031703385275</v>
      </c>
      <c r="J26" s="1204">
        <v>5663.8019999999997</v>
      </c>
      <c r="K26" s="1202">
        <v>153.14099999999999</v>
      </c>
      <c r="L26" s="1203">
        <v>4.8653949489521766</v>
      </c>
      <c r="M26" s="1204">
        <v>171.25</v>
      </c>
      <c r="N26" s="1202">
        <v>5979.8069999999998</v>
      </c>
      <c r="O26" s="1203">
        <v>223.55158516926383</v>
      </c>
      <c r="P26" s="1204">
        <v>6811.8670000000002</v>
      </c>
      <c r="Q26" s="1202">
        <v>1961.3389999999999</v>
      </c>
      <c r="R26" s="1203">
        <v>23.087049973132725</v>
      </c>
      <c r="S26" s="1204">
        <v>2047.269</v>
      </c>
      <c r="T26" s="1202">
        <v>0</v>
      </c>
      <c r="U26" s="1203">
        <v>0</v>
      </c>
      <c r="V26" s="1204">
        <v>0</v>
      </c>
      <c r="W26" s="1202">
        <v>4948.0529999999999</v>
      </c>
      <c r="X26" s="1203">
        <v>997.65475550779161</v>
      </c>
      <c r="Y26" s="1204">
        <v>8661.3250000000007</v>
      </c>
      <c r="Z26" s="1202">
        <v>0</v>
      </c>
      <c r="AA26" s="1203">
        <v>0</v>
      </c>
      <c r="AB26" s="1204">
        <v>0</v>
      </c>
      <c r="AC26" s="1202">
        <v>0</v>
      </c>
      <c r="AD26" s="1203">
        <v>0</v>
      </c>
      <c r="AE26" s="1204">
        <v>0</v>
      </c>
      <c r="AF26" s="1202">
        <v>0</v>
      </c>
      <c r="AG26" s="1203">
        <v>0</v>
      </c>
      <c r="AH26" s="1204">
        <v>0</v>
      </c>
      <c r="AI26" s="1202">
        <v>735.07899999999995</v>
      </c>
      <c r="AJ26" s="1203">
        <v>8.0217624932831804</v>
      </c>
      <c r="AK26" s="1204">
        <v>764.93600000000004</v>
      </c>
      <c r="AL26" s="1202">
        <v>0</v>
      </c>
      <c r="AM26" s="1203">
        <v>0</v>
      </c>
      <c r="AN26" s="1204">
        <v>0</v>
      </c>
      <c r="AO26" s="1202">
        <v>0</v>
      </c>
      <c r="AP26" s="1203">
        <v>0</v>
      </c>
      <c r="AQ26" s="1204">
        <v>0</v>
      </c>
      <c r="AR26" s="1202">
        <v>0</v>
      </c>
      <c r="AS26" s="1203">
        <v>0</v>
      </c>
      <c r="AT26" s="1204">
        <v>0</v>
      </c>
      <c r="AU26" s="1202">
        <v>0</v>
      </c>
      <c r="AV26" s="1203">
        <v>0</v>
      </c>
      <c r="AW26" s="1204">
        <v>0</v>
      </c>
      <c r="AX26" s="1202">
        <v>0</v>
      </c>
      <c r="AY26" s="1203">
        <v>0</v>
      </c>
      <c r="AZ26" s="1204">
        <v>0</v>
      </c>
      <c r="BA26" s="1202">
        <v>0</v>
      </c>
      <c r="BB26" s="1203">
        <v>0</v>
      </c>
      <c r="BC26" s="1204">
        <v>0</v>
      </c>
      <c r="BD26" s="1202">
        <v>19034.89</v>
      </c>
      <c r="BE26" s="1203">
        <v>2055.1472326706071</v>
      </c>
      <c r="BF26" s="1205">
        <v>26684.149000000001</v>
      </c>
      <c r="BG26" s="1200"/>
      <c r="BH26" s="1200"/>
    </row>
    <row r="27" spans="1:60" s="1195" customFormat="1" ht="10.199999999999999">
      <c r="A27" s="1201" t="s">
        <v>796</v>
      </c>
      <c r="B27" s="1202">
        <v>63957.485999999997</v>
      </c>
      <c r="C27" s="1204">
        <v>1266.5255239118753</v>
      </c>
      <c r="D27" s="1204">
        <v>68671.494000000006</v>
      </c>
      <c r="E27" s="1202">
        <v>0</v>
      </c>
      <c r="F27" s="1204">
        <v>0</v>
      </c>
      <c r="G27" s="1204">
        <v>0</v>
      </c>
      <c r="H27" s="1202">
        <v>10519.477999999999</v>
      </c>
      <c r="I27" s="1204">
        <v>1056.7334766254701</v>
      </c>
      <c r="J27" s="1204">
        <v>14452.641</v>
      </c>
      <c r="K27" s="1202">
        <v>241.68700000000001</v>
      </c>
      <c r="L27" s="1204">
        <v>66.148576034390118</v>
      </c>
      <c r="M27" s="1204">
        <v>487.89299999999997</v>
      </c>
      <c r="N27" s="1202">
        <v>1236.8630000000001</v>
      </c>
      <c r="O27" s="1204">
        <v>92.115529285330467</v>
      </c>
      <c r="P27" s="1204">
        <v>1579.7170000000001</v>
      </c>
      <c r="Q27" s="1202">
        <v>411.22500000000002</v>
      </c>
      <c r="R27" s="1204">
        <v>173.69236969371303</v>
      </c>
      <c r="S27" s="1204">
        <v>1057.7090000000001</v>
      </c>
      <c r="T27" s="1202">
        <v>310.23399999999998</v>
      </c>
      <c r="U27" s="1204">
        <v>68.561794734013972</v>
      </c>
      <c r="V27" s="1204">
        <v>565.42100000000005</v>
      </c>
      <c r="W27" s="1202">
        <v>332.66800000000001</v>
      </c>
      <c r="X27" s="1204">
        <v>118.49785061794734</v>
      </c>
      <c r="Y27" s="1204">
        <v>773.71799999999996</v>
      </c>
      <c r="Z27" s="1202">
        <v>0</v>
      </c>
      <c r="AA27" s="1204">
        <v>0</v>
      </c>
      <c r="AB27" s="1204">
        <v>0</v>
      </c>
      <c r="AC27" s="1202">
        <v>0</v>
      </c>
      <c r="AD27" s="1204">
        <v>0</v>
      </c>
      <c r="AE27" s="1204">
        <v>0</v>
      </c>
      <c r="AF27" s="1202">
        <v>0</v>
      </c>
      <c r="AG27" s="1204">
        <v>0</v>
      </c>
      <c r="AH27" s="1204">
        <v>0</v>
      </c>
      <c r="AI27" s="1202">
        <v>0</v>
      </c>
      <c r="AJ27" s="1204">
        <v>0</v>
      </c>
      <c r="AK27" s="1204">
        <v>0</v>
      </c>
      <c r="AL27" s="1202">
        <v>0</v>
      </c>
      <c r="AM27" s="1204">
        <v>0</v>
      </c>
      <c r="AN27" s="1204">
        <v>0</v>
      </c>
      <c r="AO27" s="1202">
        <v>0</v>
      </c>
      <c r="AP27" s="1204">
        <v>0</v>
      </c>
      <c r="AQ27" s="1204">
        <v>0</v>
      </c>
      <c r="AR27" s="1202">
        <v>0</v>
      </c>
      <c r="AS27" s="1204">
        <v>0</v>
      </c>
      <c r="AT27" s="1204">
        <v>0</v>
      </c>
      <c r="AU27" s="1202">
        <v>0</v>
      </c>
      <c r="AV27" s="1204">
        <v>0</v>
      </c>
      <c r="AW27" s="1204">
        <v>0</v>
      </c>
      <c r="AX27" s="1202">
        <v>0</v>
      </c>
      <c r="AY27" s="1204">
        <v>0</v>
      </c>
      <c r="AZ27" s="1204">
        <v>0</v>
      </c>
      <c r="BA27" s="1202">
        <v>0</v>
      </c>
      <c r="BB27" s="1204">
        <v>0</v>
      </c>
      <c r="BC27" s="1204">
        <v>0</v>
      </c>
      <c r="BD27" s="1202">
        <v>77009.645000000004</v>
      </c>
      <c r="BE27" s="1204">
        <v>2842.2759269210101</v>
      </c>
      <c r="BF27" s="1205">
        <v>87588.596000000005</v>
      </c>
      <c r="BG27" s="1200"/>
      <c r="BH27" s="1200"/>
    </row>
    <row r="28" spans="1:60" s="1195" customFormat="1" ht="10.199999999999999">
      <c r="A28" s="1201" t="s">
        <v>126</v>
      </c>
      <c r="B28" s="1202">
        <v>99850.437000000005</v>
      </c>
      <c r="C28" s="1204">
        <v>19726.228909188609</v>
      </c>
      <c r="D28" s="1204">
        <v>173271.46100000001</v>
      </c>
      <c r="E28" s="1202">
        <v>52.463999999999999</v>
      </c>
      <c r="F28" s="1204">
        <v>215.77162815690488</v>
      </c>
      <c r="G28" s="1204">
        <v>855.56600000000003</v>
      </c>
      <c r="H28" s="1202">
        <v>238816.28099999999</v>
      </c>
      <c r="I28" s="1204">
        <v>68873.196668457822</v>
      </c>
      <c r="J28" s="1204">
        <v>495162.31900000002</v>
      </c>
      <c r="K28" s="1202">
        <v>11492.501</v>
      </c>
      <c r="L28" s="1204">
        <v>675.6794734013971</v>
      </c>
      <c r="M28" s="1204">
        <v>14007.380999999999</v>
      </c>
      <c r="N28" s="1202">
        <v>33839.591</v>
      </c>
      <c r="O28" s="1204">
        <v>9488.7659860290169</v>
      </c>
      <c r="P28" s="1204">
        <v>69156.778000000006</v>
      </c>
      <c r="Q28" s="1202">
        <v>86045.032999999996</v>
      </c>
      <c r="R28" s="1204">
        <v>16672.165771090811</v>
      </c>
      <c r="S28" s="1204">
        <v>148098.834</v>
      </c>
      <c r="T28" s="1202">
        <v>0</v>
      </c>
      <c r="U28" s="1204">
        <v>0</v>
      </c>
      <c r="V28" s="1204">
        <v>0</v>
      </c>
      <c r="W28" s="1202">
        <v>121884.811</v>
      </c>
      <c r="X28" s="1204">
        <v>29518.46372917786</v>
      </c>
      <c r="Y28" s="1204">
        <v>231752.533</v>
      </c>
      <c r="Z28" s="1202">
        <v>0</v>
      </c>
      <c r="AA28" s="1204">
        <v>0</v>
      </c>
      <c r="AB28" s="1204">
        <v>0</v>
      </c>
      <c r="AC28" s="1202">
        <v>0</v>
      </c>
      <c r="AD28" s="1204">
        <v>0</v>
      </c>
      <c r="AE28" s="1204">
        <v>0</v>
      </c>
      <c r="AF28" s="1202">
        <v>0</v>
      </c>
      <c r="AG28" s="1204">
        <v>0</v>
      </c>
      <c r="AH28" s="1204">
        <v>0</v>
      </c>
      <c r="AI28" s="1202">
        <v>2445.433</v>
      </c>
      <c r="AJ28" s="1204">
        <v>0</v>
      </c>
      <c r="AK28" s="1204">
        <v>2445.433</v>
      </c>
      <c r="AL28" s="1202">
        <v>0</v>
      </c>
      <c r="AM28" s="1204">
        <v>0</v>
      </c>
      <c r="AN28" s="1204">
        <v>0</v>
      </c>
      <c r="AO28" s="1202">
        <v>0</v>
      </c>
      <c r="AP28" s="1204">
        <v>0</v>
      </c>
      <c r="AQ28" s="1204">
        <v>0</v>
      </c>
      <c r="AR28" s="1202">
        <v>0</v>
      </c>
      <c r="AS28" s="1204">
        <v>0</v>
      </c>
      <c r="AT28" s="1204">
        <v>0</v>
      </c>
      <c r="AU28" s="1202">
        <v>0</v>
      </c>
      <c r="AV28" s="1204">
        <v>0</v>
      </c>
      <c r="AW28" s="1204">
        <v>0</v>
      </c>
      <c r="AX28" s="1202">
        <v>0</v>
      </c>
      <c r="AY28" s="1204">
        <v>0</v>
      </c>
      <c r="AZ28" s="1204">
        <v>0</v>
      </c>
      <c r="BA28" s="1202">
        <v>0</v>
      </c>
      <c r="BB28" s="1204">
        <v>0</v>
      </c>
      <c r="BC28" s="1204">
        <v>0</v>
      </c>
      <c r="BD28" s="1202">
        <v>594426.554</v>
      </c>
      <c r="BE28" s="1204">
        <v>145170.2729715207</v>
      </c>
      <c r="BF28" s="1205">
        <v>1134750.31</v>
      </c>
      <c r="BG28" s="1200"/>
      <c r="BH28" s="1200"/>
    </row>
    <row r="29" spans="1:60" s="1195" customFormat="1" ht="10.199999999999999">
      <c r="A29" s="1201" t="s">
        <v>136</v>
      </c>
      <c r="B29" s="1202">
        <v>4381217.273</v>
      </c>
      <c r="C29" s="1204">
        <v>320751.0394948952</v>
      </c>
      <c r="D29" s="1204">
        <v>5575052.642</v>
      </c>
      <c r="E29" s="1202">
        <v>13265.628000000001</v>
      </c>
      <c r="F29" s="1204">
        <v>2101.6915636754434</v>
      </c>
      <c r="G29" s="1204">
        <v>21088.125</v>
      </c>
      <c r="H29" s="1202">
        <v>1812733.0390000001</v>
      </c>
      <c r="I29" s="1204">
        <v>290875.7264911338</v>
      </c>
      <c r="J29" s="1204">
        <v>2895372.4929999998</v>
      </c>
      <c r="K29" s="1202">
        <v>72118.3</v>
      </c>
      <c r="L29" s="1204">
        <v>12674.450832885545</v>
      </c>
      <c r="M29" s="1204">
        <v>119292.606</v>
      </c>
      <c r="N29" s="1202">
        <v>343811.734</v>
      </c>
      <c r="O29" s="1204">
        <v>50800.631918323481</v>
      </c>
      <c r="P29" s="1204">
        <v>532891.68700000003</v>
      </c>
      <c r="Q29" s="1202">
        <v>1251047.4240000001</v>
      </c>
      <c r="R29" s="1204">
        <v>214050.32294465342</v>
      </c>
      <c r="S29" s="1204">
        <v>2047742.726</v>
      </c>
      <c r="T29" s="1202">
        <v>26000</v>
      </c>
      <c r="U29" s="1204">
        <v>0</v>
      </c>
      <c r="V29" s="1204">
        <v>26000</v>
      </c>
      <c r="W29" s="1202">
        <v>658819.76199999999</v>
      </c>
      <c r="X29" s="1204">
        <v>137306.73965609889</v>
      </c>
      <c r="Y29" s="1204">
        <v>1169875.4469999999</v>
      </c>
      <c r="Z29" s="1202">
        <v>3258.9920000000002</v>
      </c>
      <c r="AA29" s="1204">
        <v>0</v>
      </c>
      <c r="AB29" s="1204">
        <v>3258.9920000000002</v>
      </c>
      <c r="AC29" s="1202">
        <v>28543.082999999999</v>
      </c>
      <c r="AD29" s="1204">
        <v>2844.5969908651264</v>
      </c>
      <c r="AE29" s="1204">
        <v>39130.673999999999</v>
      </c>
      <c r="AF29" s="1202">
        <v>30.486999999999998</v>
      </c>
      <c r="AG29" s="1204">
        <v>0</v>
      </c>
      <c r="AH29" s="1204">
        <v>30.486999999999998</v>
      </c>
      <c r="AI29" s="1202">
        <v>58171.173000000003</v>
      </c>
      <c r="AJ29" s="1204">
        <v>23855.084900591082</v>
      </c>
      <c r="AK29" s="1204">
        <v>146959.79999999999</v>
      </c>
      <c r="AL29" s="1202">
        <v>0</v>
      </c>
      <c r="AM29" s="1204">
        <v>0</v>
      </c>
      <c r="AN29" s="1204">
        <v>0</v>
      </c>
      <c r="AO29" s="1202">
        <v>25906.043000000001</v>
      </c>
      <c r="AP29" s="1204">
        <v>5154.5986029016658</v>
      </c>
      <c r="AQ29" s="1204">
        <v>45091.459000000003</v>
      </c>
      <c r="AR29" s="1202">
        <v>0</v>
      </c>
      <c r="AS29" s="1204">
        <v>0</v>
      </c>
      <c r="AT29" s="1204">
        <v>0</v>
      </c>
      <c r="AU29" s="1202">
        <v>0</v>
      </c>
      <c r="AV29" s="1204">
        <v>0</v>
      </c>
      <c r="AW29" s="1204">
        <v>0</v>
      </c>
      <c r="AX29" s="1202">
        <v>0</v>
      </c>
      <c r="AY29" s="1204">
        <v>0</v>
      </c>
      <c r="AZ29" s="1204">
        <v>0</v>
      </c>
      <c r="BA29" s="1202">
        <v>0</v>
      </c>
      <c r="BB29" s="1204">
        <v>0</v>
      </c>
      <c r="BC29" s="1204">
        <v>0</v>
      </c>
      <c r="BD29" s="1202">
        <v>8674922.9450000003</v>
      </c>
      <c r="BE29" s="1204">
        <v>1060414.8842020419</v>
      </c>
      <c r="BF29" s="1205">
        <v>12621787.145</v>
      </c>
      <c r="BG29" s="1200"/>
      <c r="BH29" s="1200"/>
    </row>
    <row r="30" spans="1:60" s="1195" customFormat="1" ht="10.199999999999999">
      <c r="A30" s="1201" t="s">
        <v>717</v>
      </c>
      <c r="B30" s="1202">
        <v>0</v>
      </c>
      <c r="C30" s="1204">
        <v>0</v>
      </c>
      <c r="D30" s="1204">
        <v>0</v>
      </c>
      <c r="E30" s="1202">
        <v>0</v>
      </c>
      <c r="F30" s="1204">
        <v>0</v>
      </c>
      <c r="G30" s="1204">
        <v>0</v>
      </c>
      <c r="H30" s="1202">
        <v>0</v>
      </c>
      <c r="I30" s="1204">
        <v>0</v>
      </c>
      <c r="J30" s="1204">
        <v>0</v>
      </c>
      <c r="K30" s="1202">
        <v>0</v>
      </c>
      <c r="L30" s="1204">
        <v>0</v>
      </c>
      <c r="M30" s="1204">
        <v>0</v>
      </c>
      <c r="N30" s="1202">
        <v>7270.7120000000004</v>
      </c>
      <c r="O30" s="1204">
        <v>1451.4954325631381</v>
      </c>
      <c r="P30" s="1204">
        <v>12673.179</v>
      </c>
      <c r="Q30" s="1202">
        <v>238.999</v>
      </c>
      <c r="R30" s="1204">
        <v>0</v>
      </c>
      <c r="S30" s="1204">
        <v>238.999</v>
      </c>
      <c r="T30" s="1202">
        <v>5890.8639999999996</v>
      </c>
      <c r="U30" s="1204">
        <v>328.35249865663621</v>
      </c>
      <c r="V30" s="1204">
        <v>7112.9920000000002</v>
      </c>
      <c r="W30" s="1202">
        <v>581.43799999999999</v>
      </c>
      <c r="X30" s="1204">
        <v>5698.5601826974744</v>
      </c>
      <c r="Y30" s="1204">
        <v>21791.48</v>
      </c>
      <c r="Z30" s="1202">
        <v>0</v>
      </c>
      <c r="AA30" s="1204">
        <v>0</v>
      </c>
      <c r="AB30" s="1204">
        <v>0</v>
      </c>
      <c r="AC30" s="1202">
        <v>0</v>
      </c>
      <c r="AD30" s="1204">
        <v>0</v>
      </c>
      <c r="AE30" s="1204">
        <v>0</v>
      </c>
      <c r="AF30" s="1202">
        <v>0</v>
      </c>
      <c r="AG30" s="1204">
        <v>0</v>
      </c>
      <c r="AH30" s="1204">
        <v>0</v>
      </c>
      <c r="AI30" s="1202">
        <v>82.244</v>
      </c>
      <c r="AJ30" s="1204">
        <v>0</v>
      </c>
      <c r="AK30" s="1204">
        <v>82.244</v>
      </c>
      <c r="AL30" s="1202">
        <v>0</v>
      </c>
      <c r="AM30" s="1204">
        <v>0</v>
      </c>
      <c r="AN30" s="1204">
        <v>0</v>
      </c>
      <c r="AO30" s="1202">
        <v>0</v>
      </c>
      <c r="AP30" s="1204">
        <v>0</v>
      </c>
      <c r="AQ30" s="1204">
        <v>0</v>
      </c>
      <c r="AR30" s="1202">
        <v>0</v>
      </c>
      <c r="AS30" s="1204">
        <v>0</v>
      </c>
      <c r="AT30" s="1204">
        <v>0</v>
      </c>
      <c r="AU30" s="1202">
        <v>0</v>
      </c>
      <c r="AV30" s="1204">
        <v>0</v>
      </c>
      <c r="AW30" s="1204">
        <v>0</v>
      </c>
      <c r="AX30" s="1202">
        <v>0</v>
      </c>
      <c r="AY30" s="1204">
        <v>0</v>
      </c>
      <c r="AZ30" s="1204">
        <v>0</v>
      </c>
      <c r="BA30" s="1202">
        <v>0</v>
      </c>
      <c r="BB30" s="1204">
        <v>0</v>
      </c>
      <c r="BC30" s="1204">
        <v>0</v>
      </c>
      <c r="BD30" s="1202">
        <v>14064.259</v>
      </c>
      <c r="BE30" s="1204">
        <v>7478.4083825900052</v>
      </c>
      <c r="BF30" s="1205">
        <v>41898.896000000001</v>
      </c>
      <c r="BG30" s="1200"/>
      <c r="BH30" s="1200"/>
    </row>
    <row r="31" spans="1:60" s="1195" customFormat="1" ht="10.199999999999999">
      <c r="A31" s="1201" t="s">
        <v>797</v>
      </c>
      <c r="B31" s="1202">
        <v>309268.52600000001</v>
      </c>
      <c r="C31" s="1204">
        <v>69497.073078989793</v>
      </c>
      <c r="D31" s="1204">
        <v>567936.63300000003</v>
      </c>
      <c r="E31" s="1202">
        <v>477.005</v>
      </c>
      <c r="F31" s="1204">
        <v>1631.027673293928</v>
      </c>
      <c r="G31" s="1204">
        <v>6547.69</v>
      </c>
      <c r="H31" s="1202">
        <v>79575.058999999994</v>
      </c>
      <c r="I31" s="1204">
        <v>55303.995701235901</v>
      </c>
      <c r="J31" s="1204">
        <v>285416.53100000002</v>
      </c>
      <c r="K31" s="1202">
        <v>2956.1109999999999</v>
      </c>
      <c r="L31" s="1204">
        <v>70.318645889306822</v>
      </c>
      <c r="M31" s="1204">
        <v>3217.837</v>
      </c>
      <c r="N31" s="1202">
        <v>30220.135999999999</v>
      </c>
      <c r="O31" s="1204">
        <v>24367.385276732937</v>
      </c>
      <c r="P31" s="1204">
        <v>120915.54399999999</v>
      </c>
      <c r="Q31" s="1202">
        <v>98024.948999999993</v>
      </c>
      <c r="R31" s="1204">
        <v>12516.131649650726</v>
      </c>
      <c r="S31" s="1204">
        <v>144609.99100000001</v>
      </c>
      <c r="T31" s="1202">
        <v>0</v>
      </c>
      <c r="U31" s="1204">
        <v>0</v>
      </c>
      <c r="V31" s="1204">
        <v>0</v>
      </c>
      <c r="W31" s="1202">
        <v>33753.790999999997</v>
      </c>
      <c r="X31" s="1204">
        <v>6715.0435249865668</v>
      </c>
      <c r="Y31" s="1204">
        <v>58747.184000000001</v>
      </c>
      <c r="Z31" s="1202">
        <v>0</v>
      </c>
      <c r="AA31" s="1204">
        <v>0</v>
      </c>
      <c r="AB31" s="1204">
        <v>0</v>
      </c>
      <c r="AC31" s="1202">
        <v>40.073999999999998</v>
      </c>
      <c r="AD31" s="1204">
        <v>2674.9167114454599</v>
      </c>
      <c r="AE31" s="1204">
        <v>9996.1149999999998</v>
      </c>
      <c r="AF31" s="1202">
        <v>0</v>
      </c>
      <c r="AG31" s="1204">
        <v>0</v>
      </c>
      <c r="AH31" s="1204">
        <v>0</v>
      </c>
      <c r="AI31" s="1202">
        <v>5787.0360000000001</v>
      </c>
      <c r="AJ31" s="1204">
        <v>2040.0464803868888</v>
      </c>
      <c r="AK31" s="1204">
        <v>13380.09</v>
      </c>
      <c r="AL31" s="1202">
        <v>0</v>
      </c>
      <c r="AM31" s="1204">
        <v>0</v>
      </c>
      <c r="AN31" s="1204">
        <v>0</v>
      </c>
      <c r="AO31" s="1202">
        <v>0</v>
      </c>
      <c r="AP31" s="1204">
        <v>0</v>
      </c>
      <c r="AQ31" s="1204">
        <v>0</v>
      </c>
      <c r="AR31" s="1202">
        <v>0</v>
      </c>
      <c r="AS31" s="1204">
        <v>0</v>
      </c>
      <c r="AT31" s="1204">
        <v>0</v>
      </c>
      <c r="AU31" s="1202">
        <v>0</v>
      </c>
      <c r="AV31" s="1204">
        <v>0</v>
      </c>
      <c r="AW31" s="1204">
        <v>0</v>
      </c>
      <c r="AX31" s="1202">
        <v>0</v>
      </c>
      <c r="AY31" s="1204">
        <v>0</v>
      </c>
      <c r="AZ31" s="1204">
        <v>0</v>
      </c>
      <c r="BA31" s="1202">
        <v>0</v>
      </c>
      <c r="BB31" s="1204">
        <v>0</v>
      </c>
      <c r="BC31" s="1204">
        <v>0</v>
      </c>
      <c r="BD31" s="1202">
        <v>560102.68999999994</v>
      </c>
      <c r="BE31" s="1204">
        <v>174815.93954862977</v>
      </c>
      <c r="BF31" s="1205">
        <v>1210767.618</v>
      </c>
      <c r="BG31" s="1200"/>
      <c r="BH31" s="1200"/>
    </row>
    <row r="32" spans="1:60" s="1195" customFormat="1" ht="10.199999999999999">
      <c r="A32" s="1201" t="s">
        <v>798</v>
      </c>
      <c r="B32" s="1202">
        <v>34153.981</v>
      </c>
      <c r="C32" s="1204">
        <v>88526.815153143471</v>
      </c>
      <c r="D32" s="1204">
        <v>363650.78700000001</v>
      </c>
      <c r="E32" s="1202">
        <v>1546.3620000000001</v>
      </c>
      <c r="F32" s="1204">
        <v>1880.3667383127352</v>
      </c>
      <c r="G32" s="1204">
        <v>8545.0879999999997</v>
      </c>
      <c r="H32" s="1202">
        <v>49213.45</v>
      </c>
      <c r="I32" s="1204">
        <v>65466.731058570665</v>
      </c>
      <c r="J32" s="1204">
        <v>292880.62300000002</v>
      </c>
      <c r="K32" s="1202">
        <v>13910.178</v>
      </c>
      <c r="L32" s="1204">
        <v>19568.576840408383</v>
      </c>
      <c r="M32" s="1204">
        <v>86744.421000000002</v>
      </c>
      <c r="N32" s="1202">
        <v>26747.526000000002</v>
      </c>
      <c r="O32" s="1204">
        <v>34872.984954325635</v>
      </c>
      <c r="P32" s="1204">
        <v>156544.77600000001</v>
      </c>
      <c r="Q32" s="1202">
        <v>35705.822999999997</v>
      </c>
      <c r="R32" s="1204">
        <v>25687.322944653413</v>
      </c>
      <c r="S32" s="1204">
        <v>131314.04</v>
      </c>
      <c r="T32" s="1202">
        <v>54000</v>
      </c>
      <c r="U32" s="1204">
        <v>0</v>
      </c>
      <c r="V32" s="1204">
        <v>54000</v>
      </c>
      <c r="W32" s="1202">
        <v>15128.001</v>
      </c>
      <c r="X32" s="1204">
        <v>45633.029285330471</v>
      </c>
      <c r="Y32" s="1204">
        <v>184974.13699999999</v>
      </c>
      <c r="Z32" s="1202">
        <v>0</v>
      </c>
      <c r="AA32" s="1204">
        <v>0</v>
      </c>
      <c r="AB32" s="1204">
        <v>0</v>
      </c>
      <c r="AC32" s="1202">
        <v>994.90800000000002</v>
      </c>
      <c r="AD32" s="1204">
        <v>691.96480386888766</v>
      </c>
      <c r="AE32" s="1204">
        <v>3570.402</v>
      </c>
      <c r="AF32" s="1202">
        <v>0</v>
      </c>
      <c r="AG32" s="1204">
        <v>0</v>
      </c>
      <c r="AH32" s="1204">
        <v>0</v>
      </c>
      <c r="AI32" s="1202">
        <v>5036.8</v>
      </c>
      <c r="AJ32" s="1204">
        <v>1340.0975282106394</v>
      </c>
      <c r="AK32" s="1204">
        <v>10024.643</v>
      </c>
      <c r="AL32" s="1202">
        <v>0</v>
      </c>
      <c r="AM32" s="1204">
        <v>0</v>
      </c>
      <c r="AN32" s="1204">
        <v>0</v>
      </c>
      <c r="AO32" s="1202">
        <v>0</v>
      </c>
      <c r="AP32" s="1204">
        <v>0</v>
      </c>
      <c r="AQ32" s="1204">
        <v>0</v>
      </c>
      <c r="AR32" s="1202">
        <v>0</v>
      </c>
      <c r="AS32" s="1204">
        <v>0</v>
      </c>
      <c r="AT32" s="1204">
        <v>0</v>
      </c>
      <c r="AU32" s="1202">
        <v>0</v>
      </c>
      <c r="AV32" s="1204">
        <v>0</v>
      </c>
      <c r="AW32" s="1204">
        <v>0</v>
      </c>
      <c r="AX32" s="1202">
        <v>0</v>
      </c>
      <c r="AY32" s="1204">
        <v>0</v>
      </c>
      <c r="AZ32" s="1204">
        <v>0</v>
      </c>
      <c r="BA32" s="1202">
        <v>0</v>
      </c>
      <c r="BB32" s="1204">
        <v>0</v>
      </c>
      <c r="BC32" s="1204">
        <v>0</v>
      </c>
      <c r="BD32" s="1202">
        <v>236437.033</v>
      </c>
      <c r="BE32" s="1204">
        <v>283667.89038151532</v>
      </c>
      <c r="BF32" s="1205">
        <v>1292248.9210000001</v>
      </c>
      <c r="BG32" s="1200"/>
      <c r="BH32" s="1200"/>
    </row>
    <row r="33" spans="1:60" s="1195" customFormat="1" ht="10.199999999999999">
      <c r="A33" s="1201" t="s">
        <v>1140</v>
      </c>
      <c r="B33" s="1202">
        <v>245172.74400000001</v>
      </c>
      <c r="C33" s="1204">
        <v>25108.382052659861</v>
      </c>
      <c r="D33" s="1204">
        <v>338626.14199999999</v>
      </c>
      <c r="E33" s="1202">
        <v>0</v>
      </c>
      <c r="F33" s="1204">
        <v>0</v>
      </c>
      <c r="G33" s="1204">
        <v>0</v>
      </c>
      <c r="H33" s="1202">
        <v>714073.38399999996</v>
      </c>
      <c r="I33" s="1204">
        <v>91882.154218162279</v>
      </c>
      <c r="J33" s="1204">
        <v>1056058.7620000001</v>
      </c>
      <c r="K33" s="1202">
        <v>141862.435</v>
      </c>
      <c r="L33" s="1204">
        <v>6716.5523911875343</v>
      </c>
      <c r="M33" s="1204">
        <v>166861.443</v>
      </c>
      <c r="N33" s="1202">
        <v>83492.561000000002</v>
      </c>
      <c r="O33" s="1204">
        <v>0</v>
      </c>
      <c r="P33" s="1204">
        <v>83492.561000000002</v>
      </c>
      <c r="Q33" s="1202">
        <v>7804.5529999999999</v>
      </c>
      <c r="R33" s="1204">
        <v>138.69935518538421</v>
      </c>
      <c r="S33" s="1204">
        <v>8320.7919999999995</v>
      </c>
      <c r="T33" s="1202">
        <v>0</v>
      </c>
      <c r="U33" s="1204">
        <v>0</v>
      </c>
      <c r="V33" s="1204">
        <v>0</v>
      </c>
      <c r="W33" s="1202">
        <v>177708.541</v>
      </c>
      <c r="X33" s="1204">
        <v>20809.788823213326</v>
      </c>
      <c r="Y33" s="1204">
        <v>255162.576</v>
      </c>
      <c r="Z33" s="1202">
        <v>0</v>
      </c>
      <c r="AA33" s="1204">
        <v>0</v>
      </c>
      <c r="AB33" s="1204">
        <v>0</v>
      </c>
      <c r="AC33" s="1202">
        <v>5091.6090000000004</v>
      </c>
      <c r="AD33" s="1204">
        <v>3571.9811929070393</v>
      </c>
      <c r="AE33" s="1204">
        <v>18386.524000000001</v>
      </c>
      <c r="AF33" s="1202">
        <v>0</v>
      </c>
      <c r="AG33" s="1204">
        <v>0</v>
      </c>
      <c r="AH33" s="1204">
        <v>0</v>
      </c>
      <c r="AI33" s="1202">
        <v>2649.8470000000002</v>
      </c>
      <c r="AJ33" s="1204">
        <v>650.98038688876954</v>
      </c>
      <c r="AK33" s="1204">
        <v>5072.7969999999996</v>
      </c>
      <c r="AL33" s="1202">
        <v>0</v>
      </c>
      <c r="AM33" s="1204">
        <v>0</v>
      </c>
      <c r="AN33" s="1204">
        <v>0</v>
      </c>
      <c r="AO33" s="1202">
        <v>0</v>
      </c>
      <c r="AP33" s="1204">
        <v>0</v>
      </c>
      <c r="AQ33" s="1204">
        <v>0</v>
      </c>
      <c r="AR33" s="1202">
        <v>0</v>
      </c>
      <c r="AS33" s="1204">
        <v>0</v>
      </c>
      <c r="AT33" s="1204">
        <v>0</v>
      </c>
      <c r="AU33" s="1202">
        <v>0</v>
      </c>
      <c r="AV33" s="1204">
        <v>0</v>
      </c>
      <c r="AW33" s="1204">
        <v>0</v>
      </c>
      <c r="AX33" s="1202">
        <v>0</v>
      </c>
      <c r="AY33" s="1204">
        <v>0</v>
      </c>
      <c r="AZ33" s="1204">
        <v>0</v>
      </c>
      <c r="BA33" s="1202">
        <v>0</v>
      </c>
      <c r="BB33" s="1204">
        <v>0</v>
      </c>
      <c r="BC33" s="1204">
        <v>0</v>
      </c>
      <c r="BD33" s="1202">
        <v>1377855.6769999999</v>
      </c>
      <c r="BE33" s="1204">
        <v>148878.53922622246</v>
      </c>
      <c r="BF33" s="1205">
        <v>1931981.6</v>
      </c>
      <c r="BG33" s="1200"/>
      <c r="BH33" s="1200"/>
    </row>
    <row r="34" spans="1:60" s="1195" customFormat="1" ht="10.199999999999999">
      <c r="A34" s="1196" t="s">
        <v>1141</v>
      </c>
      <c r="B34" s="1197">
        <v>7647222.3119999999</v>
      </c>
      <c r="C34" s="1198">
        <v>164619.06663084362</v>
      </c>
      <c r="D34" s="1199">
        <v>8259934.4780000001</v>
      </c>
      <c r="E34" s="1197">
        <v>19344.723999999998</v>
      </c>
      <c r="F34" s="1198">
        <v>3539.5177324019342</v>
      </c>
      <c r="G34" s="1199">
        <v>32518.809000000001</v>
      </c>
      <c r="H34" s="1197">
        <v>17510111.030000001</v>
      </c>
      <c r="I34" s="1198">
        <v>445416.92933906504</v>
      </c>
      <c r="J34" s="1199">
        <v>19167952.840999998</v>
      </c>
      <c r="K34" s="1197">
        <v>266782.13</v>
      </c>
      <c r="L34" s="1198">
        <v>31345.540032240733</v>
      </c>
      <c r="M34" s="1199">
        <v>383450.23100000003</v>
      </c>
      <c r="N34" s="1197">
        <v>283914.94500000001</v>
      </c>
      <c r="O34" s="1198">
        <v>81512.528210639444</v>
      </c>
      <c r="P34" s="1199">
        <v>587304.57499999995</v>
      </c>
      <c r="Q34" s="1197">
        <v>4748018.9529999997</v>
      </c>
      <c r="R34" s="1198">
        <v>188785.92504030091</v>
      </c>
      <c r="S34" s="1199">
        <v>5450680.1670000004</v>
      </c>
      <c r="T34" s="1197">
        <v>37102.262999999999</v>
      </c>
      <c r="U34" s="1198">
        <v>115.63997850617947</v>
      </c>
      <c r="V34" s="1199">
        <v>37532.675000000003</v>
      </c>
      <c r="W34" s="1197">
        <v>1908928.753</v>
      </c>
      <c r="X34" s="1198">
        <v>43043.060720042988</v>
      </c>
      <c r="Y34" s="1199">
        <v>2069135.0249999999</v>
      </c>
      <c r="Z34" s="1197">
        <v>8577447.148</v>
      </c>
      <c r="AA34" s="1198">
        <v>1786.6636217087589</v>
      </c>
      <c r="AB34" s="1199">
        <v>8584097.1099999994</v>
      </c>
      <c r="AC34" s="1197">
        <v>3854.232</v>
      </c>
      <c r="AD34" s="1198">
        <v>78.843363782912405</v>
      </c>
      <c r="AE34" s="1199">
        <v>4147.6869999999999</v>
      </c>
      <c r="AF34" s="1197">
        <v>4311.6880000000001</v>
      </c>
      <c r="AG34" s="1198">
        <v>0</v>
      </c>
      <c r="AH34" s="1199">
        <v>4311.6880000000001</v>
      </c>
      <c r="AI34" s="1197">
        <v>0</v>
      </c>
      <c r="AJ34" s="1198">
        <v>13.761955937667921</v>
      </c>
      <c r="AK34" s="1199">
        <v>51.222000000000001</v>
      </c>
      <c r="AL34" s="1197">
        <v>0</v>
      </c>
      <c r="AM34" s="1198">
        <v>0</v>
      </c>
      <c r="AN34" s="1199">
        <v>0</v>
      </c>
      <c r="AO34" s="1197">
        <v>8179.4110000000001</v>
      </c>
      <c r="AP34" s="1198">
        <v>3344.9750134336377</v>
      </c>
      <c r="AQ34" s="1199">
        <v>20629.409</v>
      </c>
      <c r="AR34" s="1197">
        <v>0</v>
      </c>
      <c r="AS34" s="1198">
        <v>0</v>
      </c>
      <c r="AT34" s="1199">
        <v>0</v>
      </c>
      <c r="AU34" s="1197">
        <v>0</v>
      </c>
      <c r="AV34" s="1198">
        <v>0</v>
      </c>
      <c r="AW34" s="1199">
        <v>0</v>
      </c>
      <c r="AX34" s="1197">
        <v>0</v>
      </c>
      <c r="AY34" s="1198">
        <v>0</v>
      </c>
      <c r="AZ34" s="1199">
        <v>0</v>
      </c>
      <c r="BA34" s="1197">
        <v>1874426.6159999999</v>
      </c>
      <c r="BB34" s="1198">
        <v>0</v>
      </c>
      <c r="BC34" s="1199">
        <v>1874426.6159999999</v>
      </c>
      <c r="BD34" s="1197">
        <v>42889644.210000001</v>
      </c>
      <c r="BE34" s="1198">
        <v>963602.4529822676</v>
      </c>
      <c r="BF34" s="1199">
        <v>46476172.539999999</v>
      </c>
      <c r="BG34" s="1200"/>
      <c r="BH34" s="1200"/>
    </row>
    <row r="35" spans="1:60" s="1195" customFormat="1" ht="10.199999999999999">
      <c r="A35" s="1201" t="s">
        <v>1135</v>
      </c>
      <c r="B35" s="1202">
        <v>340.09300000000002</v>
      </c>
      <c r="C35" s="1203">
        <v>10.18941429339065</v>
      </c>
      <c r="D35" s="1204">
        <v>378.01900000000001</v>
      </c>
      <c r="E35" s="1202">
        <v>20.372</v>
      </c>
      <c r="F35" s="1203">
        <v>0.89145620634067713</v>
      </c>
      <c r="G35" s="1204">
        <v>23.690999999999999</v>
      </c>
      <c r="H35" s="1202">
        <v>28324.407999999999</v>
      </c>
      <c r="I35" s="1203">
        <v>4352.6671144545944</v>
      </c>
      <c r="J35" s="1204">
        <v>44525.035000000003</v>
      </c>
      <c r="K35" s="1202">
        <v>1097.8589999999999</v>
      </c>
      <c r="L35" s="1203">
        <v>47.250403009134878</v>
      </c>
      <c r="M35" s="1204">
        <v>1273.7260000000001</v>
      </c>
      <c r="N35" s="1202">
        <v>8951.8459999999995</v>
      </c>
      <c r="O35" s="1203">
        <v>2184.5231058570662</v>
      </c>
      <c r="P35" s="1204">
        <v>17082.642</v>
      </c>
      <c r="Q35" s="1202">
        <v>1314.9380000000001</v>
      </c>
      <c r="R35" s="1203">
        <v>72.433100483610957</v>
      </c>
      <c r="S35" s="1204">
        <v>1584.5340000000001</v>
      </c>
      <c r="T35" s="1202">
        <v>0</v>
      </c>
      <c r="U35" s="1203">
        <v>0</v>
      </c>
      <c r="V35" s="1204">
        <v>0</v>
      </c>
      <c r="W35" s="1202">
        <v>375.96199999999999</v>
      </c>
      <c r="X35" s="1203">
        <v>46.289360558839327</v>
      </c>
      <c r="Y35" s="1204">
        <v>548.25199999999995</v>
      </c>
      <c r="Z35" s="1202">
        <v>0</v>
      </c>
      <c r="AA35" s="1203">
        <v>0</v>
      </c>
      <c r="AB35" s="1204">
        <v>0</v>
      </c>
      <c r="AC35" s="1202">
        <v>0</v>
      </c>
      <c r="AD35" s="1203">
        <v>0</v>
      </c>
      <c r="AE35" s="1204">
        <v>0</v>
      </c>
      <c r="AF35" s="1202">
        <v>0</v>
      </c>
      <c r="AG35" s="1203">
        <v>0</v>
      </c>
      <c r="AH35" s="1204">
        <v>0</v>
      </c>
      <c r="AI35" s="1202">
        <v>0</v>
      </c>
      <c r="AJ35" s="1203">
        <v>0</v>
      </c>
      <c r="AK35" s="1204">
        <v>0</v>
      </c>
      <c r="AL35" s="1202">
        <v>0</v>
      </c>
      <c r="AM35" s="1203">
        <v>0</v>
      </c>
      <c r="AN35" s="1204">
        <v>0</v>
      </c>
      <c r="AO35" s="1202">
        <v>0</v>
      </c>
      <c r="AP35" s="1203">
        <v>0</v>
      </c>
      <c r="AQ35" s="1204">
        <v>0</v>
      </c>
      <c r="AR35" s="1202">
        <v>0</v>
      </c>
      <c r="AS35" s="1203">
        <v>0</v>
      </c>
      <c r="AT35" s="1204">
        <v>0</v>
      </c>
      <c r="AU35" s="1202">
        <v>0</v>
      </c>
      <c r="AV35" s="1203">
        <v>0</v>
      </c>
      <c r="AW35" s="1204">
        <v>0</v>
      </c>
      <c r="AX35" s="1202">
        <v>0</v>
      </c>
      <c r="AY35" s="1203">
        <v>0</v>
      </c>
      <c r="AZ35" s="1204">
        <v>0</v>
      </c>
      <c r="BA35" s="1202">
        <v>0</v>
      </c>
      <c r="BB35" s="1203">
        <v>0</v>
      </c>
      <c r="BC35" s="1204">
        <v>0</v>
      </c>
      <c r="BD35" s="1202">
        <v>40425.481</v>
      </c>
      <c r="BE35" s="1203">
        <v>6714.2450295540029</v>
      </c>
      <c r="BF35" s="1205">
        <v>65415.900999999998</v>
      </c>
      <c r="BG35" s="1200"/>
      <c r="BH35" s="1200"/>
    </row>
    <row r="36" spans="1:60" s="1195" customFormat="1" ht="10.199999999999999">
      <c r="A36" s="1201" t="s">
        <v>796</v>
      </c>
      <c r="B36" s="1202">
        <v>244045.44699999999</v>
      </c>
      <c r="C36" s="1204">
        <v>1891.1912950026867</v>
      </c>
      <c r="D36" s="1204">
        <v>251084.46100000001</v>
      </c>
      <c r="E36" s="1202">
        <v>0</v>
      </c>
      <c r="F36" s="1204">
        <v>0</v>
      </c>
      <c r="G36" s="1204">
        <v>0</v>
      </c>
      <c r="H36" s="1202">
        <v>238900.85200000001</v>
      </c>
      <c r="I36" s="1204">
        <v>902.70204191294999</v>
      </c>
      <c r="J36" s="1204">
        <v>242260.71</v>
      </c>
      <c r="K36" s="1202">
        <v>311.488</v>
      </c>
      <c r="L36" s="1204">
        <v>47.318645889306829</v>
      </c>
      <c r="M36" s="1204">
        <v>487.608</v>
      </c>
      <c r="N36" s="1202">
        <v>2380.5210000000002</v>
      </c>
      <c r="O36" s="1204">
        <v>35.440891993551851</v>
      </c>
      <c r="P36" s="1204">
        <v>2512.4319999999998</v>
      </c>
      <c r="Q36" s="1202">
        <v>678.46900000000005</v>
      </c>
      <c r="R36" s="1204">
        <v>104.6781300376142</v>
      </c>
      <c r="S36" s="1204">
        <v>1068.0809999999999</v>
      </c>
      <c r="T36" s="1202">
        <v>102.26300000000001</v>
      </c>
      <c r="U36" s="1204">
        <v>115.63997850617947</v>
      </c>
      <c r="V36" s="1204">
        <v>532.67499999999995</v>
      </c>
      <c r="W36" s="1202">
        <v>169.34299999999999</v>
      </c>
      <c r="X36" s="1204">
        <v>45.485760343901127</v>
      </c>
      <c r="Y36" s="1204">
        <v>338.642</v>
      </c>
      <c r="Z36" s="1202">
        <v>0</v>
      </c>
      <c r="AA36" s="1204">
        <v>0</v>
      </c>
      <c r="AB36" s="1204">
        <v>0</v>
      </c>
      <c r="AC36" s="1202">
        <v>0</v>
      </c>
      <c r="AD36" s="1204">
        <v>0</v>
      </c>
      <c r="AE36" s="1204">
        <v>0</v>
      </c>
      <c r="AF36" s="1202">
        <v>0</v>
      </c>
      <c r="AG36" s="1204">
        <v>0</v>
      </c>
      <c r="AH36" s="1204">
        <v>0</v>
      </c>
      <c r="AI36" s="1202">
        <v>0</v>
      </c>
      <c r="AJ36" s="1204">
        <v>0</v>
      </c>
      <c r="AK36" s="1204">
        <v>0</v>
      </c>
      <c r="AL36" s="1202">
        <v>0</v>
      </c>
      <c r="AM36" s="1204">
        <v>0</v>
      </c>
      <c r="AN36" s="1204">
        <v>0</v>
      </c>
      <c r="AO36" s="1202">
        <v>0</v>
      </c>
      <c r="AP36" s="1204">
        <v>0</v>
      </c>
      <c r="AQ36" s="1204">
        <v>0</v>
      </c>
      <c r="AR36" s="1202">
        <v>0</v>
      </c>
      <c r="AS36" s="1204">
        <v>0</v>
      </c>
      <c r="AT36" s="1204">
        <v>0</v>
      </c>
      <c r="AU36" s="1202">
        <v>0</v>
      </c>
      <c r="AV36" s="1204">
        <v>0</v>
      </c>
      <c r="AW36" s="1204">
        <v>0</v>
      </c>
      <c r="AX36" s="1202">
        <v>0</v>
      </c>
      <c r="AY36" s="1204">
        <v>0</v>
      </c>
      <c r="AZ36" s="1204">
        <v>0</v>
      </c>
      <c r="BA36" s="1202">
        <v>0</v>
      </c>
      <c r="BB36" s="1204">
        <v>0</v>
      </c>
      <c r="BC36" s="1204">
        <v>0</v>
      </c>
      <c r="BD36" s="1202">
        <v>486588.38500000001</v>
      </c>
      <c r="BE36" s="1204">
        <v>3142.4575497044602</v>
      </c>
      <c r="BF36" s="1205">
        <v>498284.61200000002</v>
      </c>
      <c r="BG36" s="1200"/>
      <c r="BH36" s="1200"/>
    </row>
    <row r="37" spans="1:60" s="1195" customFormat="1" ht="10.199999999999999">
      <c r="A37" s="1201" t="s">
        <v>126</v>
      </c>
      <c r="B37" s="1202">
        <v>14332.451999999999</v>
      </c>
      <c r="C37" s="1204">
        <v>1395.2275658248254</v>
      </c>
      <c r="D37" s="1204">
        <v>19525.489000000001</v>
      </c>
      <c r="E37" s="1202">
        <v>255.36500000000001</v>
      </c>
      <c r="F37" s="1204">
        <v>81.106394411606658</v>
      </c>
      <c r="G37" s="1204">
        <v>557.24400000000003</v>
      </c>
      <c r="H37" s="1202">
        <v>381802.85499999998</v>
      </c>
      <c r="I37" s="1204">
        <v>67395.03385276733</v>
      </c>
      <c r="J37" s="1204">
        <v>632647.17200000002</v>
      </c>
      <c r="K37" s="1202">
        <v>2838.5459999999998</v>
      </c>
      <c r="L37" s="1204">
        <v>404.57388500806019</v>
      </c>
      <c r="M37" s="1204">
        <v>4344.37</v>
      </c>
      <c r="N37" s="1202">
        <v>12312.093999999999</v>
      </c>
      <c r="O37" s="1204">
        <v>3267.213594841483</v>
      </c>
      <c r="P37" s="1204">
        <v>24472.664000000001</v>
      </c>
      <c r="Q37" s="1202">
        <v>24622.47</v>
      </c>
      <c r="R37" s="1204">
        <v>3893.648844707147</v>
      </c>
      <c r="S37" s="1204">
        <v>39114.631000000001</v>
      </c>
      <c r="T37" s="1202">
        <v>0</v>
      </c>
      <c r="U37" s="1204">
        <v>0</v>
      </c>
      <c r="V37" s="1204">
        <v>0</v>
      </c>
      <c r="W37" s="1202">
        <v>46956.714</v>
      </c>
      <c r="X37" s="1204">
        <v>3146.1569048898441</v>
      </c>
      <c r="Y37" s="1204">
        <v>58666.71</v>
      </c>
      <c r="Z37" s="1202">
        <v>0</v>
      </c>
      <c r="AA37" s="1204">
        <v>0</v>
      </c>
      <c r="AB37" s="1204">
        <v>0</v>
      </c>
      <c r="AC37" s="1202">
        <v>0</v>
      </c>
      <c r="AD37" s="1204">
        <v>0</v>
      </c>
      <c r="AE37" s="1204">
        <v>0</v>
      </c>
      <c r="AF37" s="1202">
        <v>0</v>
      </c>
      <c r="AG37" s="1204">
        <v>0</v>
      </c>
      <c r="AH37" s="1204">
        <v>0</v>
      </c>
      <c r="AI37" s="1202">
        <v>0</v>
      </c>
      <c r="AJ37" s="1204">
        <v>0</v>
      </c>
      <c r="AK37" s="1204">
        <v>0</v>
      </c>
      <c r="AL37" s="1202">
        <v>0</v>
      </c>
      <c r="AM37" s="1204">
        <v>0</v>
      </c>
      <c r="AN37" s="1204">
        <v>0</v>
      </c>
      <c r="AO37" s="1202">
        <v>0</v>
      </c>
      <c r="AP37" s="1204">
        <v>0</v>
      </c>
      <c r="AQ37" s="1204">
        <v>0</v>
      </c>
      <c r="AR37" s="1202">
        <v>0</v>
      </c>
      <c r="AS37" s="1204">
        <v>0</v>
      </c>
      <c r="AT37" s="1204">
        <v>0</v>
      </c>
      <c r="AU37" s="1202">
        <v>0</v>
      </c>
      <c r="AV37" s="1204">
        <v>0</v>
      </c>
      <c r="AW37" s="1204">
        <v>0</v>
      </c>
      <c r="AX37" s="1202">
        <v>0</v>
      </c>
      <c r="AY37" s="1204">
        <v>0</v>
      </c>
      <c r="AZ37" s="1204">
        <v>0</v>
      </c>
      <c r="BA37" s="1202">
        <v>0</v>
      </c>
      <c r="BB37" s="1204">
        <v>0</v>
      </c>
      <c r="BC37" s="1204">
        <v>0</v>
      </c>
      <c r="BD37" s="1202">
        <v>483120.5</v>
      </c>
      <c r="BE37" s="1204">
        <v>79582.961848468563</v>
      </c>
      <c r="BF37" s="1205">
        <v>779328.28399999999</v>
      </c>
      <c r="BG37" s="1200"/>
      <c r="BH37" s="1200"/>
    </row>
    <row r="38" spans="1:60" s="1195" customFormat="1" ht="10.199999999999999">
      <c r="A38" s="1201" t="s">
        <v>136</v>
      </c>
      <c r="B38" s="1202">
        <v>7070736.6979999999</v>
      </c>
      <c r="C38" s="1204">
        <v>117350.55373455131</v>
      </c>
      <c r="D38" s="1204">
        <v>7507515.4589999998</v>
      </c>
      <c r="E38" s="1202">
        <v>17682.063999999998</v>
      </c>
      <c r="F38" s="1204">
        <v>1543.3259000537346</v>
      </c>
      <c r="G38" s="1204">
        <v>23426.324000000001</v>
      </c>
      <c r="H38" s="1202">
        <v>16776166.809</v>
      </c>
      <c r="I38" s="1204">
        <v>297834.68887694791</v>
      </c>
      <c r="J38" s="1204">
        <v>17884707.522</v>
      </c>
      <c r="K38" s="1202">
        <v>161221.96599999999</v>
      </c>
      <c r="L38" s="1204">
        <v>17593.21063944116</v>
      </c>
      <c r="M38" s="1204">
        <v>226703.897</v>
      </c>
      <c r="N38" s="1202">
        <v>204063.861</v>
      </c>
      <c r="O38" s="1204">
        <v>47327.811929070398</v>
      </c>
      <c r="P38" s="1204">
        <v>380217.97700000001</v>
      </c>
      <c r="Q38" s="1202">
        <v>4629387.7170000002</v>
      </c>
      <c r="R38" s="1204">
        <v>168447.98871574423</v>
      </c>
      <c r="S38" s="1204">
        <v>5256351.1310000001</v>
      </c>
      <c r="T38" s="1202">
        <v>37000</v>
      </c>
      <c r="U38" s="1204">
        <v>0</v>
      </c>
      <c r="V38" s="1204">
        <v>37000</v>
      </c>
      <c r="W38" s="1202">
        <v>1814663.0390000001</v>
      </c>
      <c r="X38" s="1204">
        <v>36383.195593766788</v>
      </c>
      <c r="Y38" s="1204">
        <v>1950081.294</v>
      </c>
      <c r="Z38" s="1202">
        <v>8577447.148</v>
      </c>
      <c r="AA38" s="1204">
        <v>1786.6636217087589</v>
      </c>
      <c r="AB38" s="1204">
        <v>8584097.1099999994</v>
      </c>
      <c r="AC38" s="1202">
        <v>3854.232</v>
      </c>
      <c r="AD38" s="1204">
        <v>78.843363782912405</v>
      </c>
      <c r="AE38" s="1204">
        <v>4147.6869999999999</v>
      </c>
      <c r="AF38" s="1202">
        <v>4311.6880000000001</v>
      </c>
      <c r="AG38" s="1204">
        <v>0</v>
      </c>
      <c r="AH38" s="1204">
        <v>4311.6880000000001</v>
      </c>
      <c r="AI38" s="1202">
        <v>0</v>
      </c>
      <c r="AJ38" s="1204">
        <v>0</v>
      </c>
      <c r="AK38" s="1204">
        <v>0</v>
      </c>
      <c r="AL38" s="1202">
        <v>0</v>
      </c>
      <c r="AM38" s="1204">
        <v>0</v>
      </c>
      <c r="AN38" s="1204">
        <v>0</v>
      </c>
      <c r="AO38" s="1202">
        <v>8179.4110000000001</v>
      </c>
      <c r="AP38" s="1204">
        <v>3344.9750134336377</v>
      </c>
      <c r="AQ38" s="1204">
        <v>20629.409</v>
      </c>
      <c r="AR38" s="1202">
        <v>0</v>
      </c>
      <c r="AS38" s="1204">
        <v>0</v>
      </c>
      <c r="AT38" s="1204">
        <v>0</v>
      </c>
      <c r="AU38" s="1202">
        <v>0</v>
      </c>
      <c r="AV38" s="1204">
        <v>0</v>
      </c>
      <c r="AW38" s="1204">
        <v>0</v>
      </c>
      <c r="AX38" s="1202">
        <v>0</v>
      </c>
      <c r="AY38" s="1204">
        <v>0</v>
      </c>
      <c r="AZ38" s="1204">
        <v>0</v>
      </c>
      <c r="BA38" s="1202">
        <v>1874426.6159999999</v>
      </c>
      <c r="BB38" s="1204">
        <v>0</v>
      </c>
      <c r="BC38" s="1204">
        <v>1874426.6159999999</v>
      </c>
      <c r="BD38" s="1202">
        <v>41179141.255000003</v>
      </c>
      <c r="BE38" s="1204">
        <v>691691.25900053733</v>
      </c>
      <c r="BF38" s="1205">
        <v>43753616.120999999</v>
      </c>
      <c r="BG38" s="1200"/>
      <c r="BH38" s="1200"/>
    </row>
    <row r="39" spans="1:60" s="1195" customFormat="1" ht="10.199999999999999">
      <c r="A39" s="1201" t="s">
        <v>717</v>
      </c>
      <c r="B39" s="1202">
        <v>0</v>
      </c>
      <c r="C39" s="1204">
        <v>0</v>
      </c>
      <c r="D39" s="1204">
        <v>0</v>
      </c>
      <c r="E39" s="1202">
        <v>0</v>
      </c>
      <c r="F39" s="1204">
        <v>0</v>
      </c>
      <c r="G39" s="1204">
        <v>0</v>
      </c>
      <c r="H39" s="1202">
        <v>0</v>
      </c>
      <c r="I39" s="1204">
        <v>0</v>
      </c>
      <c r="J39" s="1204">
        <v>0</v>
      </c>
      <c r="K39" s="1202">
        <v>1057.377</v>
      </c>
      <c r="L39" s="1204">
        <v>11.309779688339603</v>
      </c>
      <c r="M39" s="1204">
        <v>1099.473</v>
      </c>
      <c r="N39" s="1202">
        <v>10765.682000000001</v>
      </c>
      <c r="O39" s="1204">
        <v>1239.0274046211714</v>
      </c>
      <c r="P39" s="1204">
        <v>15377.342000000001</v>
      </c>
      <c r="Q39" s="1202">
        <v>1215.4559999999999</v>
      </c>
      <c r="R39" s="1204">
        <v>282.84605051047822</v>
      </c>
      <c r="S39" s="1204">
        <v>2268.21</v>
      </c>
      <c r="T39" s="1202">
        <v>0</v>
      </c>
      <c r="U39" s="1204">
        <v>0</v>
      </c>
      <c r="V39" s="1204">
        <v>0</v>
      </c>
      <c r="W39" s="1202">
        <v>591.928</v>
      </c>
      <c r="X39" s="1204">
        <v>0</v>
      </c>
      <c r="Y39" s="1204">
        <v>591.928</v>
      </c>
      <c r="Z39" s="1202">
        <v>0</v>
      </c>
      <c r="AA39" s="1204">
        <v>0</v>
      </c>
      <c r="AB39" s="1204">
        <v>0</v>
      </c>
      <c r="AC39" s="1202">
        <v>0</v>
      </c>
      <c r="AD39" s="1204">
        <v>0</v>
      </c>
      <c r="AE39" s="1204">
        <v>0</v>
      </c>
      <c r="AF39" s="1202">
        <v>0</v>
      </c>
      <c r="AG39" s="1204">
        <v>0</v>
      </c>
      <c r="AH39" s="1204">
        <v>0</v>
      </c>
      <c r="AI39" s="1202">
        <v>0</v>
      </c>
      <c r="AJ39" s="1204">
        <v>0</v>
      </c>
      <c r="AK39" s="1204">
        <v>0</v>
      </c>
      <c r="AL39" s="1202">
        <v>0</v>
      </c>
      <c r="AM39" s="1204">
        <v>0</v>
      </c>
      <c r="AN39" s="1204">
        <v>0</v>
      </c>
      <c r="AO39" s="1202">
        <v>0</v>
      </c>
      <c r="AP39" s="1204">
        <v>0</v>
      </c>
      <c r="AQ39" s="1204">
        <v>0</v>
      </c>
      <c r="AR39" s="1202">
        <v>0</v>
      </c>
      <c r="AS39" s="1204">
        <v>0</v>
      </c>
      <c r="AT39" s="1204">
        <v>0</v>
      </c>
      <c r="AU39" s="1202">
        <v>0</v>
      </c>
      <c r="AV39" s="1204">
        <v>0</v>
      </c>
      <c r="AW39" s="1204">
        <v>0</v>
      </c>
      <c r="AX39" s="1202">
        <v>0</v>
      </c>
      <c r="AY39" s="1204">
        <v>0</v>
      </c>
      <c r="AZ39" s="1204">
        <v>0</v>
      </c>
      <c r="BA39" s="1202">
        <v>0</v>
      </c>
      <c r="BB39" s="1204">
        <v>0</v>
      </c>
      <c r="BC39" s="1204">
        <v>0</v>
      </c>
      <c r="BD39" s="1202">
        <v>13630.445</v>
      </c>
      <c r="BE39" s="1204">
        <v>1533.1835034927458</v>
      </c>
      <c r="BF39" s="1205">
        <v>19336.955000000002</v>
      </c>
      <c r="BG39" s="1200"/>
      <c r="BH39" s="1200"/>
    </row>
    <row r="40" spans="1:60" s="1195" customFormat="1" ht="10.199999999999999">
      <c r="A40" s="1201" t="s">
        <v>797</v>
      </c>
      <c r="B40" s="1202">
        <v>188712.212</v>
      </c>
      <c r="C40" s="1204">
        <v>19938.100214938204</v>
      </c>
      <c r="D40" s="1204">
        <v>262921.821</v>
      </c>
      <c r="E40" s="1202">
        <v>599.322</v>
      </c>
      <c r="F40" s="1204">
        <v>34.542718968296619</v>
      </c>
      <c r="G40" s="1204">
        <v>727.89</v>
      </c>
      <c r="H40" s="1202">
        <v>51059.415999999997</v>
      </c>
      <c r="I40" s="1204">
        <v>49872.172487909724</v>
      </c>
      <c r="J40" s="1204">
        <v>236683.64300000001</v>
      </c>
      <c r="K40" s="1202">
        <v>8726.848</v>
      </c>
      <c r="L40" s="1204">
        <v>584.4328318108544</v>
      </c>
      <c r="M40" s="1204">
        <v>10902.108</v>
      </c>
      <c r="N40" s="1202">
        <v>28201.101999999999</v>
      </c>
      <c r="O40" s="1204">
        <v>18437.170069854918</v>
      </c>
      <c r="P40" s="1204">
        <v>96824.248999999996</v>
      </c>
      <c r="Q40" s="1202">
        <v>68027.428</v>
      </c>
      <c r="R40" s="1204">
        <v>7947.5795271359484</v>
      </c>
      <c r="S40" s="1204">
        <v>97608.320000000007</v>
      </c>
      <c r="T40" s="1202">
        <v>0</v>
      </c>
      <c r="U40" s="1204">
        <v>0</v>
      </c>
      <c r="V40" s="1204">
        <v>0</v>
      </c>
      <c r="W40" s="1202">
        <v>3866.364</v>
      </c>
      <c r="X40" s="1204">
        <v>270.59188608275122</v>
      </c>
      <c r="Y40" s="1204">
        <v>4873.5069999999996</v>
      </c>
      <c r="Z40" s="1202">
        <v>0</v>
      </c>
      <c r="AA40" s="1204">
        <v>0</v>
      </c>
      <c r="AB40" s="1204">
        <v>0</v>
      </c>
      <c r="AC40" s="1202">
        <v>0</v>
      </c>
      <c r="AD40" s="1204">
        <v>0</v>
      </c>
      <c r="AE40" s="1204">
        <v>0</v>
      </c>
      <c r="AF40" s="1202">
        <v>0</v>
      </c>
      <c r="AG40" s="1204">
        <v>0</v>
      </c>
      <c r="AH40" s="1204">
        <v>0</v>
      </c>
      <c r="AI40" s="1202">
        <v>0</v>
      </c>
      <c r="AJ40" s="1204">
        <v>13.761955937667921</v>
      </c>
      <c r="AK40" s="1204">
        <v>51.222000000000001</v>
      </c>
      <c r="AL40" s="1202">
        <v>0</v>
      </c>
      <c r="AM40" s="1204">
        <v>0</v>
      </c>
      <c r="AN40" s="1204">
        <v>0</v>
      </c>
      <c r="AO40" s="1202">
        <v>0</v>
      </c>
      <c r="AP40" s="1204">
        <v>0</v>
      </c>
      <c r="AQ40" s="1204">
        <v>0</v>
      </c>
      <c r="AR40" s="1202">
        <v>0</v>
      </c>
      <c r="AS40" s="1204">
        <v>0</v>
      </c>
      <c r="AT40" s="1204">
        <v>0</v>
      </c>
      <c r="AU40" s="1202">
        <v>0</v>
      </c>
      <c r="AV40" s="1204">
        <v>0</v>
      </c>
      <c r="AW40" s="1204">
        <v>0</v>
      </c>
      <c r="AX40" s="1202">
        <v>0</v>
      </c>
      <c r="AY40" s="1204">
        <v>0</v>
      </c>
      <c r="AZ40" s="1204">
        <v>0</v>
      </c>
      <c r="BA40" s="1202">
        <v>0</v>
      </c>
      <c r="BB40" s="1204">
        <v>0</v>
      </c>
      <c r="BC40" s="1204">
        <v>0</v>
      </c>
      <c r="BD40" s="1202">
        <v>349192.69500000001</v>
      </c>
      <c r="BE40" s="1204">
        <v>97098.352498656648</v>
      </c>
      <c r="BF40" s="1205">
        <v>710592.76300000004</v>
      </c>
      <c r="BG40" s="1200"/>
      <c r="BH40" s="1200"/>
    </row>
    <row r="41" spans="1:60" s="1195" customFormat="1" ht="10.199999999999999">
      <c r="A41" s="1201" t="s">
        <v>798</v>
      </c>
      <c r="B41" s="1202">
        <v>5002.6469999999999</v>
      </c>
      <c r="C41" s="1204">
        <v>8810.7267598065555</v>
      </c>
      <c r="D41" s="1204">
        <v>37796.173000000003</v>
      </c>
      <c r="E41" s="1202">
        <v>181.85300000000001</v>
      </c>
      <c r="F41" s="1204">
        <v>1639.6507254164428</v>
      </c>
      <c r="G41" s="1204">
        <v>6284.634</v>
      </c>
      <c r="H41" s="1202">
        <v>18313.807000000001</v>
      </c>
      <c r="I41" s="1204">
        <v>23350.080064481463</v>
      </c>
      <c r="J41" s="1204">
        <v>105222.80499999999</v>
      </c>
      <c r="K41" s="1202">
        <v>2718.87</v>
      </c>
      <c r="L41" s="1204">
        <v>8091.1069317571191</v>
      </c>
      <c r="M41" s="1204">
        <v>32833.970999999998</v>
      </c>
      <c r="N41" s="1202">
        <v>753.125</v>
      </c>
      <c r="O41" s="1204">
        <v>9021.3404083825899</v>
      </c>
      <c r="P41" s="1204">
        <v>34330.555</v>
      </c>
      <c r="Q41" s="1202">
        <v>16926.335999999999</v>
      </c>
      <c r="R41" s="1204">
        <v>6752.4588930682421</v>
      </c>
      <c r="S41" s="1204">
        <v>42058.987999999998</v>
      </c>
      <c r="T41" s="1202">
        <v>0</v>
      </c>
      <c r="U41" s="1204">
        <v>0</v>
      </c>
      <c r="V41" s="1204">
        <v>0</v>
      </c>
      <c r="W41" s="1202">
        <v>42305.4</v>
      </c>
      <c r="X41" s="1204">
        <v>3053.648038688877</v>
      </c>
      <c r="Y41" s="1204">
        <v>53671.078000000001</v>
      </c>
      <c r="Z41" s="1202">
        <v>0</v>
      </c>
      <c r="AA41" s="1204">
        <v>0</v>
      </c>
      <c r="AB41" s="1204">
        <v>0</v>
      </c>
      <c r="AC41" s="1202">
        <v>0</v>
      </c>
      <c r="AD41" s="1204">
        <v>0</v>
      </c>
      <c r="AE41" s="1204">
        <v>0</v>
      </c>
      <c r="AF41" s="1202">
        <v>0</v>
      </c>
      <c r="AG41" s="1204">
        <v>0</v>
      </c>
      <c r="AH41" s="1204">
        <v>0</v>
      </c>
      <c r="AI41" s="1202">
        <v>0</v>
      </c>
      <c r="AJ41" s="1204">
        <v>0</v>
      </c>
      <c r="AK41" s="1204">
        <v>0</v>
      </c>
      <c r="AL41" s="1202">
        <v>0</v>
      </c>
      <c r="AM41" s="1204">
        <v>0</v>
      </c>
      <c r="AN41" s="1204">
        <v>0</v>
      </c>
      <c r="AO41" s="1202">
        <v>0</v>
      </c>
      <c r="AP41" s="1204">
        <v>0</v>
      </c>
      <c r="AQ41" s="1204">
        <v>0</v>
      </c>
      <c r="AR41" s="1202">
        <v>0</v>
      </c>
      <c r="AS41" s="1204">
        <v>0</v>
      </c>
      <c r="AT41" s="1204">
        <v>0</v>
      </c>
      <c r="AU41" s="1202">
        <v>0</v>
      </c>
      <c r="AV41" s="1204">
        <v>0</v>
      </c>
      <c r="AW41" s="1204">
        <v>0</v>
      </c>
      <c r="AX41" s="1202">
        <v>0</v>
      </c>
      <c r="AY41" s="1204">
        <v>0</v>
      </c>
      <c r="AZ41" s="1204">
        <v>0</v>
      </c>
      <c r="BA41" s="1202">
        <v>0</v>
      </c>
      <c r="BB41" s="1204">
        <v>0</v>
      </c>
      <c r="BC41" s="1204">
        <v>0</v>
      </c>
      <c r="BD41" s="1202">
        <v>86202.04</v>
      </c>
      <c r="BE41" s="1204">
        <v>60719.012627619559</v>
      </c>
      <c r="BF41" s="1205">
        <v>312198.20600000001</v>
      </c>
      <c r="BG41" s="1200"/>
      <c r="BH41" s="1200"/>
    </row>
    <row r="42" spans="1:60" s="1195" customFormat="1" ht="10.199999999999999">
      <c r="A42" s="1201" t="s">
        <v>1142</v>
      </c>
      <c r="B42" s="1202">
        <v>124052.76</v>
      </c>
      <c r="C42" s="1204">
        <v>15223.076840408383</v>
      </c>
      <c r="D42" s="1204">
        <v>180713.05300000001</v>
      </c>
      <c r="E42" s="1202">
        <v>605.745</v>
      </c>
      <c r="F42" s="1204">
        <v>240</v>
      </c>
      <c r="G42" s="1204">
        <v>1499.0250000000001</v>
      </c>
      <c r="H42" s="1202">
        <v>15542.88</v>
      </c>
      <c r="I42" s="1204">
        <v>1709.583557227297</v>
      </c>
      <c r="J42" s="1204">
        <v>21905.95</v>
      </c>
      <c r="K42" s="1202">
        <v>88809.171000000002</v>
      </c>
      <c r="L42" s="1204">
        <v>4566.3361096184844</v>
      </c>
      <c r="M42" s="1204">
        <v>105805.07399999999</v>
      </c>
      <c r="N42" s="1202">
        <v>16486.71</v>
      </c>
      <c r="O42" s="1204">
        <v>0</v>
      </c>
      <c r="P42" s="1204">
        <v>16486.71</v>
      </c>
      <c r="Q42" s="1202">
        <v>5846.1369999999997</v>
      </c>
      <c r="R42" s="1204">
        <v>1284.2909725953789</v>
      </c>
      <c r="S42" s="1204">
        <v>10626.268</v>
      </c>
      <c r="T42" s="1202">
        <v>0</v>
      </c>
      <c r="U42" s="1204">
        <v>0</v>
      </c>
      <c r="V42" s="1204">
        <v>0</v>
      </c>
      <c r="W42" s="1202">
        <v>0</v>
      </c>
      <c r="X42" s="1204">
        <v>97.692101020956486</v>
      </c>
      <c r="Y42" s="1204">
        <v>363.61</v>
      </c>
      <c r="Z42" s="1202">
        <v>0</v>
      </c>
      <c r="AA42" s="1204">
        <v>0</v>
      </c>
      <c r="AB42" s="1204">
        <v>0</v>
      </c>
      <c r="AC42" s="1202">
        <v>0</v>
      </c>
      <c r="AD42" s="1204">
        <v>0</v>
      </c>
      <c r="AE42" s="1204">
        <v>0</v>
      </c>
      <c r="AF42" s="1202">
        <v>0</v>
      </c>
      <c r="AG42" s="1204">
        <v>0</v>
      </c>
      <c r="AH42" s="1204">
        <v>0</v>
      </c>
      <c r="AI42" s="1202">
        <v>0</v>
      </c>
      <c r="AJ42" s="1204">
        <v>0</v>
      </c>
      <c r="AK42" s="1204">
        <v>0</v>
      </c>
      <c r="AL42" s="1202">
        <v>0</v>
      </c>
      <c r="AM42" s="1204">
        <v>0</v>
      </c>
      <c r="AN42" s="1204">
        <v>0</v>
      </c>
      <c r="AO42" s="1202">
        <v>0</v>
      </c>
      <c r="AP42" s="1204">
        <v>0</v>
      </c>
      <c r="AQ42" s="1204">
        <v>0</v>
      </c>
      <c r="AR42" s="1202">
        <v>0</v>
      </c>
      <c r="AS42" s="1204">
        <v>0</v>
      </c>
      <c r="AT42" s="1204">
        <v>0</v>
      </c>
      <c r="AU42" s="1202">
        <v>0</v>
      </c>
      <c r="AV42" s="1204">
        <v>0</v>
      </c>
      <c r="AW42" s="1204">
        <v>0</v>
      </c>
      <c r="AX42" s="1202">
        <v>0</v>
      </c>
      <c r="AY42" s="1204">
        <v>0</v>
      </c>
      <c r="AZ42" s="1204">
        <v>0</v>
      </c>
      <c r="BA42" s="1202">
        <v>0</v>
      </c>
      <c r="BB42" s="1204">
        <v>0</v>
      </c>
      <c r="BC42" s="1204">
        <v>0</v>
      </c>
      <c r="BD42" s="1202">
        <v>251343.40599999999</v>
      </c>
      <c r="BE42" s="1204">
        <v>23120.980118216012</v>
      </c>
      <c r="BF42" s="1205">
        <v>337399.69400000002</v>
      </c>
      <c r="BG42" s="1200"/>
      <c r="BH42" s="1200"/>
    </row>
    <row r="43" spans="1:60" s="1195" customFormat="1" ht="10.199999999999999">
      <c r="A43" s="1208" t="s">
        <v>1143</v>
      </c>
      <c r="B43" s="1209">
        <v>39084.807999999997</v>
      </c>
      <c r="C43" s="1210">
        <v>893.62573885008055</v>
      </c>
      <c r="D43" s="1211">
        <v>42410.883000000002</v>
      </c>
      <c r="E43" s="1209">
        <v>12.166</v>
      </c>
      <c r="F43" s="1210">
        <v>0.14266523374529824</v>
      </c>
      <c r="G43" s="1211">
        <v>12.696999999999999</v>
      </c>
      <c r="H43" s="1209">
        <v>101880.742</v>
      </c>
      <c r="I43" s="1210">
        <v>2514.0456743686191</v>
      </c>
      <c r="J43" s="1211">
        <v>111238.02</v>
      </c>
      <c r="K43" s="1209">
        <v>4560.5969999999998</v>
      </c>
      <c r="L43" s="1210">
        <v>11.355722729715206</v>
      </c>
      <c r="M43" s="1211">
        <v>4602.8630000000003</v>
      </c>
      <c r="N43" s="1209">
        <v>335.38600000000002</v>
      </c>
      <c r="O43" s="1210">
        <v>30.926652337452982</v>
      </c>
      <c r="P43" s="1211">
        <v>450.495</v>
      </c>
      <c r="Q43" s="1209">
        <v>10175.536</v>
      </c>
      <c r="R43" s="1210">
        <v>752.9911337990327</v>
      </c>
      <c r="S43" s="1211">
        <v>12978.17</v>
      </c>
      <c r="T43" s="1209">
        <v>24.478999999999999</v>
      </c>
      <c r="U43" s="1210">
        <v>2.6539494895217626</v>
      </c>
      <c r="V43" s="1211">
        <v>34.356999999999999</v>
      </c>
      <c r="W43" s="1209">
        <v>10028.972</v>
      </c>
      <c r="X43" s="1210">
        <v>21.296346050510479</v>
      </c>
      <c r="Y43" s="1211">
        <v>10108.236999999999</v>
      </c>
      <c r="Z43" s="1209">
        <v>2766816.7969999998</v>
      </c>
      <c r="AA43" s="1210">
        <v>5.8559914024717896</v>
      </c>
      <c r="AB43" s="1211">
        <v>2766838.594</v>
      </c>
      <c r="AC43" s="1209">
        <v>0</v>
      </c>
      <c r="AD43" s="1210">
        <v>0</v>
      </c>
      <c r="AE43" s="1211">
        <v>0</v>
      </c>
      <c r="AF43" s="1209">
        <v>402.63600000000002</v>
      </c>
      <c r="AG43" s="1210">
        <v>0</v>
      </c>
      <c r="AH43" s="1211">
        <v>402.63600000000002</v>
      </c>
      <c r="AI43" s="1209">
        <v>0</v>
      </c>
      <c r="AJ43" s="1210">
        <v>0</v>
      </c>
      <c r="AK43" s="1211">
        <v>0</v>
      </c>
      <c r="AL43" s="1209">
        <v>0</v>
      </c>
      <c r="AM43" s="1210">
        <v>0</v>
      </c>
      <c r="AN43" s="1211">
        <v>0</v>
      </c>
      <c r="AO43" s="1209">
        <v>42.436</v>
      </c>
      <c r="AP43" s="1210">
        <v>0</v>
      </c>
      <c r="AQ43" s="1211">
        <v>42.436</v>
      </c>
      <c r="AR43" s="1209">
        <v>0</v>
      </c>
      <c r="AS43" s="1210">
        <v>0</v>
      </c>
      <c r="AT43" s="1211">
        <v>0</v>
      </c>
      <c r="AU43" s="1209">
        <v>0</v>
      </c>
      <c r="AV43" s="1210">
        <v>0</v>
      </c>
      <c r="AW43" s="1211">
        <v>0</v>
      </c>
      <c r="AX43" s="1209">
        <v>0</v>
      </c>
      <c r="AY43" s="1210">
        <v>0</v>
      </c>
      <c r="AZ43" s="1211">
        <v>0</v>
      </c>
      <c r="BA43" s="1209">
        <v>1663270.558</v>
      </c>
      <c r="BB43" s="1210">
        <v>0</v>
      </c>
      <c r="BC43" s="1211">
        <v>1663270.558</v>
      </c>
      <c r="BD43" s="1209">
        <v>4596635.1169999996</v>
      </c>
      <c r="BE43" s="1210">
        <v>4232.8946802794198</v>
      </c>
      <c r="BF43" s="1211">
        <v>4612389.9519999996</v>
      </c>
      <c r="BG43" s="1200"/>
      <c r="BH43" s="1200"/>
    </row>
    <row r="44" spans="1:60" s="1195" customFormat="1" ht="10.199999999999999">
      <c r="A44" s="1201" t="s">
        <v>1135</v>
      </c>
      <c r="B44" s="1202">
        <v>532.29</v>
      </c>
      <c r="C44" s="1204">
        <v>52.81192907039226</v>
      </c>
      <c r="D44" s="1204">
        <v>728.85599999999999</v>
      </c>
      <c r="E44" s="1202">
        <v>12.164999999999999</v>
      </c>
      <c r="F44" s="1204">
        <v>0.14051585169263836</v>
      </c>
      <c r="G44" s="1204">
        <v>12.688000000000001</v>
      </c>
      <c r="H44" s="1202">
        <v>7003.5119999999997</v>
      </c>
      <c r="I44" s="1204">
        <v>971.18350349274579</v>
      </c>
      <c r="J44" s="1204">
        <v>10618.257</v>
      </c>
      <c r="K44" s="1202">
        <v>94.938000000000002</v>
      </c>
      <c r="L44" s="1204">
        <v>8.2477162815690495</v>
      </c>
      <c r="M44" s="1204">
        <v>125.637</v>
      </c>
      <c r="N44" s="1202">
        <v>147.18600000000001</v>
      </c>
      <c r="O44" s="1204">
        <v>20.438742611499194</v>
      </c>
      <c r="P44" s="1204">
        <v>223.26</v>
      </c>
      <c r="Q44" s="1202">
        <v>326.87799999999999</v>
      </c>
      <c r="R44" s="1204">
        <v>26.246372917786136</v>
      </c>
      <c r="S44" s="1204">
        <v>424.56799999999998</v>
      </c>
      <c r="T44" s="1202">
        <v>0</v>
      </c>
      <c r="U44" s="1204">
        <v>0</v>
      </c>
      <c r="V44" s="1204">
        <v>0</v>
      </c>
      <c r="W44" s="1202">
        <v>65.777000000000001</v>
      </c>
      <c r="X44" s="1204">
        <v>8.6982804943578724</v>
      </c>
      <c r="Y44" s="1204">
        <v>98.152000000000001</v>
      </c>
      <c r="Z44" s="1202">
        <v>0</v>
      </c>
      <c r="AA44" s="1204">
        <v>0</v>
      </c>
      <c r="AB44" s="1204">
        <v>0</v>
      </c>
      <c r="AC44" s="1202">
        <v>0</v>
      </c>
      <c r="AD44" s="1204">
        <v>0</v>
      </c>
      <c r="AE44" s="1204">
        <v>0</v>
      </c>
      <c r="AF44" s="1202">
        <v>0</v>
      </c>
      <c r="AG44" s="1204">
        <v>0</v>
      </c>
      <c r="AH44" s="1204">
        <v>0</v>
      </c>
      <c r="AI44" s="1202">
        <v>0</v>
      </c>
      <c r="AJ44" s="1204">
        <v>0</v>
      </c>
      <c r="AK44" s="1204">
        <v>0</v>
      </c>
      <c r="AL44" s="1202">
        <v>0</v>
      </c>
      <c r="AM44" s="1204">
        <v>0</v>
      </c>
      <c r="AN44" s="1204">
        <v>0</v>
      </c>
      <c r="AO44" s="1202">
        <v>0</v>
      </c>
      <c r="AP44" s="1204">
        <v>0</v>
      </c>
      <c r="AQ44" s="1204">
        <v>0</v>
      </c>
      <c r="AR44" s="1202">
        <v>0</v>
      </c>
      <c r="AS44" s="1204">
        <v>0</v>
      </c>
      <c r="AT44" s="1204">
        <v>0</v>
      </c>
      <c r="AU44" s="1202">
        <v>0</v>
      </c>
      <c r="AV44" s="1204">
        <v>0</v>
      </c>
      <c r="AW44" s="1204">
        <v>0</v>
      </c>
      <c r="AX44" s="1202">
        <v>0</v>
      </c>
      <c r="AY44" s="1204">
        <v>0</v>
      </c>
      <c r="AZ44" s="1204">
        <v>0</v>
      </c>
      <c r="BA44" s="1202">
        <v>0</v>
      </c>
      <c r="BB44" s="1204">
        <v>0</v>
      </c>
      <c r="BC44" s="1204">
        <v>0</v>
      </c>
      <c r="BD44" s="1202">
        <v>8182.75</v>
      </c>
      <c r="BE44" s="1204">
        <v>1087.7678667383127</v>
      </c>
      <c r="BF44" s="1205">
        <v>12231.423000000001</v>
      </c>
      <c r="BG44" s="1200"/>
      <c r="BH44" s="1200"/>
    </row>
    <row r="45" spans="1:60" s="1195" customFormat="1" ht="10.199999999999999">
      <c r="A45" s="1201" t="s">
        <v>796</v>
      </c>
      <c r="B45" s="1202">
        <v>5475.8130000000001</v>
      </c>
      <c r="C45" s="1204">
        <v>289.55749596990864</v>
      </c>
      <c r="D45" s="1204">
        <v>6553.5469999999996</v>
      </c>
      <c r="E45" s="1202">
        <v>0</v>
      </c>
      <c r="F45" s="1204">
        <v>0</v>
      </c>
      <c r="G45" s="1204">
        <v>0</v>
      </c>
      <c r="H45" s="1202">
        <v>4447.2359999999999</v>
      </c>
      <c r="I45" s="1204">
        <v>266.08355722729715</v>
      </c>
      <c r="J45" s="1204">
        <v>5437.6</v>
      </c>
      <c r="K45" s="1202">
        <v>20.37</v>
      </c>
      <c r="L45" s="1204">
        <v>3.1077377753895754</v>
      </c>
      <c r="M45" s="1204">
        <v>31.937000000000001</v>
      </c>
      <c r="N45" s="1202">
        <v>44.436999999999998</v>
      </c>
      <c r="O45" s="1204">
        <v>6.2657173562600761</v>
      </c>
      <c r="P45" s="1204">
        <v>67.759</v>
      </c>
      <c r="Q45" s="1202">
        <v>137.642</v>
      </c>
      <c r="R45" s="1204">
        <v>33.254970445996776</v>
      </c>
      <c r="S45" s="1204">
        <v>261.41699999999997</v>
      </c>
      <c r="T45" s="1202">
        <v>24.478999999999999</v>
      </c>
      <c r="U45" s="1204">
        <v>2.6539494895217626</v>
      </c>
      <c r="V45" s="1204">
        <v>34.356999999999999</v>
      </c>
      <c r="W45" s="1202">
        <v>54.155999999999999</v>
      </c>
      <c r="X45" s="1204">
        <v>11.598065556152607</v>
      </c>
      <c r="Y45" s="1204">
        <v>97.323999999999998</v>
      </c>
      <c r="Z45" s="1202">
        <v>0</v>
      </c>
      <c r="AA45" s="1204">
        <v>0</v>
      </c>
      <c r="AB45" s="1204">
        <v>0</v>
      </c>
      <c r="AC45" s="1202">
        <v>0</v>
      </c>
      <c r="AD45" s="1204">
        <v>0</v>
      </c>
      <c r="AE45" s="1204">
        <v>0</v>
      </c>
      <c r="AF45" s="1202">
        <v>0</v>
      </c>
      <c r="AG45" s="1204">
        <v>0</v>
      </c>
      <c r="AH45" s="1204">
        <v>0</v>
      </c>
      <c r="AI45" s="1202">
        <v>0</v>
      </c>
      <c r="AJ45" s="1204">
        <v>0</v>
      </c>
      <c r="AK45" s="1204">
        <v>0</v>
      </c>
      <c r="AL45" s="1202">
        <v>0</v>
      </c>
      <c r="AM45" s="1204">
        <v>0</v>
      </c>
      <c r="AN45" s="1204">
        <v>0</v>
      </c>
      <c r="AO45" s="1202">
        <v>0</v>
      </c>
      <c r="AP45" s="1204">
        <v>0</v>
      </c>
      <c r="AQ45" s="1204">
        <v>0</v>
      </c>
      <c r="AR45" s="1202">
        <v>0</v>
      </c>
      <c r="AS45" s="1204">
        <v>0</v>
      </c>
      <c r="AT45" s="1204">
        <v>0</v>
      </c>
      <c r="AU45" s="1202">
        <v>0</v>
      </c>
      <c r="AV45" s="1204">
        <v>0</v>
      </c>
      <c r="AW45" s="1204">
        <v>0</v>
      </c>
      <c r="AX45" s="1202">
        <v>0</v>
      </c>
      <c r="AY45" s="1204">
        <v>0</v>
      </c>
      <c r="AZ45" s="1204">
        <v>0</v>
      </c>
      <c r="BA45" s="1202">
        <v>0</v>
      </c>
      <c r="BB45" s="1204">
        <v>0</v>
      </c>
      <c r="BC45" s="1204">
        <v>0</v>
      </c>
      <c r="BD45" s="1202">
        <v>10204.135</v>
      </c>
      <c r="BE45" s="1204">
        <v>612.52229983879636</v>
      </c>
      <c r="BF45" s="1205">
        <v>12483.944</v>
      </c>
      <c r="BG45" s="1200"/>
      <c r="BH45" s="1200"/>
    </row>
    <row r="46" spans="1:60" s="1195" customFormat="1" ht="10.199999999999999">
      <c r="A46" s="1201" t="s">
        <v>126</v>
      </c>
      <c r="B46" s="1202">
        <v>76.048000000000002</v>
      </c>
      <c r="C46" s="1204">
        <v>21.826706072004299</v>
      </c>
      <c r="D46" s="1204">
        <v>157.28700000000001</v>
      </c>
      <c r="E46" s="1202">
        <v>0</v>
      </c>
      <c r="F46" s="1204">
        <v>0</v>
      </c>
      <c r="G46" s="1204">
        <v>0</v>
      </c>
      <c r="H46" s="1202">
        <v>2873.2310000000002</v>
      </c>
      <c r="I46" s="1204">
        <v>164.43175711982803</v>
      </c>
      <c r="J46" s="1204">
        <v>3485.2469999999998</v>
      </c>
      <c r="K46" s="1202">
        <v>0</v>
      </c>
      <c r="L46" s="1204">
        <v>0</v>
      </c>
      <c r="M46" s="1204">
        <v>0</v>
      </c>
      <c r="N46" s="1202">
        <v>0</v>
      </c>
      <c r="O46" s="1204">
        <v>0</v>
      </c>
      <c r="P46" s="1204">
        <v>0</v>
      </c>
      <c r="Q46" s="1202">
        <v>7.8780000000000001</v>
      </c>
      <c r="R46" s="1204">
        <v>0</v>
      </c>
      <c r="S46" s="1204">
        <v>7.8780000000000001</v>
      </c>
      <c r="T46" s="1202">
        <v>0</v>
      </c>
      <c r="U46" s="1204">
        <v>0</v>
      </c>
      <c r="V46" s="1204">
        <v>0</v>
      </c>
      <c r="W46" s="1202">
        <v>391.86</v>
      </c>
      <c r="X46" s="1204">
        <v>0</v>
      </c>
      <c r="Y46" s="1204">
        <v>391.86</v>
      </c>
      <c r="Z46" s="1202">
        <v>0</v>
      </c>
      <c r="AA46" s="1204">
        <v>0</v>
      </c>
      <c r="AB46" s="1204">
        <v>0</v>
      </c>
      <c r="AC46" s="1202">
        <v>0</v>
      </c>
      <c r="AD46" s="1204">
        <v>0</v>
      </c>
      <c r="AE46" s="1204">
        <v>0</v>
      </c>
      <c r="AF46" s="1202">
        <v>0</v>
      </c>
      <c r="AG46" s="1204">
        <v>0</v>
      </c>
      <c r="AH46" s="1204">
        <v>0</v>
      </c>
      <c r="AI46" s="1202">
        <v>0</v>
      </c>
      <c r="AJ46" s="1204">
        <v>0</v>
      </c>
      <c r="AK46" s="1204">
        <v>0</v>
      </c>
      <c r="AL46" s="1202">
        <v>0</v>
      </c>
      <c r="AM46" s="1204">
        <v>0</v>
      </c>
      <c r="AN46" s="1204">
        <v>0</v>
      </c>
      <c r="AO46" s="1202">
        <v>0</v>
      </c>
      <c r="AP46" s="1204">
        <v>0</v>
      </c>
      <c r="AQ46" s="1204">
        <v>0</v>
      </c>
      <c r="AR46" s="1202">
        <v>0</v>
      </c>
      <c r="AS46" s="1204">
        <v>0</v>
      </c>
      <c r="AT46" s="1204">
        <v>0</v>
      </c>
      <c r="AU46" s="1202">
        <v>0</v>
      </c>
      <c r="AV46" s="1204">
        <v>0</v>
      </c>
      <c r="AW46" s="1204">
        <v>0</v>
      </c>
      <c r="AX46" s="1202">
        <v>0</v>
      </c>
      <c r="AY46" s="1204">
        <v>0</v>
      </c>
      <c r="AZ46" s="1204">
        <v>0</v>
      </c>
      <c r="BA46" s="1202">
        <v>0</v>
      </c>
      <c r="BB46" s="1204">
        <v>0</v>
      </c>
      <c r="BC46" s="1204">
        <v>0</v>
      </c>
      <c r="BD46" s="1202">
        <v>3349.0189999999998</v>
      </c>
      <c r="BE46" s="1204">
        <v>186.25846319183236</v>
      </c>
      <c r="BF46" s="1205">
        <v>4042.2730000000001</v>
      </c>
      <c r="BG46" s="1200"/>
      <c r="BH46" s="1200"/>
    </row>
    <row r="47" spans="1:60" s="1195" customFormat="1" ht="10.199999999999999">
      <c r="A47" s="1201" t="s">
        <v>136</v>
      </c>
      <c r="B47" s="1202">
        <v>30968.342000000001</v>
      </c>
      <c r="C47" s="1204">
        <v>3.3484685652874795</v>
      </c>
      <c r="D47" s="1204">
        <v>30980.805</v>
      </c>
      <c r="E47" s="1202">
        <v>0</v>
      </c>
      <c r="F47" s="1204">
        <v>0</v>
      </c>
      <c r="G47" s="1204">
        <v>0</v>
      </c>
      <c r="H47" s="1202">
        <v>87425.703999999998</v>
      </c>
      <c r="I47" s="1204">
        <v>905.92826437399242</v>
      </c>
      <c r="J47" s="1204">
        <v>90797.57</v>
      </c>
      <c r="K47" s="1202">
        <v>4442.5320000000002</v>
      </c>
      <c r="L47" s="1204">
        <v>0</v>
      </c>
      <c r="M47" s="1204">
        <v>4442.5320000000002</v>
      </c>
      <c r="N47" s="1202">
        <v>0</v>
      </c>
      <c r="O47" s="1204">
        <v>0</v>
      </c>
      <c r="P47" s="1204">
        <v>0</v>
      </c>
      <c r="Q47" s="1202">
        <v>9216.1489999999994</v>
      </c>
      <c r="R47" s="1204">
        <v>576.48307361633533</v>
      </c>
      <c r="S47" s="1204">
        <v>11361.819</v>
      </c>
      <c r="T47" s="1202">
        <v>0</v>
      </c>
      <c r="U47" s="1204">
        <v>0</v>
      </c>
      <c r="V47" s="1204">
        <v>0</v>
      </c>
      <c r="W47" s="1202">
        <v>9459.3439999999991</v>
      </c>
      <c r="X47" s="1204">
        <v>1</v>
      </c>
      <c r="Y47" s="1204">
        <v>9463.0660000000007</v>
      </c>
      <c r="Z47" s="1202">
        <v>2766816.7969999998</v>
      </c>
      <c r="AA47" s="1204">
        <v>5.8559914024717896</v>
      </c>
      <c r="AB47" s="1204">
        <v>2766838.594</v>
      </c>
      <c r="AC47" s="1202">
        <v>0</v>
      </c>
      <c r="AD47" s="1204">
        <v>0</v>
      </c>
      <c r="AE47" s="1204">
        <v>0</v>
      </c>
      <c r="AF47" s="1202">
        <v>402.63600000000002</v>
      </c>
      <c r="AG47" s="1204">
        <v>0</v>
      </c>
      <c r="AH47" s="1204">
        <v>402.63600000000002</v>
      </c>
      <c r="AI47" s="1202">
        <v>0</v>
      </c>
      <c r="AJ47" s="1204">
        <v>0</v>
      </c>
      <c r="AK47" s="1204">
        <v>0</v>
      </c>
      <c r="AL47" s="1202">
        <v>0</v>
      </c>
      <c r="AM47" s="1204">
        <v>0</v>
      </c>
      <c r="AN47" s="1204">
        <v>0</v>
      </c>
      <c r="AO47" s="1202">
        <v>42.436</v>
      </c>
      <c r="AP47" s="1204">
        <v>0</v>
      </c>
      <c r="AQ47" s="1204">
        <v>42.436</v>
      </c>
      <c r="AR47" s="1202">
        <v>0</v>
      </c>
      <c r="AS47" s="1204">
        <v>0</v>
      </c>
      <c r="AT47" s="1204">
        <v>0</v>
      </c>
      <c r="AU47" s="1202">
        <v>0</v>
      </c>
      <c r="AV47" s="1204">
        <v>0</v>
      </c>
      <c r="AW47" s="1204">
        <v>0</v>
      </c>
      <c r="AX47" s="1202">
        <v>0</v>
      </c>
      <c r="AY47" s="1204">
        <v>0</v>
      </c>
      <c r="AZ47" s="1204">
        <v>0</v>
      </c>
      <c r="BA47" s="1202">
        <v>1663270.558</v>
      </c>
      <c r="BB47" s="1204">
        <v>0</v>
      </c>
      <c r="BC47" s="1204">
        <v>1663270.558</v>
      </c>
      <c r="BD47" s="1202">
        <v>4572044.5029999996</v>
      </c>
      <c r="BE47" s="1204">
        <v>1492.6160666308435</v>
      </c>
      <c r="BF47" s="1205">
        <v>4577600.0209999997</v>
      </c>
      <c r="BG47" s="1200"/>
      <c r="BH47" s="1200"/>
    </row>
    <row r="48" spans="1:60" s="1195" customFormat="1" ht="10.199999999999999">
      <c r="A48" s="1201" t="s">
        <v>717</v>
      </c>
      <c r="B48" s="1202">
        <v>0</v>
      </c>
      <c r="C48" s="1204">
        <v>0</v>
      </c>
      <c r="D48" s="1204">
        <v>0</v>
      </c>
      <c r="E48" s="1202">
        <v>0</v>
      </c>
      <c r="F48" s="1204">
        <v>0</v>
      </c>
      <c r="G48" s="1204">
        <v>0</v>
      </c>
      <c r="H48" s="1202">
        <v>0</v>
      </c>
      <c r="I48" s="1204">
        <v>0</v>
      </c>
      <c r="J48" s="1204">
        <v>0</v>
      </c>
      <c r="K48" s="1202">
        <v>0</v>
      </c>
      <c r="L48" s="1204">
        <v>0</v>
      </c>
      <c r="M48" s="1204">
        <v>0</v>
      </c>
      <c r="N48" s="1202">
        <v>143.762</v>
      </c>
      <c r="O48" s="1204">
        <v>4.2216550241805475</v>
      </c>
      <c r="P48" s="1204">
        <v>159.47499999999999</v>
      </c>
      <c r="Q48" s="1202">
        <v>0</v>
      </c>
      <c r="R48" s="1204">
        <v>0</v>
      </c>
      <c r="S48" s="1204">
        <v>0</v>
      </c>
      <c r="T48" s="1202">
        <v>0</v>
      </c>
      <c r="U48" s="1204">
        <v>0</v>
      </c>
      <c r="V48" s="1204">
        <v>0</v>
      </c>
      <c r="W48" s="1202">
        <v>0</v>
      </c>
      <c r="X48" s="1204">
        <v>0</v>
      </c>
      <c r="Y48" s="1204">
        <v>0</v>
      </c>
      <c r="Z48" s="1202">
        <v>0</v>
      </c>
      <c r="AA48" s="1204">
        <v>0</v>
      </c>
      <c r="AB48" s="1204">
        <v>0</v>
      </c>
      <c r="AC48" s="1202">
        <v>0</v>
      </c>
      <c r="AD48" s="1204">
        <v>0</v>
      </c>
      <c r="AE48" s="1204">
        <v>0</v>
      </c>
      <c r="AF48" s="1202">
        <v>0</v>
      </c>
      <c r="AG48" s="1204">
        <v>0</v>
      </c>
      <c r="AH48" s="1204">
        <v>0</v>
      </c>
      <c r="AI48" s="1202">
        <v>0</v>
      </c>
      <c r="AJ48" s="1204">
        <v>0</v>
      </c>
      <c r="AK48" s="1204">
        <v>0</v>
      </c>
      <c r="AL48" s="1202">
        <v>0</v>
      </c>
      <c r="AM48" s="1204">
        <v>0</v>
      </c>
      <c r="AN48" s="1204">
        <v>0</v>
      </c>
      <c r="AO48" s="1202">
        <v>0</v>
      </c>
      <c r="AP48" s="1204">
        <v>0</v>
      </c>
      <c r="AQ48" s="1204">
        <v>0</v>
      </c>
      <c r="AR48" s="1202">
        <v>0</v>
      </c>
      <c r="AS48" s="1204">
        <v>0</v>
      </c>
      <c r="AT48" s="1204">
        <v>0</v>
      </c>
      <c r="AU48" s="1202">
        <v>0</v>
      </c>
      <c r="AV48" s="1204">
        <v>0</v>
      </c>
      <c r="AW48" s="1204">
        <v>0</v>
      </c>
      <c r="AX48" s="1202">
        <v>0</v>
      </c>
      <c r="AY48" s="1204">
        <v>0</v>
      </c>
      <c r="AZ48" s="1204">
        <v>0</v>
      </c>
      <c r="BA48" s="1202">
        <v>0</v>
      </c>
      <c r="BB48" s="1204">
        <v>0</v>
      </c>
      <c r="BC48" s="1204">
        <v>0</v>
      </c>
      <c r="BD48" s="1202">
        <v>143.762</v>
      </c>
      <c r="BE48" s="1204">
        <v>4.2216550241805475</v>
      </c>
      <c r="BF48" s="1205">
        <v>159.47499999999999</v>
      </c>
      <c r="BG48" s="1200"/>
      <c r="BH48" s="1200"/>
    </row>
    <row r="49" spans="1:60" s="1195" customFormat="1" ht="10.199999999999999">
      <c r="A49" s="1201" t="s">
        <v>797</v>
      </c>
      <c r="B49" s="1202">
        <v>1942.819</v>
      </c>
      <c r="C49" s="1204">
        <v>72.127888232133259</v>
      </c>
      <c r="D49" s="1204">
        <v>2211.279</v>
      </c>
      <c r="E49" s="1202">
        <v>1E-3</v>
      </c>
      <c r="F49" s="1204">
        <v>1.8807092960773778E-3</v>
      </c>
      <c r="G49" s="1204">
        <v>8.0000000000000002E-3</v>
      </c>
      <c r="H49" s="1202">
        <v>131.05600000000001</v>
      </c>
      <c r="I49" s="1204">
        <v>203.86163353036002</v>
      </c>
      <c r="J49" s="1204">
        <v>889.82899999999995</v>
      </c>
      <c r="K49" s="1202">
        <v>0</v>
      </c>
      <c r="L49" s="1204">
        <v>0</v>
      </c>
      <c r="M49" s="1204">
        <v>0</v>
      </c>
      <c r="N49" s="1202">
        <v>0</v>
      </c>
      <c r="O49" s="1204">
        <v>0</v>
      </c>
      <c r="P49" s="1204">
        <v>0</v>
      </c>
      <c r="Q49" s="1202">
        <v>486.98700000000002</v>
      </c>
      <c r="R49" s="1204">
        <v>33.132724341751747</v>
      </c>
      <c r="S49" s="1204">
        <v>610.30799999999999</v>
      </c>
      <c r="T49" s="1202">
        <v>0</v>
      </c>
      <c r="U49" s="1204">
        <v>0</v>
      </c>
      <c r="V49" s="1204">
        <v>0</v>
      </c>
      <c r="W49" s="1202">
        <v>57.832999999999998</v>
      </c>
      <c r="X49" s="1204">
        <v>0</v>
      </c>
      <c r="Y49" s="1204">
        <v>57.832999999999998</v>
      </c>
      <c r="Z49" s="1202">
        <v>0</v>
      </c>
      <c r="AA49" s="1204">
        <v>0</v>
      </c>
      <c r="AB49" s="1204">
        <v>0</v>
      </c>
      <c r="AC49" s="1202">
        <v>0</v>
      </c>
      <c r="AD49" s="1204">
        <v>0</v>
      </c>
      <c r="AE49" s="1204">
        <v>0</v>
      </c>
      <c r="AF49" s="1202">
        <v>0</v>
      </c>
      <c r="AG49" s="1204">
        <v>0</v>
      </c>
      <c r="AH49" s="1204">
        <v>0</v>
      </c>
      <c r="AI49" s="1202">
        <v>0</v>
      </c>
      <c r="AJ49" s="1204">
        <v>0</v>
      </c>
      <c r="AK49" s="1204">
        <v>0</v>
      </c>
      <c r="AL49" s="1202">
        <v>0</v>
      </c>
      <c r="AM49" s="1204">
        <v>0</v>
      </c>
      <c r="AN49" s="1204">
        <v>0</v>
      </c>
      <c r="AO49" s="1202">
        <v>0</v>
      </c>
      <c r="AP49" s="1204">
        <v>0</v>
      </c>
      <c r="AQ49" s="1204">
        <v>0</v>
      </c>
      <c r="AR49" s="1202">
        <v>0</v>
      </c>
      <c r="AS49" s="1204">
        <v>0</v>
      </c>
      <c r="AT49" s="1204">
        <v>0</v>
      </c>
      <c r="AU49" s="1202">
        <v>0</v>
      </c>
      <c r="AV49" s="1204">
        <v>0</v>
      </c>
      <c r="AW49" s="1204">
        <v>0</v>
      </c>
      <c r="AX49" s="1202">
        <v>0</v>
      </c>
      <c r="AY49" s="1204">
        <v>0</v>
      </c>
      <c r="AZ49" s="1204">
        <v>0</v>
      </c>
      <c r="BA49" s="1202">
        <v>0</v>
      </c>
      <c r="BB49" s="1204">
        <v>0</v>
      </c>
      <c r="BC49" s="1204">
        <v>0</v>
      </c>
      <c r="BD49" s="1202">
        <v>2618.6970000000001</v>
      </c>
      <c r="BE49" s="1204">
        <v>309.12466415905425</v>
      </c>
      <c r="BF49" s="1205">
        <v>3769.259</v>
      </c>
      <c r="BG49" s="1200"/>
      <c r="BH49" s="1200"/>
    </row>
    <row r="50" spans="1:60" s="1195" customFormat="1" ht="10.199999999999999">
      <c r="A50" s="1201" t="s">
        <v>798</v>
      </c>
      <c r="B50" s="1202">
        <v>0</v>
      </c>
      <c r="C50" s="1204">
        <v>250.42315959161743</v>
      </c>
      <c r="D50" s="1204">
        <v>932.07500000000005</v>
      </c>
      <c r="E50" s="1202">
        <v>0</v>
      </c>
      <c r="F50" s="1204">
        <v>0</v>
      </c>
      <c r="G50" s="1204">
        <v>0</v>
      </c>
      <c r="H50" s="1202">
        <v>0</v>
      </c>
      <c r="I50" s="1204">
        <v>2.5564212788823215</v>
      </c>
      <c r="J50" s="1204">
        <v>9.5150000000000006</v>
      </c>
      <c r="K50" s="1202">
        <v>0</v>
      </c>
      <c r="L50" s="1204">
        <v>0</v>
      </c>
      <c r="M50" s="1204">
        <v>0</v>
      </c>
      <c r="N50" s="1202">
        <v>0</v>
      </c>
      <c r="O50" s="1204">
        <v>0</v>
      </c>
      <c r="P50" s="1204">
        <v>0</v>
      </c>
      <c r="Q50" s="1202">
        <v>0</v>
      </c>
      <c r="R50" s="1204">
        <v>61.015045674368622</v>
      </c>
      <c r="S50" s="1204">
        <v>227.09800000000001</v>
      </c>
      <c r="T50" s="1202">
        <v>0</v>
      </c>
      <c r="U50" s="1204">
        <v>0</v>
      </c>
      <c r="V50" s="1204">
        <v>0</v>
      </c>
      <c r="W50" s="1202">
        <v>0</v>
      </c>
      <c r="X50" s="1204">
        <v>0</v>
      </c>
      <c r="Y50" s="1204">
        <v>0</v>
      </c>
      <c r="Z50" s="1202">
        <v>0</v>
      </c>
      <c r="AA50" s="1204">
        <v>0</v>
      </c>
      <c r="AB50" s="1204">
        <v>0</v>
      </c>
      <c r="AC50" s="1202">
        <v>0</v>
      </c>
      <c r="AD50" s="1204">
        <v>0</v>
      </c>
      <c r="AE50" s="1204">
        <v>0</v>
      </c>
      <c r="AF50" s="1202">
        <v>0</v>
      </c>
      <c r="AG50" s="1204">
        <v>0</v>
      </c>
      <c r="AH50" s="1204">
        <v>0</v>
      </c>
      <c r="AI50" s="1202">
        <v>0</v>
      </c>
      <c r="AJ50" s="1204">
        <v>0</v>
      </c>
      <c r="AK50" s="1204">
        <v>0</v>
      </c>
      <c r="AL50" s="1202">
        <v>0</v>
      </c>
      <c r="AM50" s="1204">
        <v>0</v>
      </c>
      <c r="AN50" s="1204">
        <v>0</v>
      </c>
      <c r="AO50" s="1202">
        <v>0</v>
      </c>
      <c r="AP50" s="1204">
        <v>0</v>
      </c>
      <c r="AQ50" s="1204">
        <v>0</v>
      </c>
      <c r="AR50" s="1202">
        <v>0</v>
      </c>
      <c r="AS50" s="1204">
        <v>0</v>
      </c>
      <c r="AT50" s="1204">
        <v>0</v>
      </c>
      <c r="AU50" s="1202">
        <v>0</v>
      </c>
      <c r="AV50" s="1204">
        <v>0</v>
      </c>
      <c r="AW50" s="1204">
        <v>0</v>
      </c>
      <c r="AX50" s="1202">
        <v>0</v>
      </c>
      <c r="AY50" s="1204">
        <v>0</v>
      </c>
      <c r="AZ50" s="1204">
        <v>0</v>
      </c>
      <c r="BA50" s="1202">
        <v>0</v>
      </c>
      <c r="BB50" s="1204">
        <v>0</v>
      </c>
      <c r="BC50" s="1204">
        <v>0</v>
      </c>
      <c r="BD50" s="1202">
        <v>0</v>
      </c>
      <c r="BE50" s="1204">
        <v>313.99489521762496</v>
      </c>
      <c r="BF50" s="1205">
        <v>1168.6890000000001</v>
      </c>
      <c r="BG50" s="1200"/>
      <c r="BH50" s="1200"/>
    </row>
    <row r="51" spans="1:60" s="1195" customFormat="1" ht="10.199999999999999">
      <c r="A51" s="1201" t="s">
        <v>1144</v>
      </c>
      <c r="B51" s="1202">
        <v>89.494</v>
      </c>
      <c r="C51" s="1204">
        <v>203.52955400322409</v>
      </c>
      <c r="D51" s="1204">
        <v>847.03099999999995</v>
      </c>
      <c r="E51" s="1202">
        <v>0</v>
      </c>
      <c r="F51" s="1204">
        <v>0</v>
      </c>
      <c r="G51" s="1204">
        <v>0</v>
      </c>
      <c r="H51" s="1202">
        <v>0</v>
      </c>
      <c r="I51" s="1204">
        <v>0</v>
      </c>
      <c r="J51" s="1204">
        <v>0</v>
      </c>
      <c r="K51" s="1202">
        <v>2.7549999999999999</v>
      </c>
      <c r="L51" s="1204">
        <v>0</v>
      </c>
      <c r="M51" s="1204">
        <v>2.7549999999999999</v>
      </c>
      <c r="N51" s="1202">
        <v>0</v>
      </c>
      <c r="O51" s="1204">
        <v>0</v>
      </c>
      <c r="P51" s="1204">
        <v>0</v>
      </c>
      <c r="Q51" s="1202">
        <v>0</v>
      </c>
      <c r="R51" s="1204">
        <v>22.858140784524451</v>
      </c>
      <c r="S51" s="1204">
        <v>85.078000000000003</v>
      </c>
      <c r="T51" s="1202">
        <v>0</v>
      </c>
      <c r="U51" s="1204">
        <v>0</v>
      </c>
      <c r="V51" s="1204">
        <v>0</v>
      </c>
      <c r="W51" s="1202">
        <v>0</v>
      </c>
      <c r="X51" s="1204">
        <v>0</v>
      </c>
      <c r="Y51" s="1204">
        <v>0</v>
      </c>
      <c r="Z51" s="1202">
        <v>0</v>
      </c>
      <c r="AA51" s="1204">
        <v>0</v>
      </c>
      <c r="AB51" s="1204">
        <v>0</v>
      </c>
      <c r="AC51" s="1202">
        <v>0</v>
      </c>
      <c r="AD51" s="1204">
        <v>0</v>
      </c>
      <c r="AE51" s="1204">
        <v>0</v>
      </c>
      <c r="AF51" s="1202">
        <v>0</v>
      </c>
      <c r="AG51" s="1204">
        <v>0</v>
      </c>
      <c r="AH51" s="1204">
        <v>0</v>
      </c>
      <c r="AI51" s="1202">
        <v>0</v>
      </c>
      <c r="AJ51" s="1204">
        <v>0</v>
      </c>
      <c r="AK51" s="1204">
        <v>0</v>
      </c>
      <c r="AL51" s="1202">
        <v>0</v>
      </c>
      <c r="AM51" s="1204">
        <v>0</v>
      </c>
      <c r="AN51" s="1204">
        <v>0</v>
      </c>
      <c r="AO51" s="1202">
        <v>0</v>
      </c>
      <c r="AP51" s="1204">
        <v>0</v>
      </c>
      <c r="AQ51" s="1204">
        <v>0</v>
      </c>
      <c r="AR51" s="1202">
        <v>0</v>
      </c>
      <c r="AS51" s="1204">
        <v>0</v>
      </c>
      <c r="AT51" s="1204">
        <v>0</v>
      </c>
      <c r="AU51" s="1202">
        <v>0</v>
      </c>
      <c r="AV51" s="1204">
        <v>0</v>
      </c>
      <c r="AW51" s="1204">
        <v>0</v>
      </c>
      <c r="AX51" s="1202">
        <v>0</v>
      </c>
      <c r="AY51" s="1204">
        <v>0</v>
      </c>
      <c r="AZ51" s="1204">
        <v>0</v>
      </c>
      <c r="BA51" s="1202">
        <v>0</v>
      </c>
      <c r="BB51" s="1204">
        <v>0</v>
      </c>
      <c r="BC51" s="1204">
        <v>0</v>
      </c>
      <c r="BD51" s="1202">
        <v>92.248999999999995</v>
      </c>
      <c r="BE51" s="1204">
        <v>226.38769478774853</v>
      </c>
      <c r="BF51" s="1205">
        <v>934.86500000000001</v>
      </c>
      <c r="BG51" s="1200"/>
      <c r="BH51" s="1200"/>
    </row>
    <row r="52" spans="1:60" s="1195" customFormat="1" ht="10.199999999999999">
      <c r="A52" s="1208" t="s">
        <v>1145</v>
      </c>
      <c r="B52" s="1209">
        <v>12440696.762</v>
      </c>
      <c r="C52" s="1210">
        <v>240304.37775389574</v>
      </c>
      <c r="D52" s="1211">
        <v>13335109.657</v>
      </c>
      <c r="E52" s="1209">
        <v>1390063.311</v>
      </c>
      <c r="F52" s="1210">
        <v>163.56367544331005</v>
      </c>
      <c r="G52" s="1211">
        <v>1390672.0959999999</v>
      </c>
      <c r="H52" s="1209">
        <v>15939756.818</v>
      </c>
      <c r="I52" s="1210">
        <v>742821.06851155288</v>
      </c>
      <c r="J52" s="1211">
        <v>18704536.835000001</v>
      </c>
      <c r="K52" s="1209">
        <v>3711679.32</v>
      </c>
      <c r="L52" s="1210">
        <v>35169.912412681355</v>
      </c>
      <c r="M52" s="1211">
        <v>3842581.7340000002</v>
      </c>
      <c r="N52" s="1209">
        <v>1982136.5190000001</v>
      </c>
      <c r="O52" s="1210">
        <v>24670.027135948414</v>
      </c>
      <c r="P52" s="1211">
        <v>2073958.361</v>
      </c>
      <c r="Q52" s="1209">
        <v>9665763.5840000007</v>
      </c>
      <c r="R52" s="1210">
        <v>131233.73267060719</v>
      </c>
      <c r="S52" s="1211">
        <v>10154215.537</v>
      </c>
      <c r="T52" s="1209">
        <v>0</v>
      </c>
      <c r="U52" s="1210">
        <v>0</v>
      </c>
      <c r="V52" s="1211">
        <v>0</v>
      </c>
      <c r="W52" s="1209">
        <v>14448112.038000001</v>
      </c>
      <c r="X52" s="1210">
        <v>132918.97770016119</v>
      </c>
      <c r="Y52" s="1211">
        <v>14942836.472999999</v>
      </c>
      <c r="Z52" s="1209">
        <v>369688.353</v>
      </c>
      <c r="AA52" s="1210">
        <v>0</v>
      </c>
      <c r="AB52" s="1211">
        <v>369688.353</v>
      </c>
      <c r="AC52" s="1209">
        <v>1545065.0319999999</v>
      </c>
      <c r="AD52" s="1210">
        <v>426.14965072541639</v>
      </c>
      <c r="AE52" s="1211">
        <v>1546651.162</v>
      </c>
      <c r="AF52" s="1209">
        <v>3427078.9619999998</v>
      </c>
      <c r="AG52" s="1210">
        <v>24.538420204191294</v>
      </c>
      <c r="AH52" s="1211">
        <v>3427170.2940000002</v>
      </c>
      <c r="AI52" s="1209">
        <v>62377.517999999996</v>
      </c>
      <c r="AJ52" s="1210">
        <v>119</v>
      </c>
      <c r="AK52" s="1211">
        <v>62820.436000000002</v>
      </c>
      <c r="AL52" s="1209">
        <v>1340720.713</v>
      </c>
      <c r="AM52" s="1210">
        <v>0</v>
      </c>
      <c r="AN52" s="1211">
        <v>1340720.713</v>
      </c>
      <c r="AO52" s="1209">
        <v>539017.62300000002</v>
      </c>
      <c r="AP52" s="1210">
        <v>0</v>
      </c>
      <c r="AQ52" s="1211">
        <v>539017.62300000002</v>
      </c>
      <c r="AR52" s="1209">
        <v>0</v>
      </c>
      <c r="AS52" s="1210">
        <v>0</v>
      </c>
      <c r="AT52" s="1211">
        <v>0</v>
      </c>
      <c r="AU52" s="1209">
        <v>0</v>
      </c>
      <c r="AV52" s="1210">
        <v>0</v>
      </c>
      <c r="AW52" s="1211">
        <v>0</v>
      </c>
      <c r="AX52" s="1209">
        <v>0</v>
      </c>
      <c r="AY52" s="1210">
        <v>0</v>
      </c>
      <c r="AZ52" s="1211">
        <v>0</v>
      </c>
      <c r="BA52" s="1209">
        <v>645403.14199999999</v>
      </c>
      <c r="BB52" s="1210">
        <v>0</v>
      </c>
      <c r="BC52" s="1211">
        <v>645403.14199999999</v>
      </c>
      <c r="BD52" s="1209">
        <v>67507559.703999996</v>
      </c>
      <c r="BE52" s="1210">
        <v>1307851.348737238</v>
      </c>
      <c r="BF52" s="1211">
        <v>72375382.424999997</v>
      </c>
      <c r="BG52" s="1200"/>
      <c r="BH52" s="1200"/>
    </row>
    <row r="53" spans="1:60" s="1195" customFormat="1" ht="10.199999999999999">
      <c r="A53" s="1201" t="s">
        <v>1135</v>
      </c>
      <c r="B53" s="1202">
        <v>198.684</v>
      </c>
      <c r="C53" s="1204">
        <v>0.74341751746372919</v>
      </c>
      <c r="D53" s="1204">
        <v>201.45099999999999</v>
      </c>
      <c r="E53" s="1202">
        <v>0</v>
      </c>
      <c r="F53" s="1204">
        <v>0</v>
      </c>
      <c r="G53" s="1204">
        <v>0</v>
      </c>
      <c r="H53" s="1202">
        <v>1389.2380000000001</v>
      </c>
      <c r="I53" s="1204">
        <v>946.60934981192918</v>
      </c>
      <c r="J53" s="1204">
        <v>4912.518</v>
      </c>
      <c r="K53" s="1202">
        <v>3928.8530000000001</v>
      </c>
      <c r="L53" s="1204">
        <v>23.838259000537345</v>
      </c>
      <c r="M53" s="1204">
        <v>4017.5790000000002</v>
      </c>
      <c r="N53" s="1202">
        <v>24.428999999999998</v>
      </c>
      <c r="O53" s="1204">
        <v>3.9242342826437397</v>
      </c>
      <c r="P53" s="1204">
        <v>39.036000000000001</v>
      </c>
      <c r="Q53" s="1202">
        <v>521.69000000000005</v>
      </c>
      <c r="R53" s="1204">
        <v>63.01638903815153</v>
      </c>
      <c r="S53" s="1204">
        <v>756.23699999999997</v>
      </c>
      <c r="T53" s="1202">
        <v>0</v>
      </c>
      <c r="U53" s="1204">
        <v>0</v>
      </c>
      <c r="V53" s="1204">
        <v>0</v>
      </c>
      <c r="W53" s="1202">
        <v>430.30399999999997</v>
      </c>
      <c r="X53" s="1204">
        <v>13.375067168189144</v>
      </c>
      <c r="Y53" s="1204">
        <v>480.08600000000001</v>
      </c>
      <c r="Z53" s="1202">
        <v>0</v>
      </c>
      <c r="AA53" s="1204">
        <v>0</v>
      </c>
      <c r="AB53" s="1204">
        <v>0</v>
      </c>
      <c r="AC53" s="1202">
        <v>0</v>
      </c>
      <c r="AD53" s="1204">
        <v>0</v>
      </c>
      <c r="AE53" s="1204">
        <v>0</v>
      </c>
      <c r="AF53" s="1202">
        <v>0</v>
      </c>
      <c r="AG53" s="1204">
        <v>0</v>
      </c>
      <c r="AH53" s="1204">
        <v>0</v>
      </c>
      <c r="AI53" s="1202">
        <v>0</v>
      </c>
      <c r="AJ53" s="1204">
        <v>0</v>
      </c>
      <c r="AK53" s="1204">
        <v>0</v>
      </c>
      <c r="AL53" s="1202">
        <v>0</v>
      </c>
      <c r="AM53" s="1204">
        <v>0</v>
      </c>
      <c r="AN53" s="1204">
        <v>0</v>
      </c>
      <c r="AO53" s="1202">
        <v>0</v>
      </c>
      <c r="AP53" s="1204">
        <v>0</v>
      </c>
      <c r="AQ53" s="1204">
        <v>0</v>
      </c>
      <c r="AR53" s="1202">
        <v>0</v>
      </c>
      <c r="AS53" s="1204">
        <v>0</v>
      </c>
      <c r="AT53" s="1204">
        <v>0</v>
      </c>
      <c r="AU53" s="1202">
        <v>0</v>
      </c>
      <c r="AV53" s="1204">
        <v>0</v>
      </c>
      <c r="AW53" s="1204">
        <v>0</v>
      </c>
      <c r="AX53" s="1202">
        <v>0</v>
      </c>
      <c r="AY53" s="1204">
        <v>0</v>
      </c>
      <c r="AZ53" s="1204">
        <v>0</v>
      </c>
      <c r="BA53" s="1202">
        <v>0</v>
      </c>
      <c r="BB53" s="1204">
        <v>0</v>
      </c>
      <c r="BC53" s="1204">
        <v>0</v>
      </c>
      <c r="BD53" s="1202">
        <v>6493.2</v>
      </c>
      <c r="BE53" s="1204">
        <v>1051.506985491671</v>
      </c>
      <c r="BF53" s="1205">
        <v>10406.91</v>
      </c>
      <c r="BG53" s="1200"/>
      <c r="BH53" s="1200"/>
    </row>
    <row r="54" spans="1:60" s="1195" customFormat="1" ht="10.199999999999999">
      <c r="A54" s="1201" t="s">
        <v>796</v>
      </c>
      <c r="B54" s="1202">
        <v>2902928.6090000002</v>
      </c>
      <c r="C54" s="1204">
        <v>110186.21090811392</v>
      </c>
      <c r="D54" s="1204">
        <v>3313041.6860000002</v>
      </c>
      <c r="E54" s="1202">
        <v>2828.59</v>
      </c>
      <c r="F54" s="1204">
        <v>92.98387963460506</v>
      </c>
      <c r="G54" s="1204">
        <v>3174.6759999999999</v>
      </c>
      <c r="H54" s="1202">
        <v>4885682.2460000003</v>
      </c>
      <c r="I54" s="1204">
        <v>274014.76759806555</v>
      </c>
      <c r="J54" s="1204">
        <v>5905565.2120000003</v>
      </c>
      <c r="K54" s="1202">
        <v>733047.54</v>
      </c>
      <c r="L54" s="1204">
        <v>34907.04352498657</v>
      </c>
      <c r="M54" s="1204">
        <v>862971.55700000003</v>
      </c>
      <c r="N54" s="1202">
        <v>231667.71799999999</v>
      </c>
      <c r="O54" s="1204">
        <v>9731.5741536808164</v>
      </c>
      <c r="P54" s="1204">
        <v>267888.63799999998</v>
      </c>
      <c r="Q54" s="1202">
        <v>1914918.0160000001</v>
      </c>
      <c r="R54" s="1204">
        <v>85301.564481461581</v>
      </c>
      <c r="S54" s="1204">
        <v>2232410.4389999998</v>
      </c>
      <c r="T54" s="1202">
        <v>0</v>
      </c>
      <c r="U54" s="1204">
        <v>0</v>
      </c>
      <c r="V54" s="1204">
        <v>0</v>
      </c>
      <c r="W54" s="1202">
        <v>2459753.5359999998</v>
      </c>
      <c r="X54" s="1204">
        <v>112551.83073616335</v>
      </c>
      <c r="Y54" s="1204">
        <v>2878671.45</v>
      </c>
      <c r="Z54" s="1202">
        <v>0</v>
      </c>
      <c r="AA54" s="1204">
        <v>0</v>
      </c>
      <c r="AB54" s="1204">
        <v>0</v>
      </c>
      <c r="AC54" s="1202">
        <v>10496.24</v>
      </c>
      <c r="AD54" s="1204">
        <v>288.29554003224075</v>
      </c>
      <c r="AE54" s="1204">
        <v>11569.277</v>
      </c>
      <c r="AF54" s="1202">
        <v>1720644.4879999999</v>
      </c>
      <c r="AG54" s="1204">
        <v>0</v>
      </c>
      <c r="AH54" s="1204">
        <v>1720644.4879999999</v>
      </c>
      <c r="AI54" s="1202">
        <v>0</v>
      </c>
      <c r="AJ54" s="1204">
        <v>0</v>
      </c>
      <c r="AK54" s="1204">
        <v>0</v>
      </c>
      <c r="AL54" s="1202">
        <v>566429.26100000006</v>
      </c>
      <c r="AM54" s="1204">
        <v>0</v>
      </c>
      <c r="AN54" s="1204">
        <v>566429.26100000006</v>
      </c>
      <c r="AO54" s="1202">
        <v>0</v>
      </c>
      <c r="AP54" s="1204">
        <v>0</v>
      </c>
      <c r="AQ54" s="1204">
        <v>0</v>
      </c>
      <c r="AR54" s="1202">
        <v>0</v>
      </c>
      <c r="AS54" s="1204">
        <v>0</v>
      </c>
      <c r="AT54" s="1204">
        <v>0</v>
      </c>
      <c r="AU54" s="1202">
        <v>0</v>
      </c>
      <c r="AV54" s="1204">
        <v>0</v>
      </c>
      <c r="AW54" s="1204">
        <v>0</v>
      </c>
      <c r="AX54" s="1202">
        <v>0</v>
      </c>
      <c r="AY54" s="1204">
        <v>0</v>
      </c>
      <c r="AZ54" s="1204">
        <v>0</v>
      </c>
      <c r="BA54" s="1202">
        <v>0</v>
      </c>
      <c r="BB54" s="1204">
        <v>0</v>
      </c>
      <c r="BC54" s="1204">
        <v>0</v>
      </c>
      <c r="BD54" s="1202">
        <v>15428396.248</v>
      </c>
      <c r="BE54" s="1204">
        <v>627074.2718968296</v>
      </c>
      <c r="BF54" s="1205">
        <v>17762366.688999999</v>
      </c>
      <c r="BG54" s="1200"/>
      <c r="BH54" s="1200"/>
    </row>
    <row r="55" spans="1:60" s="1195" customFormat="1" ht="10.199999999999999">
      <c r="A55" s="1201" t="s">
        <v>136</v>
      </c>
      <c r="B55" s="1202">
        <v>9537569.4690000005</v>
      </c>
      <c r="C55" s="1204">
        <v>130117.42342826437</v>
      </c>
      <c r="D55" s="1204">
        <v>10021866.52</v>
      </c>
      <c r="E55" s="1202">
        <v>1018225.153</v>
      </c>
      <c r="F55" s="1204">
        <v>70.57952713594841</v>
      </c>
      <c r="G55" s="1204">
        <v>1018487.851</v>
      </c>
      <c r="H55" s="1202">
        <v>11052685.333000001</v>
      </c>
      <c r="I55" s="1204">
        <v>467859.6912950027</v>
      </c>
      <c r="J55" s="1204">
        <v>12794059.105</v>
      </c>
      <c r="K55" s="1202">
        <v>2849166.21</v>
      </c>
      <c r="L55" s="1204">
        <v>239.03036002149383</v>
      </c>
      <c r="M55" s="1204">
        <v>2850055.8810000001</v>
      </c>
      <c r="N55" s="1202">
        <v>1750444.371</v>
      </c>
      <c r="O55" s="1204">
        <v>14934.528479312199</v>
      </c>
      <c r="P55" s="1204">
        <v>1806030.6869999999</v>
      </c>
      <c r="Q55" s="1202">
        <v>7123412.3590000002</v>
      </c>
      <c r="R55" s="1204">
        <v>25505.78452444922</v>
      </c>
      <c r="S55" s="1204">
        <v>7218344.8899999997</v>
      </c>
      <c r="T55" s="1202">
        <v>0</v>
      </c>
      <c r="U55" s="1204">
        <v>0</v>
      </c>
      <c r="V55" s="1204">
        <v>0</v>
      </c>
      <c r="W55" s="1202">
        <v>11987922.582</v>
      </c>
      <c r="X55" s="1204">
        <v>20336.002149382053</v>
      </c>
      <c r="Y55" s="1204">
        <v>12063613.182</v>
      </c>
      <c r="Z55" s="1202">
        <v>369688.353</v>
      </c>
      <c r="AA55" s="1204">
        <v>0</v>
      </c>
      <c r="AB55" s="1204">
        <v>369688.353</v>
      </c>
      <c r="AC55" s="1202">
        <v>1534551.5179999999</v>
      </c>
      <c r="AD55" s="1204">
        <v>137.55400322407309</v>
      </c>
      <c r="AE55" s="1204">
        <v>1535063.4939999999</v>
      </c>
      <c r="AF55" s="1202">
        <v>1706434.473</v>
      </c>
      <c r="AG55" s="1204">
        <v>24.538420204191294</v>
      </c>
      <c r="AH55" s="1204">
        <v>1706525.8049999999</v>
      </c>
      <c r="AI55" s="1202">
        <v>57905.978999999999</v>
      </c>
      <c r="AJ55" s="1204">
        <v>0</v>
      </c>
      <c r="AK55" s="1204">
        <v>57905.978999999999</v>
      </c>
      <c r="AL55" s="1202">
        <v>774291.45200000005</v>
      </c>
      <c r="AM55" s="1204">
        <v>0</v>
      </c>
      <c r="AN55" s="1204">
        <v>774291.45200000005</v>
      </c>
      <c r="AO55" s="1202">
        <v>539017.62300000002</v>
      </c>
      <c r="AP55" s="1204">
        <v>0</v>
      </c>
      <c r="AQ55" s="1204">
        <v>539017.62300000002</v>
      </c>
      <c r="AR55" s="1202">
        <v>0</v>
      </c>
      <c r="AS55" s="1204">
        <v>0</v>
      </c>
      <c r="AT55" s="1204">
        <v>0</v>
      </c>
      <c r="AU55" s="1202">
        <v>0</v>
      </c>
      <c r="AV55" s="1204">
        <v>0</v>
      </c>
      <c r="AW55" s="1204">
        <v>0</v>
      </c>
      <c r="AX55" s="1202">
        <v>0</v>
      </c>
      <c r="AY55" s="1204">
        <v>0</v>
      </c>
      <c r="AZ55" s="1204">
        <v>0</v>
      </c>
      <c r="BA55" s="1202">
        <v>645403.14199999999</v>
      </c>
      <c r="BB55" s="1204">
        <v>0</v>
      </c>
      <c r="BC55" s="1204">
        <v>645403.14199999999</v>
      </c>
      <c r="BD55" s="1202">
        <v>50946718.024999999</v>
      </c>
      <c r="BE55" s="1204">
        <v>659225.13299301441</v>
      </c>
      <c r="BF55" s="1205">
        <v>53400353.971000001</v>
      </c>
      <c r="BG55" s="1200"/>
      <c r="BH55" s="1200"/>
    </row>
    <row r="56" spans="1:60" s="1195" customFormat="1" ht="10.199999999999999">
      <c r="A56" s="1201" t="s">
        <v>1146</v>
      </c>
      <c r="B56" s="1202">
        <v>0</v>
      </c>
      <c r="C56" s="1204">
        <v>0</v>
      </c>
      <c r="D56" s="1204">
        <v>0</v>
      </c>
      <c r="E56" s="1202">
        <v>0</v>
      </c>
      <c r="F56" s="1204">
        <v>0</v>
      </c>
      <c r="G56" s="1204">
        <v>0</v>
      </c>
      <c r="H56" s="1202">
        <v>0</v>
      </c>
      <c r="I56" s="1204">
        <v>0</v>
      </c>
      <c r="J56" s="1204">
        <v>0</v>
      </c>
      <c r="K56" s="1202">
        <v>0</v>
      </c>
      <c r="L56" s="1204">
        <v>0</v>
      </c>
      <c r="M56" s="1204">
        <v>0</v>
      </c>
      <c r="N56" s="1202">
        <v>257.49799999999999</v>
      </c>
      <c r="O56" s="1204">
        <v>0.11096184846856529</v>
      </c>
      <c r="P56" s="1204">
        <v>257.911</v>
      </c>
      <c r="Q56" s="1202">
        <v>268.74599999999998</v>
      </c>
      <c r="R56" s="1204">
        <v>59.465072541644282</v>
      </c>
      <c r="S56" s="1204">
        <v>490.07600000000002</v>
      </c>
      <c r="T56" s="1202">
        <v>0</v>
      </c>
      <c r="U56" s="1204">
        <v>0</v>
      </c>
      <c r="V56" s="1204">
        <v>0</v>
      </c>
      <c r="W56" s="1202">
        <v>10858.1</v>
      </c>
      <c r="X56" s="1204">
        <v>0</v>
      </c>
      <c r="Y56" s="1204">
        <v>10858.1</v>
      </c>
      <c r="Z56" s="1202">
        <v>30938.94</v>
      </c>
      <c r="AA56" s="1204">
        <v>0</v>
      </c>
      <c r="AB56" s="1204">
        <v>30938.94</v>
      </c>
      <c r="AC56" s="1202">
        <v>0</v>
      </c>
      <c r="AD56" s="1204">
        <v>0</v>
      </c>
      <c r="AE56" s="1204">
        <v>0</v>
      </c>
      <c r="AF56" s="1202">
        <v>0</v>
      </c>
      <c r="AG56" s="1204">
        <v>0</v>
      </c>
      <c r="AH56" s="1204">
        <v>0</v>
      </c>
      <c r="AI56" s="1202">
        <v>0</v>
      </c>
      <c r="AJ56" s="1204">
        <v>0</v>
      </c>
      <c r="AK56" s="1204">
        <v>0</v>
      </c>
      <c r="AL56" s="1202">
        <v>0</v>
      </c>
      <c r="AM56" s="1204">
        <v>0</v>
      </c>
      <c r="AN56" s="1204">
        <v>0</v>
      </c>
      <c r="AO56" s="1202">
        <v>0</v>
      </c>
      <c r="AP56" s="1204">
        <v>0</v>
      </c>
      <c r="AQ56" s="1204">
        <v>0</v>
      </c>
      <c r="AR56" s="1202">
        <v>0</v>
      </c>
      <c r="AS56" s="1204">
        <v>0</v>
      </c>
      <c r="AT56" s="1204">
        <v>0</v>
      </c>
      <c r="AU56" s="1202">
        <v>0</v>
      </c>
      <c r="AV56" s="1204">
        <v>0</v>
      </c>
      <c r="AW56" s="1204">
        <v>0</v>
      </c>
      <c r="AX56" s="1202">
        <v>0</v>
      </c>
      <c r="AY56" s="1204">
        <v>0</v>
      </c>
      <c r="AZ56" s="1204">
        <v>0</v>
      </c>
      <c r="BA56" s="1202">
        <v>0.83599999999999997</v>
      </c>
      <c r="BB56" s="1204">
        <v>0</v>
      </c>
      <c r="BC56" s="1204">
        <v>0.83599999999999997</v>
      </c>
      <c r="BD56" s="1202">
        <v>42324.120999999999</v>
      </c>
      <c r="BE56" s="1204">
        <v>59.576034390112838</v>
      </c>
      <c r="BF56" s="1205">
        <v>42545.864000000001</v>
      </c>
      <c r="BG56" s="1200"/>
      <c r="BH56" s="1200"/>
    </row>
    <row r="57" spans="1:60" s="1195" customFormat="1" ht="10.199999999999999">
      <c r="A57" s="1201" t="s">
        <v>1147</v>
      </c>
      <c r="B57" s="1202">
        <v>9537569.4690000005</v>
      </c>
      <c r="C57" s="1204">
        <v>130117.42342826437</v>
      </c>
      <c r="D57" s="1204">
        <v>10021866.52</v>
      </c>
      <c r="E57" s="1202">
        <v>1018225.153</v>
      </c>
      <c r="F57" s="1204">
        <v>70.57952713594841</v>
      </c>
      <c r="G57" s="1204">
        <v>1018487.851</v>
      </c>
      <c r="H57" s="1202">
        <v>11052685.333000001</v>
      </c>
      <c r="I57" s="1204">
        <v>467859.6912950027</v>
      </c>
      <c r="J57" s="1204">
        <v>12794059.105</v>
      </c>
      <c r="K57" s="1202">
        <v>2849166.21</v>
      </c>
      <c r="L57" s="1204">
        <v>239.03036002149383</v>
      </c>
      <c r="M57" s="1204">
        <v>2850055.8810000001</v>
      </c>
      <c r="N57" s="1202">
        <v>1750186.8729999999</v>
      </c>
      <c r="O57" s="1204">
        <v>14934.417517463729</v>
      </c>
      <c r="P57" s="1204">
        <v>1805772.7749999999</v>
      </c>
      <c r="Q57" s="1202">
        <v>7123143.6119999997</v>
      </c>
      <c r="R57" s="1204">
        <v>25446.319451907577</v>
      </c>
      <c r="S57" s="1204">
        <v>7217854.8130000001</v>
      </c>
      <c r="T57" s="1202">
        <v>0</v>
      </c>
      <c r="U57" s="1204">
        <v>0</v>
      </c>
      <c r="V57" s="1204">
        <v>0</v>
      </c>
      <c r="W57" s="1202">
        <v>11977064.482000001</v>
      </c>
      <c r="X57" s="1204">
        <v>20336.002149382053</v>
      </c>
      <c r="Y57" s="1204">
        <v>12052755.082</v>
      </c>
      <c r="Z57" s="1202">
        <v>338749.413</v>
      </c>
      <c r="AA57" s="1204">
        <v>0</v>
      </c>
      <c r="AB57" s="1204">
        <v>338749.413</v>
      </c>
      <c r="AC57" s="1202">
        <v>1534551.5179999999</v>
      </c>
      <c r="AD57" s="1204">
        <v>137.55400322407309</v>
      </c>
      <c r="AE57" s="1204">
        <v>1535063.4939999999</v>
      </c>
      <c r="AF57" s="1202">
        <v>1706434.473</v>
      </c>
      <c r="AG57" s="1204">
        <v>24.538420204191294</v>
      </c>
      <c r="AH57" s="1204">
        <v>1706525.8049999999</v>
      </c>
      <c r="AI57" s="1202">
        <v>57905.978999999999</v>
      </c>
      <c r="AJ57" s="1204">
        <v>0</v>
      </c>
      <c r="AK57" s="1204">
        <v>57905.978999999999</v>
      </c>
      <c r="AL57" s="1202">
        <v>774291.45200000005</v>
      </c>
      <c r="AM57" s="1204">
        <v>0</v>
      </c>
      <c r="AN57" s="1204">
        <v>774291.45200000005</v>
      </c>
      <c r="AO57" s="1202">
        <v>539017.62300000002</v>
      </c>
      <c r="AP57" s="1204">
        <v>0</v>
      </c>
      <c r="AQ57" s="1204">
        <v>539017.62300000002</v>
      </c>
      <c r="AR57" s="1202">
        <v>0</v>
      </c>
      <c r="AS57" s="1204">
        <v>0</v>
      </c>
      <c r="AT57" s="1204">
        <v>0</v>
      </c>
      <c r="AU57" s="1202">
        <v>0</v>
      </c>
      <c r="AV57" s="1204">
        <v>0</v>
      </c>
      <c r="AW57" s="1204">
        <v>0</v>
      </c>
      <c r="AX57" s="1202">
        <v>0</v>
      </c>
      <c r="AY57" s="1204">
        <v>0</v>
      </c>
      <c r="AZ57" s="1204">
        <v>0</v>
      </c>
      <c r="BA57" s="1202">
        <v>645402.30500000005</v>
      </c>
      <c r="BB57" s="1204">
        <v>0</v>
      </c>
      <c r="BC57" s="1204">
        <v>645402.30500000005</v>
      </c>
      <c r="BD57" s="1202">
        <v>50904393.902999997</v>
      </c>
      <c r="BE57" s="1204">
        <v>659165.55695862451</v>
      </c>
      <c r="BF57" s="1205">
        <v>53357808.107000001</v>
      </c>
      <c r="BG57" s="1200"/>
      <c r="BH57" s="1200"/>
    </row>
    <row r="58" spans="1:60" s="1195" customFormat="1" ht="10.199999999999999">
      <c r="A58" s="1201" t="s">
        <v>1148</v>
      </c>
      <c r="B58" s="1202">
        <v>907383.53700000001</v>
      </c>
      <c r="C58" s="1204">
        <v>8736.6547555077923</v>
      </c>
      <c r="D58" s="1204">
        <v>939901.36699999997</v>
      </c>
      <c r="E58" s="1202">
        <v>0</v>
      </c>
      <c r="F58" s="1204">
        <v>0</v>
      </c>
      <c r="G58" s="1204">
        <v>0</v>
      </c>
      <c r="H58" s="1202">
        <v>813741.90300000005</v>
      </c>
      <c r="I58" s="1204">
        <v>28235.300107469102</v>
      </c>
      <c r="J58" s="1204">
        <v>918833.69099999999</v>
      </c>
      <c r="K58" s="1202">
        <v>287.09500000000003</v>
      </c>
      <c r="L58" s="1204">
        <v>0</v>
      </c>
      <c r="M58" s="1204">
        <v>287.09500000000003</v>
      </c>
      <c r="N58" s="1202">
        <v>190127.90700000001</v>
      </c>
      <c r="O58" s="1204">
        <v>677.4623858140784</v>
      </c>
      <c r="P58" s="1204">
        <v>192649.42300000001</v>
      </c>
      <c r="Q58" s="1202">
        <v>69316.631999999998</v>
      </c>
      <c r="R58" s="1204">
        <v>529.56958624395486</v>
      </c>
      <c r="S58" s="1204">
        <v>71287.69</v>
      </c>
      <c r="T58" s="1202">
        <v>0</v>
      </c>
      <c r="U58" s="1204">
        <v>0</v>
      </c>
      <c r="V58" s="1204">
        <v>0</v>
      </c>
      <c r="W58" s="1202">
        <v>21594.302</v>
      </c>
      <c r="X58" s="1204">
        <v>1410.5918860827512</v>
      </c>
      <c r="Y58" s="1204">
        <v>26844.526000000002</v>
      </c>
      <c r="Z58" s="1202">
        <v>0</v>
      </c>
      <c r="AA58" s="1204">
        <v>0</v>
      </c>
      <c r="AB58" s="1204">
        <v>0</v>
      </c>
      <c r="AC58" s="1202">
        <v>0</v>
      </c>
      <c r="AD58" s="1204">
        <v>0</v>
      </c>
      <c r="AE58" s="1204">
        <v>0</v>
      </c>
      <c r="AF58" s="1202">
        <v>755.22</v>
      </c>
      <c r="AG58" s="1204">
        <v>24.538420204191294</v>
      </c>
      <c r="AH58" s="1204">
        <v>846.55200000000002</v>
      </c>
      <c r="AI58" s="1202">
        <v>57905.978999999999</v>
      </c>
      <c r="AJ58" s="1204">
        <v>0</v>
      </c>
      <c r="AK58" s="1204">
        <v>57905.978999999999</v>
      </c>
      <c r="AL58" s="1202">
        <v>0</v>
      </c>
      <c r="AM58" s="1204">
        <v>0</v>
      </c>
      <c r="AN58" s="1204">
        <v>0</v>
      </c>
      <c r="AO58" s="1202">
        <v>1782.712</v>
      </c>
      <c r="AP58" s="1204">
        <v>0</v>
      </c>
      <c r="AQ58" s="1204">
        <v>1782.712</v>
      </c>
      <c r="AR58" s="1202">
        <v>0</v>
      </c>
      <c r="AS58" s="1204">
        <v>0</v>
      </c>
      <c r="AT58" s="1204">
        <v>0</v>
      </c>
      <c r="AU58" s="1202">
        <v>0</v>
      </c>
      <c r="AV58" s="1204">
        <v>0</v>
      </c>
      <c r="AW58" s="1204">
        <v>0</v>
      </c>
      <c r="AX58" s="1202">
        <v>0</v>
      </c>
      <c r="AY58" s="1204">
        <v>0</v>
      </c>
      <c r="AZ58" s="1204">
        <v>0</v>
      </c>
      <c r="BA58" s="1202">
        <v>0</v>
      </c>
      <c r="BB58" s="1204">
        <v>0</v>
      </c>
      <c r="BC58" s="1204">
        <v>0</v>
      </c>
      <c r="BD58" s="1202">
        <v>2062895.2930000001</v>
      </c>
      <c r="BE58" s="1204">
        <v>39614.11767866739</v>
      </c>
      <c r="BF58" s="1205">
        <v>2210339.0389999999</v>
      </c>
      <c r="BG58" s="1200"/>
      <c r="BH58" s="1200"/>
    </row>
    <row r="59" spans="1:60" s="1195" customFormat="1" ht="10.199999999999999">
      <c r="A59" s="1201" t="s">
        <v>797</v>
      </c>
      <c r="B59" s="1202">
        <v>0</v>
      </c>
      <c r="C59" s="1204">
        <v>0</v>
      </c>
      <c r="D59" s="1204">
        <v>0</v>
      </c>
      <c r="E59" s="1202">
        <v>0</v>
      </c>
      <c r="F59" s="1204">
        <v>0</v>
      </c>
      <c r="G59" s="1204">
        <v>0</v>
      </c>
      <c r="H59" s="1202">
        <v>0</v>
      </c>
      <c r="I59" s="1204">
        <v>0</v>
      </c>
      <c r="J59" s="1204">
        <v>0</v>
      </c>
      <c r="K59" s="1202">
        <v>0</v>
      </c>
      <c r="L59" s="1204">
        <v>0</v>
      </c>
      <c r="M59" s="1204">
        <v>0</v>
      </c>
      <c r="N59" s="1202">
        <v>0</v>
      </c>
      <c r="O59" s="1204">
        <v>0</v>
      </c>
      <c r="P59" s="1204">
        <v>0</v>
      </c>
      <c r="Q59" s="1202">
        <v>0</v>
      </c>
      <c r="R59" s="1204">
        <v>0</v>
      </c>
      <c r="S59" s="1204">
        <v>0</v>
      </c>
      <c r="T59" s="1202">
        <v>0</v>
      </c>
      <c r="U59" s="1204">
        <v>0</v>
      </c>
      <c r="V59" s="1204">
        <v>0</v>
      </c>
      <c r="W59" s="1202">
        <v>0</v>
      </c>
      <c r="X59" s="1204">
        <v>0</v>
      </c>
      <c r="Y59" s="1204">
        <v>0</v>
      </c>
      <c r="Z59" s="1202">
        <v>0</v>
      </c>
      <c r="AA59" s="1204">
        <v>0</v>
      </c>
      <c r="AB59" s="1204">
        <v>0</v>
      </c>
      <c r="AC59" s="1202">
        <v>0</v>
      </c>
      <c r="AD59" s="1204">
        <v>0</v>
      </c>
      <c r="AE59" s="1204">
        <v>0</v>
      </c>
      <c r="AF59" s="1202">
        <v>0</v>
      </c>
      <c r="AG59" s="1204">
        <v>0</v>
      </c>
      <c r="AH59" s="1204">
        <v>0</v>
      </c>
      <c r="AI59" s="1202">
        <v>0</v>
      </c>
      <c r="AJ59" s="1204">
        <v>0</v>
      </c>
      <c r="AK59" s="1204">
        <v>0</v>
      </c>
      <c r="AL59" s="1202">
        <v>0</v>
      </c>
      <c r="AM59" s="1204">
        <v>0</v>
      </c>
      <c r="AN59" s="1204">
        <v>0</v>
      </c>
      <c r="AO59" s="1202">
        <v>0</v>
      </c>
      <c r="AP59" s="1204">
        <v>0</v>
      </c>
      <c r="AQ59" s="1204">
        <v>0</v>
      </c>
      <c r="AR59" s="1202">
        <v>0</v>
      </c>
      <c r="AS59" s="1204">
        <v>0</v>
      </c>
      <c r="AT59" s="1204">
        <v>0</v>
      </c>
      <c r="AU59" s="1202">
        <v>0</v>
      </c>
      <c r="AV59" s="1204">
        <v>0</v>
      </c>
      <c r="AW59" s="1204">
        <v>0</v>
      </c>
      <c r="AX59" s="1202">
        <v>0</v>
      </c>
      <c r="AY59" s="1204">
        <v>0</v>
      </c>
      <c r="AZ59" s="1204">
        <v>0</v>
      </c>
      <c r="BA59" s="1202">
        <v>0</v>
      </c>
      <c r="BB59" s="1204">
        <v>0</v>
      </c>
      <c r="BC59" s="1204">
        <v>0</v>
      </c>
      <c r="BD59" s="1202">
        <v>0</v>
      </c>
      <c r="BE59" s="1204">
        <v>0</v>
      </c>
      <c r="BF59" s="1205">
        <v>0</v>
      </c>
      <c r="BG59" s="1200"/>
      <c r="BH59" s="1200"/>
    </row>
    <row r="60" spans="1:60" s="1195" customFormat="1" ht="10.199999999999999">
      <c r="A60" s="1201" t="s">
        <v>1149</v>
      </c>
      <c r="B60" s="1202">
        <v>0</v>
      </c>
      <c r="C60" s="1204">
        <v>0</v>
      </c>
      <c r="D60" s="1204">
        <v>0</v>
      </c>
      <c r="E60" s="1202">
        <v>35660.288</v>
      </c>
      <c r="F60" s="1204">
        <v>0</v>
      </c>
      <c r="G60" s="1204">
        <v>35660.288</v>
      </c>
      <c r="H60" s="1202">
        <v>0</v>
      </c>
      <c r="I60" s="1204">
        <v>0</v>
      </c>
      <c r="J60" s="1204">
        <v>0</v>
      </c>
      <c r="K60" s="1202">
        <v>0</v>
      </c>
      <c r="L60" s="1204">
        <v>0</v>
      </c>
      <c r="M60" s="1204">
        <v>0</v>
      </c>
      <c r="N60" s="1202">
        <v>0</v>
      </c>
      <c r="O60" s="1204">
        <v>0</v>
      </c>
      <c r="P60" s="1204">
        <v>0</v>
      </c>
      <c r="Q60" s="1202">
        <v>0</v>
      </c>
      <c r="R60" s="1204">
        <v>0</v>
      </c>
      <c r="S60" s="1204">
        <v>0</v>
      </c>
      <c r="T60" s="1202">
        <v>0</v>
      </c>
      <c r="U60" s="1204">
        <v>0</v>
      </c>
      <c r="V60" s="1204">
        <v>0</v>
      </c>
      <c r="W60" s="1202">
        <v>0</v>
      </c>
      <c r="X60" s="1204">
        <v>0</v>
      </c>
      <c r="Y60" s="1204">
        <v>0</v>
      </c>
      <c r="Z60" s="1202">
        <v>0</v>
      </c>
      <c r="AA60" s="1204">
        <v>0</v>
      </c>
      <c r="AB60" s="1204">
        <v>0</v>
      </c>
      <c r="AC60" s="1202">
        <v>0</v>
      </c>
      <c r="AD60" s="1204">
        <v>0</v>
      </c>
      <c r="AE60" s="1204">
        <v>0</v>
      </c>
      <c r="AF60" s="1202">
        <v>0</v>
      </c>
      <c r="AG60" s="1204">
        <v>0</v>
      </c>
      <c r="AH60" s="1204">
        <v>0</v>
      </c>
      <c r="AI60" s="1202">
        <v>0</v>
      </c>
      <c r="AJ60" s="1204">
        <v>0</v>
      </c>
      <c r="AK60" s="1204">
        <v>0</v>
      </c>
      <c r="AL60" s="1202">
        <v>0</v>
      </c>
      <c r="AM60" s="1204">
        <v>0</v>
      </c>
      <c r="AN60" s="1204">
        <v>0</v>
      </c>
      <c r="AO60" s="1202">
        <v>0</v>
      </c>
      <c r="AP60" s="1204">
        <v>0</v>
      </c>
      <c r="AQ60" s="1204">
        <v>0</v>
      </c>
      <c r="AR60" s="1202">
        <v>0</v>
      </c>
      <c r="AS60" s="1204">
        <v>0</v>
      </c>
      <c r="AT60" s="1204">
        <v>0</v>
      </c>
      <c r="AU60" s="1202">
        <v>0</v>
      </c>
      <c r="AV60" s="1204">
        <v>0</v>
      </c>
      <c r="AW60" s="1204">
        <v>0</v>
      </c>
      <c r="AX60" s="1202">
        <v>0</v>
      </c>
      <c r="AY60" s="1204">
        <v>0</v>
      </c>
      <c r="AZ60" s="1204">
        <v>0</v>
      </c>
      <c r="BA60" s="1202">
        <v>0</v>
      </c>
      <c r="BB60" s="1204">
        <v>0</v>
      </c>
      <c r="BC60" s="1204">
        <v>0</v>
      </c>
      <c r="BD60" s="1202">
        <v>35660.288</v>
      </c>
      <c r="BE60" s="1204">
        <v>0</v>
      </c>
      <c r="BF60" s="1205">
        <v>35660.288</v>
      </c>
      <c r="BG60" s="1200"/>
      <c r="BH60" s="1200"/>
    </row>
    <row r="61" spans="1:60" s="1195" customFormat="1" ht="10.199999999999999">
      <c r="A61" s="1201" t="s">
        <v>1150</v>
      </c>
      <c r="B61" s="1202">
        <v>0</v>
      </c>
      <c r="C61" s="1204">
        <v>0</v>
      </c>
      <c r="D61" s="1204">
        <v>0</v>
      </c>
      <c r="E61" s="1202">
        <v>333349.27899999998</v>
      </c>
      <c r="F61" s="1204">
        <v>0</v>
      </c>
      <c r="G61" s="1204">
        <v>333349.27899999998</v>
      </c>
      <c r="H61" s="1202">
        <v>0</v>
      </c>
      <c r="I61" s="1204">
        <v>0</v>
      </c>
      <c r="J61" s="1204">
        <v>0</v>
      </c>
      <c r="K61" s="1202">
        <v>125536.715</v>
      </c>
      <c r="L61" s="1204">
        <v>0</v>
      </c>
      <c r="M61" s="1204">
        <v>125536.715</v>
      </c>
      <c r="N61" s="1202">
        <v>0</v>
      </c>
      <c r="O61" s="1204">
        <v>0</v>
      </c>
      <c r="P61" s="1204">
        <v>0</v>
      </c>
      <c r="Q61" s="1202">
        <v>626911.51800000004</v>
      </c>
      <c r="R61" s="1204">
        <v>20363.366738312736</v>
      </c>
      <c r="S61" s="1204">
        <v>702703.97</v>
      </c>
      <c r="T61" s="1202">
        <v>0</v>
      </c>
      <c r="U61" s="1204">
        <v>0</v>
      </c>
      <c r="V61" s="1204">
        <v>0</v>
      </c>
      <c r="W61" s="1202">
        <v>5.6150000000000002</v>
      </c>
      <c r="X61" s="1204">
        <v>17.769478774852232</v>
      </c>
      <c r="Y61" s="1204">
        <v>71.753</v>
      </c>
      <c r="Z61" s="1202">
        <v>0</v>
      </c>
      <c r="AA61" s="1204">
        <v>0</v>
      </c>
      <c r="AB61" s="1204">
        <v>0</v>
      </c>
      <c r="AC61" s="1202">
        <v>17.273</v>
      </c>
      <c r="AD61" s="1204">
        <v>0.29983879634605054</v>
      </c>
      <c r="AE61" s="1204">
        <v>18.39</v>
      </c>
      <c r="AF61" s="1202">
        <v>0</v>
      </c>
      <c r="AG61" s="1204">
        <v>0</v>
      </c>
      <c r="AH61" s="1204">
        <v>0</v>
      </c>
      <c r="AI61" s="1202">
        <v>4471.5379999999996</v>
      </c>
      <c r="AJ61" s="1204">
        <v>119</v>
      </c>
      <c r="AK61" s="1204">
        <v>4914.4560000000001</v>
      </c>
      <c r="AL61" s="1202">
        <v>0</v>
      </c>
      <c r="AM61" s="1204">
        <v>0</v>
      </c>
      <c r="AN61" s="1204">
        <v>0</v>
      </c>
      <c r="AO61" s="1202">
        <v>0</v>
      </c>
      <c r="AP61" s="1204">
        <v>0</v>
      </c>
      <c r="AQ61" s="1204">
        <v>0</v>
      </c>
      <c r="AR61" s="1202">
        <v>0</v>
      </c>
      <c r="AS61" s="1204">
        <v>0</v>
      </c>
      <c r="AT61" s="1204">
        <v>0</v>
      </c>
      <c r="AU61" s="1202">
        <v>0</v>
      </c>
      <c r="AV61" s="1204">
        <v>0</v>
      </c>
      <c r="AW61" s="1204">
        <v>0</v>
      </c>
      <c r="AX61" s="1202">
        <v>0</v>
      </c>
      <c r="AY61" s="1204">
        <v>0</v>
      </c>
      <c r="AZ61" s="1204">
        <v>0</v>
      </c>
      <c r="BA61" s="1202">
        <v>0</v>
      </c>
      <c r="BB61" s="1204">
        <v>0</v>
      </c>
      <c r="BC61" s="1204">
        <v>0</v>
      </c>
      <c r="BD61" s="1202">
        <v>1090291.9410000001</v>
      </c>
      <c r="BE61" s="1204">
        <v>20500.436324556689</v>
      </c>
      <c r="BF61" s="1205">
        <v>1166594.5660000001</v>
      </c>
      <c r="BG61" s="1200"/>
      <c r="BH61" s="1200"/>
    </row>
    <row r="62" spans="1:60" s="1195" customFormat="1" ht="10.199999999999999">
      <c r="A62" s="1208" t="s">
        <v>1151</v>
      </c>
      <c r="B62" s="1209">
        <v>15769349.431</v>
      </c>
      <c r="C62" s="1210">
        <v>402424.88366469636</v>
      </c>
      <c r="D62" s="1211">
        <v>17267174.848000001</v>
      </c>
      <c r="E62" s="1209">
        <v>106179.875</v>
      </c>
      <c r="F62" s="1210">
        <v>60.073078989790439</v>
      </c>
      <c r="G62" s="1211">
        <v>106403.467</v>
      </c>
      <c r="H62" s="1209">
        <v>20054097.157000002</v>
      </c>
      <c r="I62" s="1210">
        <v>496776.31891456206</v>
      </c>
      <c r="J62" s="1211">
        <v>21903098.616</v>
      </c>
      <c r="K62" s="1209">
        <v>1584628.6510000001</v>
      </c>
      <c r="L62" s="1210">
        <v>2255.1692638366471</v>
      </c>
      <c r="M62" s="1211">
        <v>1593022.392</v>
      </c>
      <c r="N62" s="1209">
        <v>3312971.0350000001</v>
      </c>
      <c r="O62" s="1210">
        <v>16378.735626007523</v>
      </c>
      <c r="P62" s="1211">
        <v>3373932.6889999998</v>
      </c>
      <c r="Q62" s="1209">
        <v>10361276.786</v>
      </c>
      <c r="R62" s="1210">
        <v>190132.10666308436</v>
      </c>
      <c r="S62" s="1211">
        <v>11068948.487</v>
      </c>
      <c r="T62" s="1209">
        <v>0</v>
      </c>
      <c r="U62" s="1210">
        <v>0</v>
      </c>
      <c r="V62" s="1211">
        <v>0</v>
      </c>
      <c r="W62" s="1209">
        <v>10067789.819</v>
      </c>
      <c r="X62" s="1210">
        <v>148281.62224610423</v>
      </c>
      <c r="Y62" s="1211">
        <v>10619694.017000001</v>
      </c>
      <c r="Z62" s="1209">
        <v>404832.94900000002</v>
      </c>
      <c r="AA62" s="1210">
        <v>1198.5362708221387</v>
      </c>
      <c r="AB62" s="1211">
        <v>409293.90100000001</v>
      </c>
      <c r="AC62" s="1209">
        <v>575024.96499999997</v>
      </c>
      <c r="AD62" s="1210">
        <v>5392.7272971520688</v>
      </c>
      <c r="AE62" s="1211">
        <v>595096.69700000004</v>
      </c>
      <c r="AF62" s="1209">
        <v>0</v>
      </c>
      <c r="AG62" s="1210">
        <v>0</v>
      </c>
      <c r="AH62" s="1211">
        <v>0</v>
      </c>
      <c r="AI62" s="1209">
        <v>0</v>
      </c>
      <c r="AJ62" s="1210">
        <v>0</v>
      </c>
      <c r="AK62" s="1211">
        <v>0</v>
      </c>
      <c r="AL62" s="1209">
        <v>0</v>
      </c>
      <c r="AM62" s="1210">
        <v>0</v>
      </c>
      <c r="AN62" s="1211">
        <v>0</v>
      </c>
      <c r="AO62" s="1209">
        <v>0</v>
      </c>
      <c r="AP62" s="1210">
        <v>0</v>
      </c>
      <c r="AQ62" s="1211">
        <v>0</v>
      </c>
      <c r="AR62" s="1209">
        <v>0</v>
      </c>
      <c r="AS62" s="1210">
        <v>0</v>
      </c>
      <c r="AT62" s="1211">
        <v>0</v>
      </c>
      <c r="AU62" s="1209">
        <v>0</v>
      </c>
      <c r="AV62" s="1210">
        <v>0</v>
      </c>
      <c r="AW62" s="1211">
        <v>0</v>
      </c>
      <c r="AX62" s="1209">
        <v>0</v>
      </c>
      <c r="AY62" s="1210">
        <v>0</v>
      </c>
      <c r="AZ62" s="1211">
        <v>0</v>
      </c>
      <c r="BA62" s="1209">
        <v>0</v>
      </c>
      <c r="BB62" s="1210">
        <v>0</v>
      </c>
      <c r="BC62" s="1211">
        <v>0</v>
      </c>
      <c r="BD62" s="1209">
        <v>62236150.669</v>
      </c>
      <c r="BE62" s="1210">
        <v>1262900.1740999462</v>
      </c>
      <c r="BF62" s="1211">
        <v>66936665.118000001</v>
      </c>
      <c r="BG62" s="1200"/>
      <c r="BH62" s="1200"/>
    </row>
    <row r="63" spans="1:60" s="1195" customFormat="1" ht="10.199999999999999">
      <c r="A63" s="1201" t="s">
        <v>136</v>
      </c>
      <c r="B63" s="1212">
        <v>14633176.005999999</v>
      </c>
      <c r="C63" s="1204">
        <v>401822.90542718972</v>
      </c>
      <c r="D63" s="1203">
        <v>16128760.859999999</v>
      </c>
      <c r="E63" s="1212">
        <v>94.83</v>
      </c>
      <c r="F63" s="1204">
        <v>54.446265448683505</v>
      </c>
      <c r="G63" s="1203">
        <v>297.48</v>
      </c>
      <c r="H63" s="1212">
        <v>15334587.403999999</v>
      </c>
      <c r="I63" s="1204">
        <v>495976.6770553466</v>
      </c>
      <c r="J63" s="1203">
        <v>17180612.596999999</v>
      </c>
      <c r="K63" s="1212">
        <v>632860.98</v>
      </c>
      <c r="L63" s="1204">
        <v>1969.9884470714669</v>
      </c>
      <c r="M63" s="1203">
        <v>640193.277</v>
      </c>
      <c r="N63" s="1212">
        <v>2504430.8870000001</v>
      </c>
      <c r="O63" s="1204">
        <v>16330.307361633531</v>
      </c>
      <c r="P63" s="1203">
        <v>2565212.2919999999</v>
      </c>
      <c r="Q63" s="1212">
        <v>9570314.3579999991</v>
      </c>
      <c r="R63" s="1204">
        <v>187614.21655024178</v>
      </c>
      <c r="S63" s="1203">
        <v>10268614.472999999</v>
      </c>
      <c r="T63" s="1212">
        <v>0</v>
      </c>
      <c r="U63" s="1204">
        <v>0</v>
      </c>
      <c r="V63" s="1203">
        <v>0</v>
      </c>
      <c r="W63" s="1212">
        <v>8026294.4720000001</v>
      </c>
      <c r="X63" s="1204">
        <v>146570.72192369692</v>
      </c>
      <c r="Y63" s="1203">
        <v>8571830.6989999991</v>
      </c>
      <c r="Z63" s="1212">
        <v>404682.72600000002</v>
      </c>
      <c r="AA63" s="1204">
        <v>1198.5362708221387</v>
      </c>
      <c r="AB63" s="1203">
        <v>409143.67800000001</v>
      </c>
      <c r="AC63" s="1212">
        <v>360003.49300000002</v>
      </c>
      <c r="AD63" s="1204">
        <v>5392.7272971520688</v>
      </c>
      <c r="AE63" s="1203">
        <v>380075.22499999998</v>
      </c>
      <c r="AF63" s="1212">
        <v>0</v>
      </c>
      <c r="AG63" s="1204">
        <v>0</v>
      </c>
      <c r="AH63" s="1203">
        <v>0</v>
      </c>
      <c r="AI63" s="1212">
        <v>0</v>
      </c>
      <c r="AJ63" s="1204">
        <v>0</v>
      </c>
      <c r="AK63" s="1203">
        <v>0</v>
      </c>
      <c r="AL63" s="1212">
        <v>0</v>
      </c>
      <c r="AM63" s="1204">
        <v>0</v>
      </c>
      <c r="AN63" s="1203">
        <v>0</v>
      </c>
      <c r="AO63" s="1212">
        <v>0</v>
      </c>
      <c r="AP63" s="1204">
        <v>0</v>
      </c>
      <c r="AQ63" s="1203">
        <v>0</v>
      </c>
      <c r="AR63" s="1212">
        <v>0</v>
      </c>
      <c r="AS63" s="1204">
        <v>0</v>
      </c>
      <c r="AT63" s="1203">
        <v>0</v>
      </c>
      <c r="AU63" s="1212">
        <v>0</v>
      </c>
      <c r="AV63" s="1204">
        <v>0</v>
      </c>
      <c r="AW63" s="1203">
        <v>0</v>
      </c>
      <c r="AX63" s="1212">
        <v>0</v>
      </c>
      <c r="AY63" s="1204">
        <v>0</v>
      </c>
      <c r="AZ63" s="1203">
        <v>0</v>
      </c>
      <c r="BA63" s="1212">
        <v>0</v>
      </c>
      <c r="BB63" s="1204">
        <v>0</v>
      </c>
      <c r="BC63" s="1203">
        <v>0</v>
      </c>
      <c r="BD63" s="1212">
        <v>51466445.159000002</v>
      </c>
      <c r="BE63" s="1204">
        <v>1256930.5279419667</v>
      </c>
      <c r="BF63" s="1213">
        <v>56144740.585000001</v>
      </c>
      <c r="BG63" s="1200"/>
      <c r="BH63" s="1200"/>
    </row>
    <row r="64" spans="1:60" s="1195" customFormat="1" ht="10.199999999999999">
      <c r="A64" s="1201" t="s">
        <v>810</v>
      </c>
      <c r="B64" s="1202">
        <v>1136173.4240000001</v>
      </c>
      <c r="C64" s="1204">
        <v>601.97823750671682</v>
      </c>
      <c r="D64" s="1204">
        <v>1138413.9879999999</v>
      </c>
      <c r="E64" s="1202">
        <v>106085.045</v>
      </c>
      <c r="F64" s="1204">
        <v>5.6265448683503489</v>
      </c>
      <c r="G64" s="1204">
        <v>106105.98699999999</v>
      </c>
      <c r="H64" s="1202">
        <v>4719509.7520000003</v>
      </c>
      <c r="I64" s="1204">
        <v>799.64159054271897</v>
      </c>
      <c r="J64" s="1204">
        <v>4722486.0190000003</v>
      </c>
      <c r="K64" s="1202">
        <v>947576.08600000001</v>
      </c>
      <c r="L64" s="1204">
        <v>285.18081676518</v>
      </c>
      <c r="M64" s="1204">
        <v>948637.52899999998</v>
      </c>
      <c r="N64" s="1202">
        <v>808540.147</v>
      </c>
      <c r="O64" s="1204">
        <v>48.427995701235893</v>
      </c>
      <c r="P64" s="1204">
        <v>808720.397</v>
      </c>
      <c r="Q64" s="1202">
        <v>790962.42700000003</v>
      </c>
      <c r="R64" s="1204">
        <v>2517.8898441698011</v>
      </c>
      <c r="S64" s="1204">
        <v>800334.01399999997</v>
      </c>
      <c r="T64" s="1202">
        <v>0</v>
      </c>
      <c r="U64" s="1204">
        <v>0</v>
      </c>
      <c r="V64" s="1204">
        <v>0</v>
      </c>
      <c r="W64" s="1202">
        <v>2041495.3470000001</v>
      </c>
      <c r="X64" s="1204">
        <v>1710.9000537345514</v>
      </c>
      <c r="Y64" s="1204">
        <v>2047863.317</v>
      </c>
      <c r="Z64" s="1202">
        <v>150.22200000000001</v>
      </c>
      <c r="AA64" s="1204">
        <v>0</v>
      </c>
      <c r="AB64" s="1204">
        <v>150.22200000000001</v>
      </c>
      <c r="AC64" s="1202">
        <v>215021.47200000001</v>
      </c>
      <c r="AD64" s="1204">
        <v>0</v>
      </c>
      <c r="AE64" s="1204">
        <v>215021.47200000001</v>
      </c>
      <c r="AF64" s="1202">
        <v>0</v>
      </c>
      <c r="AG64" s="1204">
        <v>0</v>
      </c>
      <c r="AH64" s="1204">
        <v>0</v>
      </c>
      <c r="AI64" s="1202">
        <v>0</v>
      </c>
      <c r="AJ64" s="1204">
        <v>0</v>
      </c>
      <c r="AK64" s="1204">
        <v>0</v>
      </c>
      <c r="AL64" s="1202">
        <v>0</v>
      </c>
      <c r="AM64" s="1204">
        <v>0</v>
      </c>
      <c r="AN64" s="1204">
        <v>0</v>
      </c>
      <c r="AO64" s="1202">
        <v>0</v>
      </c>
      <c r="AP64" s="1204">
        <v>0</v>
      </c>
      <c r="AQ64" s="1204">
        <v>0</v>
      </c>
      <c r="AR64" s="1202">
        <v>0</v>
      </c>
      <c r="AS64" s="1204">
        <v>0</v>
      </c>
      <c r="AT64" s="1204">
        <v>0</v>
      </c>
      <c r="AU64" s="1202">
        <v>0</v>
      </c>
      <c r="AV64" s="1204">
        <v>0</v>
      </c>
      <c r="AW64" s="1204">
        <v>0</v>
      </c>
      <c r="AX64" s="1202">
        <v>0</v>
      </c>
      <c r="AY64" s="1204">
        <v>0</v>
      </c>
      <c r="AZ64" s="1204">
        <v>0</v>
      </c>
      <c r="BA64" s="1202">
        <v>0</v>
      </c>
      <c r="BB64" s="1204">
        <v>0</v>
      </c>
      <c r="BC64" s="1204">
        <v>0</v>
      </c>
      <c r="BD64" s="1202">
        <v>10765513.925000001</v>
      </c>
      <c r="BE64" s="1204">
        <v>5969.6461579795814</v>
      </c>
      <c r="BF64" s="1205">
        <v>10787732.948000001</v>
      </c>
      <c r="BG64" s="1200"/>
      <c r="BH64" s="1200"/>
    </row>
    <row r="65" spans="1:60" s="1195" customFormat="1" ht="10.199999999999999">
      <c r="A65" s="1214" t="s">
        <v>1152</v>
      </c>
      <c r="B65" s="1215">
        <v>0</v>
      </c>
      <c r="C65" s="1204">
        <v>0</v>
      </c>
      <c r="D65" s="1216">
        <v>0</v>
      </c>
      <c r="E65" s="1215">
        <v>0</v>
      </c>
      <c r="F65" s="1204">
        <v>0</v>
      </c>
      <c r="G65" s="1216">
        <v>0</v>
      </c>
      <c r="H65" s="1215">
        <v>0</v>
      </c>
      <c r="I65" s="1204">
        <v>0</v>
      </c>
      <c r="J65" s="1216">
        <v>0</v>
      </c>
      <c r="K65" s="1215">
        <v>4191.5839999999998</v>
      </c>
      <c r="L65" s="1204">
        <v>0</v>
      </c>
      <c r="M65" s="1216">
        <v>4191.5839999999998</v>
      </c>
      <c r="N65" s="1215">
        <v>0</v>
      </c>
      <c r="O65" s="1204">
        <v>0</v>
      </c>
      <c r="P65" s="1216">
        <v>0</v>
      </c>
      <c r="Q65" s="1215">
        <v>0</v>
      </c>
      <c r="R65" s="1204">
        <v>0</v>
      </c>
      <c r="S65" s="1216">
        <v>0</v>
      </c>
      <c r="T65" s="1215">
        <v>0</v>
      </c>
      <c r="U65" s="1204">
        <v>0</v>
      </c>
      <c r="V65" s="1216">
        <v>0</v>
      </c>
      <c r="W65" s="1215">
        <v>0</v>
      </c>
      <c r="X65" s="1204">
        <v>0</v>
      </c>
      <c r="Y65" s="1216">
        <v>0</v>
      </c>
      <c r="Z65" s="1215">
        <v>0</v>
      </c>
      <c r="AA65" s="1204">
        <v>0</v>
      </c>
      <c r="AB65" s="1216">
        <v>0</v>
      </c>
      <c r="AC65" s="1215">
        <v>0</v>
      </c>
      <c r="AD65" s="1204">
        <v>0</v>
      </c>
      <c r="AE65" s="1216">
        <v>0</v>
      </c>
      <c r="AF65" s="1215">
        <v>0</v>
      </c>
      <c r="AG65" s="1204">
        <v>0</v>
      </c>
      <c r="AH65" s="1216">
        <v>0</v>
      </c>
      <c r="AI65" s="1215">
        <v>0</v>
      </c>
      <c r="AJ65" s="1204">
        <v>0</v>
      </c>
      <c r="AK65" s="1216">
        <v>0</v>
      </c>
      <c r="AL65" s="1215">
        <v>0</v>
      </c>
      <c r="AM65" s="1204">
        <v>0</v>
      </c>
      <c r="AN65" s="1216">
        <v>0</v>
      </c>
      <c r="AO65" s="1215">
        <v>0</v>
      </c>
      <c r="AP65" s="1204">
        <v>0</v>
      </c>
      <c r="AQ65" s="1216">
        <v>0</v>
      </c>
      <c r="AR65" s="1215">
        <v>0</v>
      </c>
      <c r="AS65" s="1204">
        <v>0</v>
      </c>
      <c r="AT65" s="1216">
        <v>0</v>
      </c>
      <c r="AU65" s="1215">
        <v>0</v>
      </c>
      <c r="AV65" s="1204">
        <v>0</v>
      </c>
      <c r="AW65" s="1216">
        <v>0</v>
      </c>
      <c r="AX65" s="1215">
        <v>0</v>
      </c>
      <c r="AY65" s="1204">
        <v>0</v>
      </c>
      <c r="AZ65" s="1216">
        <v>0</v>
      </c>
      <c r="BA65" s="1215">
        <v>0</v>
      </c>
      <c r="BB65" s="1204">
        <v>0</v>
      </c>
      <c r="BC65" s="1216">
        <v>0</v>
      </c>
      <c r="BD65" s="1215">
        <v>4191.5839999999998</v>
      </c>
      <c r="BE65" s="1204">
        <v>0</v>
      </c>
      <c r="BF65" s="1217">
        <v>4191.5839999999998</v>
      </c>
      <c r="BG65" s="1200"/>
      <c r="BH65" s="1200"/>
    </row>
    <row r="66" spans="1:60" s="1195" customFormat="1" ht="10.199999999999999">
      <c r="A66" s="1196" t="s">
        <v>1153</v>
      </c>
      <c r="B66" s="1209">
        <v>56323566.986000001</v>
      </c>
      <c r="C66" s="1210">
        <v>5299713.7461042451</v>
      </c>
      <c r="D66" s="1211">
        <v>76049101.549999997</v>
      </c>
      <c r="E66" s="1209">
        <v>1608532.801</v>
      </c>
      <c r="F66" s="1210">
        <v>41174.498925308973</v>
      </c>
      <c r="G66" s="1211">
        <v>1761784.287</v>
      </c>
      <c r="H66" s="1209">
        <v>80371041.491999999</v>
      </c>
      <c r="I66" s="1210">
        <v>10403530.357334767</v>
      </c>
      <c r="J66" s="1211">
        <v>119092981.483</v>
      </c>
      <c r="K66" s="1209">
        <v>6672974.7520000003</v>
      </c>
      <c r="L66" s="1210">
        <v>429219.45808705001</v>
      </c>
      <c r="M66" s="1211">
        <v>8270529.5750000002</v>
      </c>
      <c r="N66" s="1209">
        <v>9485329.2780000009</v>
      </c>
      <c r="O66" s="1210">
        <v>1351941.5526598603</v>
      </c>
      <c r="P66" s="1211">
        <v>14517255.737</v>
      </c>
      <c r="Q66" s="1209">
        <v>38440396.669</v>
      </c>
      <c r="R66" s="1210">
        <v>2957333.5188070931</v>
      </c>
      <c r="S66" s="1211">
        <v>49447592.026000001</v>
      </c>
      <c r="T66" s="1209">
        <v>863709.978</v>
      </c>
      <c r="U66" s="1210">
        <v>162124.34094572812</v>
      </c>
      <c r="V66" s="1211">
        <v>1467136.7760000001</v>
      </c>
      <c r="W66" s="1209">
        <v>35839442.449000001</v>
      </c>
      <c r="X66" s="1210">
        <v>3278174.6824288014</v>
      </c>
      <c r="Y66" s="1211">
        <v>48040808.618000001</v>
      </c>
      <c r="Z66" s="1209">
        <v>12122044.242000001</v>
      </c>
      <c r="AA66" s="1210">
        <v>2991.0561526061256</v>
      </c>
      <c r="AB66" s="1211">
        <v>12133176.953</v>
      </c>
      <c r="AC66" s="1209">
        <v>3149043.2050000001</v>
      </c>
      <c r="AD66" s="1210">
        <v>200067.50779150994</v>
      </c>
      <c r="AE66" s="1211">
        <v>3893694.469</v>
      </c>
      <c r="AF66" s="1209">
        <v>3431823.7749999999</v>
      </c>
      <c r="AG66" s="1210">
        <v>24.538420204191294</v>
      </c>
      <c r="AH66" s="1211">
        <v>3431915.1069999998</v>
      </c>
      <c r="AI66" s="1209">
        <v>2002533.9850000001</v>
      </c>
      <c r="AJ66" s="1210">
        <v>928525.43766792049</v>
      </c>
      <c r="AK66" s="1211">
        <v>5458505.665</v>
      </c>
      <c r="AL66" s="1209">
        <v>1340720.713</v>
      </c>
      <c r="AM66" s="1210">
        <v>0</v>
      </c>
      <c r="AN66" s="1211">
        <v>1340720.713</v>
      </c>
      <c r="AO66" s="1209">
        <v>681523.902</v>
      </c>
      <c r="AP66" s="1210">
        <v>12999.57388500806</v>
      </c>
      <c r="AQ66" s="1211">
        <v>729908.31700000004</v>
      </c>
      <c r="AR66" s="1209">
        <v>211122.141</v>
      </c>
      <c r="AS66" s="1210">
        <v>187746.63648576036</v>
      </c>
      <c r="AT66" s="1211">
        <v>909915.12300000002</v>
      </c>
      <c r="AU66" s="1209">
        <v>108000</v>
      </c>
      <c r="AV66" s="1210">
        <v>22000</v>
      </c>
      <c r="AW66" s="1211">
        <v>189884</v>
      </c>
      <c r="AX66" s="1209">
        <v>714046.61</v>
      </c>
      <c r="AY66" s="1210">
        <v>214237.48253627084</v>
      </c>
      <c r="AZ66" s="1211">
        <v>1511438.52</v>
      </c>
      <c r="BA66" s="1209">
        <v>4183100.3169999998</v>
      </c>
      <c r="BB66" s="1210">
        <v>0</v>
      </c>
      <c r="BC66" s="1211">
        <v>4183100.3169999998</v>
      </c>
      <c r="BD66" s="1209">
        <v>257548953.30399999</v>
      </c>
      <c r="BE66" s="1210">
        <v>25491804.389844168</v>
      </c>
      <c r="BF66" s="1211">
        <v>352429449.24299997</v>
      </c>
      <c r="BG66" s="1200"/>
      <c r="BH66" s="1200"/>
    </row>
    <row r="67" spans="1:60">
      <c r="A67" s="1218" t="s">
        <v>1154</v>
      </c>
      <c r="B67" s="1219">
        <v>3.722</v>
      </c>
      <c r="C67" s="1220"/>
      <c r="D67" s="1221"/>
      <c r="E67" s="1221"/>
      <c r="F67" s="1220"/>
      <c r="G67" s="1221"/>
      <c r="H67" s="1221"/>
      <c r="I67" s="1220"/>
      <c r="J67" s="1221"/>
      <c r="K67" s="1221"/>
      <c r="L67" s="1220"/>
      <c r="M67" s="1221"/>
      <c r="N67" s="1221"/>
      <c r="O67" s="1220"/>
      <c r="P67" s="1221"/>
      <c r="Q67" s="1221"/>
      <c r="R67" s="1220"/>
      <c r="S67" s="1221"/>
      <c r="T67" s="1221"/>
      <c r="U67" s="1220"/>
      <c r="V67" s="1221"/>
      <c r="W67" s="1221"/>
      <c r="X67" s="1220"/>
      <c r="Y67" s="1221"/>
      <c r="Z67" s="1221"/>
      <c r="AA67" s="1220"/>
      <c r="AB67" s="1221"/>
      <c r="AC67" s="1221"/>
      <c r="AD67" s="1220"/>
      <c r="AE67" s="1221"/>
      <c r="AF67" s="1221"/>
      <c r="AG67" s="1220"/>
      <c r="AH67" s="1221"/>
      <c r="AI67" s="1221"/>
      <c r="AJ67" s="1220"/>
      <c r="AK67" s="1221"/>
      <c r="AL67" s="1221"/>
      <c r="AM67" s="1220"/>
      <c r="AN67" s="1221"/>
      <c r="AO67" s="1221"/>
      <c r="AP67" s="1220"/>
      <c r="AQ67" s="1221"/>
      <c r="AR67" s="1221"/>
      <c r="AS67" s="1220"/>
      <c r="AT67" s="1221"/>
      <c r="AU67" s="1221"/>
      <c r="AV67" s="1221"/>
      <c r="AW67" s="1221"/>
      <c r="AX67" s="1221"/>
      <c r="AY67" s="1221"/>
      <c r="AZ67" s="1221"/>
      <c r="BA67" s="1221"/>
      <c r="BB67" s="1221"/>
      <c r="BC67" s="1221"/>
      <c r="BD67" s="1221"/>
      <c r="BE67" s="1220"/>
      <c r="BF67" s="1221"/>
    </row>
    <row r="68" spans="1:60">
      <c r="A68" s="1220" t="s">
        <v>681</v>
      </c>
      <c r="B68" s="1220"/>
      <c r="C68" s="1220"/>
      <c r="D68" s="1221"/>
      <c r="E68" s="1220"/>
      <c r="F68" s="1220"/>
      <c r="G68" s="1221"/>
      <c r="H68" s="1220"/>
      <c r="I68" s="1220"/>
      <c r="J68" s="1221"/>
      <c r="K68" s="1220"/>
      <c r="L68" s="1220"/>
      <c r="M68" s="1221"/>
      <c r="N68" s="1220"/>
      <c r="O68" s="1220"/>
      <c r="P68" s="1221"/>
      <c r="Q68" s="1220"/>
      <c r="R68" s="1220"/>
      <c r="S68" s="1221"/>
      <c r="T68" s="1220"/>
      <c r="U68" s="1220"/>
      <c r="V68" s="1221"/>
      <c r="W68" s="1220"/>
      <c r="X68" s="1220"/>
      <c r="Y68" s="1221"/>
      <c r="Z68" s="1220"/>
      <c r="AA68" s="1220"/>
      <c r="AB68" s="1221"/>
      <c r="AC68" s="1220"/>
      <c r="AD68" s="1220"/>
      <c r="AE68" s="1221"/>
      <c r="AF68" s="1220"/>
      <c r="AG68" s="1220"/>
      <c r="AH68" s="1221"/>
      <c r="AI68" s="1220"/>
      <c r="AJ68" s="1220"/>
      <c r="AK68" s="1221"/>
      <c r="AL68" s="1220"/>
      <c r="AM68" s="1220"/>
      <c r="AN68" s="1221"/>
      <c r="AO68" s="1220"/>
      <c r="AP68" s="1220"/>
      <c r="AQ68" s="1221"/>
      <c r="AR68" s="1220"/>
      <c r="AS68" s="1220"/>
      <c r="AT68" s="1221"/>
      <c r="AU68" s="1221"/>
      <c r="AV68" s="1221"/>
      <c r="AW68" s="1221"/>
      <c r="AX68" s="1221"/>
      <c r="AY68" s="1221"/>
      <c r="AZ68" s="1221"/>
      <c r="BA68" s="1221"/>
      <c r="BB68" s="1221"/>
      <c r="BC68" s="1221"/>
      <c r="BD68" s="1220"/>
      <c r="BE68" s="1220"/>
      <c r="BF68" s="1221"/>
    </row>
    <row r="69" spans="1:60">
      <c r="A69" s="30" t="s">
        <v>1155</v>
      </c>
      <c r="B69" s="18"/>
      <c r="C69" s="18"/>
      <c r="D69" s="18"/>
      <c r="E69" s="18"/>
      <c r="F69" s="18"/>
      <c r="G69" s="18"/>
      <c r="H69" s="18"/>
      <c r="I69" s="18"/>
    </row>
    <row r="70" spans="1:60" ht="12.75" customHeight="1">
      <c r="A70" s="33" t="s">
        <v>815</v>
      </c>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row>
    <row r="71" spans="1:60">
      <c r="A71" s="312"/>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row>
  </sheetData>
  <mergeCells count="21">
    <mergeCell ref="AO5:AQ5"/>
    <mergeCell ref="AR5:AT5"/>
    <mergeCell ref="AU5:AW5"/>
    <mergeCell ref="AX5:AZ5"/>
    <mergeCell ref="BA5:BC5"/>
    <mergeCell ref="BD5:BF5"/>
    <mergeCell ref="W5:Y5"/>
    <mergeCell ref="Z5:AB5"/>
    <mergeCell ref="AC5:AE5"/>
    <mergeCell ref="AF5:AH5"/>
    <mergeCell ref="AI5:AK5"/>
    <mergeCell ref="AL5:AN5"/>
    <mergeCell ref="A1:J1"/>
    <mergeCell ref="P3:T3"/>
    <mergeCell ref="B5:D5"/>
    <mergeCell ref="E5:G5"/>
    <mergeCell ref="H5:J5"/>
    <mergeCell ref="K5:M5"/>
    <mergeCell ref="N5:P5"/>
    <mergeCell ref="Q5:S5"/>
    <mergeCell ref="T5:V5"/>
  </mergeCells>
  <hyperlinks>
    <hyperlink ref="A1:J1" location="Índice!A1" display="Volver al Índice" xr:uid="{4A316CFD-DDA1-4859-9230-2BABF857FD57}"/>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DC79F-0265-4DC0-A35A-D9A4CFBB1CF4}">
  <dimension ref="A1:U72"/>
  <sheetViews>
    <sheetView showGridLines="0" zoomScale="85" zoomScaleNormal="85" zoomScaleSheetLayoutView="70" workbookViewId="0"/>
  </sheetViews>
  <sheetFormatPr baseColWidth="10" defaultColWidth="11.44140625" defaultRowHeight="13.2"/>
  <cols>
    <col min="1" max="1" width="31" style="7" customWidth="1"/>
    <col min="2" max="2" width="9" style="7" bestFit="1" customWidth="1"/>
    <col min="3" max="3" width="7.44140625" style="7" bestFit="1" customWidth="1"/>
    <col min="4" max="4" width="10.44140625" style="7" bestFit="1" customWidth="1"/>
    <col min="5" max="8" width="7.44140625" style="7" bestFit="1" customWidth="1"/>
    <col min="9" max="9" width="6.88671875" style="7" bestFit="1" customWidth="1"/>
    <col min="10" max="10" width="9" style="7" bestFit="1" customWidth="1"/>
    <col min="11" max="12" width="7.44140625" style="7" bestFit="1" customWidth="1"/>
    <col min="13" max="14" width="9" style="7" bestFit="1" customWidth="1"/>
    <col min="15" max="15" width="9" style="7" customWidth="1"/>
    <col min="16" max="16" width="7.44140625" style="7" bestFit="1" customWidth="1"/>
    <col min="17" max="19" width="7.44140625" style="7" customWidth="1"/>
    <col min="20" max="20" width="9" style="7" bestFit="1" customWidth="1"/>
    <col min="21" max="21" width="17.109375" style="7" customWidth="1"/>
    <col min="22"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9"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31" style="7" customWidth="1"/>
    <col min="258" max="258" width="9" style="7" bestFit="1" customWidth="1"/>
    <col min="259" max="259" width="7.44140625" style="7" bestFit="1" customWidth="1"/>
    <col min="260" max="260" width="10.44140625" style="7" bestFit="1" customWidth="1"/>
    <col min="261" max="264" width="7.44140625" style="7" bestFit="1" customWidth="1"/>
    <col min="265" max="265" width="6.88671875" style="7" bestFit="1" customWidth="1"/>
    <col min="266" max="266" width="9" style="7" bestFit="1" customWidth="1"/>
    <col min="267" max="268" width="7.44140625" style="7" bestFit="1" customWidth="1"/>
    <col min="269" max="270" width="9" style="7" bestFit="1" customWidth="1"/>
    <col min="271" max="271" width="9" style="7" customWidth="1"/>
    <col min="272" max="272" width="7.44140625" style="7" bestFit="1" customWidth="1"/>
    <col min="273" max="275" width="7.44140625" style="7" customWidth="1"/>
    <col min="276" max="276" width="9" style="7" bestFit="1" customWidth="1"/>
    <col min="277" max="277" width="17.109375" style="7" customWidth="1"/>
    <col min="278"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9"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31" style="7" customWidth="1"/>
    <col min="514" max="514" width="9" style="7" bestFit="1" customWidth="1"/>
    <col min="515" max="515" width="7.44140625" style="7" bestFit="1" customWidth="1"/>
    <col min="516" max="516" width="10.44140625" style="7" bestFit="1" customWidth="1"/>
    <col min="517" max="520" width="7.44140625" style="7" bestFit="1" customWidth="1"/>
    <col min="521" max="521" width="6.88671875" style="7" bestFit="1" customWidth="1"/>
    <col min="522" max="522" width="9" style="7" bestFit="1" customWidth="1"/>
    <col min="523" max="524" width="7.44140625" style="7" bestFit="1" customWidth="1"/>
    <col min="525" max="526" width="9" style="7" bestFit="1" customWidth="1"/>
    <col min="527" max="527" width="9" style="7" customWidth="1"/>
    <col min="528" max="528" width="7.44140625" style="7" bestFit="1" customWidth="1"/>
    <col min="529" max="531" width="7.44140625" style="7" customWidth="1"/>
    <col min="532" max="532" width="9" style="7" bestFit="1" customWidth="1"/>
    <col min="533" max="533" width="17.109375" style="7" customWidth="1"/>
    <col min="534"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9"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31" style="7" customWidth="1"/>
    <col min="770" max="770" width="9" style="7" bestFit="1" customWidth="1"/>
    <col min="771" max="771" width="7.44140625" style="7" bestFit="1" customWidth="1"/>
    <col min="772" max="772" width="10.44140625" style="7" bestFit="1" customWidth="1"/>
    <col min="773" max="776" width="7.44140625" style="7" bestFit="1" customWidth="1"/>
    <col min="777" max="777" width="6.88671875" style="7" bestFit="1" customWidth="1"/>
    <col min="778" max="778" width="9" style="7" bestFit="1" customWidth="1"/>
    <col min="779" max="780" width="7.44140625" style="7" bestFit="1" customWidth="1"/>
    <col min="781" max="782" width="9" style="7" bestFit="1" customWidth="1"/>
    <col min="783" max="783" width="9" style="7" customWidth="1"/>
    <col min="784" max="784" width="7.44140625" style="7" bestFit="1" customWidth="1"/>
    <col min="785" max="787" width="7.44140625" style="7" customWidth="1"/>
    <col min="788" max="788" width="9" style="7" bestFit="1" customWidth="1"/>
    <col min="789" max="789" width="17.109375" style="7" customWidth="1"/>
    <col min="790"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9"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31" style="7" customWidth="1"/>
    <col min="1026" max="1026" width="9" style="7" bestFit="1" customWidth="1"/>
    <col min="1027" max="1027" width="7.44140625" style="7" bestFit="1" customWidth="1"/>
    <col min="1028" max="1028" width="10.44140625" style="7" bestFit="1" customWidth="1"/>
    <col min="1029" max="1032" width="7.44140625" style="7" bestFit="1" customWidth="1"/>
    <col min="1033" max="1033" width="6.88671875" style="7" bestFit="1" customWidth="1"/>
    <col min="1034" max="1034" width="9" style="7" bestFit="1" customWidth="1"/>
    <col min="1035" max="1036" width="7.44140625" style="7" bestFit="1" customWidth="1"/>
    <col min="1037" max="1038" width="9" style="7" bestFit="1" customWidth="1"/>
    <col min="1039" max="1039" width="9" style="7" customWidth="1"/>
    <col min="1040" max="1040" width="7.44140625" style="7" bestFit="1" customWidth="1"/>
    <col min="1041" max="1043" width="7.44140625" style="7" customWidth="1"/>
    <col min="1044" max="1044" width="9" style="7" bestFit="1" customWidth="1"/>
    <col min="1045" max="1045" width="17.109375" style="7" customWidth="1"/>
    <col min="1046"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9"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31" style="7" customWidth="1"/>
    <col min="1282" max="1282" width="9" style="7" bestFit="1" customWidth="1"/>
    <col min="1283" max="1283" width="7.44140625" style="7" bestFit="1" customWidth="1"/>
    <col min="1284" max="1284" width="10.44140625" style="7" bestFit="1" customWidth="1"/>
    <col min="1285" max="1288" width="7.44140625" style="7" bestFit="1" customWidth="1"/>
    <col min="1289" max="1289" width="6.88671875" style="7" bestFit="1" customWidth="1"/>
    <col min="1290" max="1290" width="9" style="7" bestFit="1" customWidth="1"/>
    <col min="1291" max="1292" width="7.44140625" style="7" bestFit="1" customWidth="1"/>
    <col min="1293" max="1294" width="9" style="7" bestFit="1" customWidth="1"/>
    <col min="1295" max="1295" width="9" style="7" customWidth="1"/>
    <col min="1296" max="1296" width="7.44140625" style="7" bestFit="1" customWidth="1"/>
    <col min="1297" max="1299" width="7.44140625" style="7" customWidth="1"/>
    <col min="1300" max="1300" width="9" style="7" bestFit="1" customWidth="1"/>
    <col min="1301" max="1301" width="17.109375" style="7" customWidth="1"/>
    <col min="1302"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9"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31" style="7" customWidth="1"/>
    <col min="1538" max="1538" width="9" style="7" bestFit="1" customWidth="1"/>
    <col min="1539" max="1539" width="7.44140625" style="7" bestFit="1" customWidth="1"/>
    <col min="1540" max="1540" width="10.44140625" style="7" bestFit="1" customWidth="1"/>
    <col min="1541" max="1544" width="7.44140625" style="7" bestFit="1" customWidth="1"/>
    <col min="1545" max="1545" width="6.88671875" style="7" bestFit="1" customWidth="1"/>
    <col min="1546" max="1546" width="9" style="7" bestFit="1" customWidth="1"/>
    <col min="1547" max="1548" width="7.44140625" style="7" bestFit="1" customWidth="1"/>
    <col min="1549" max="1550" width="9" style="7" bestFit="1" customWidth="1"/>
    <col min="1551" max="1551" width="9" style="7" customWidth="1"/>
    <col min="1552" max="1552" width="7.44140625" style="7" bestFit="1" customWidth="1"/>
    <col min="1553" max="1555" width="7.44140625" style="7" customWidth="1"/>
    <col min="1556" max="1556" width="9" style="7" bestFit="1" customWidth="1"/>
    <col min="1557" max="1557" width="17.109375" style="7" customWidth="1"/>
    <col min="1558"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9"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31" style="7" customWidth="1"/>
    <col min="1794" max="1794" width="9" style="7" bestFit="1" customWidth="1"/>
    <col min="1795" max="1795" width="7.44140625" style="7" bestFit="1" customWidth="1"/>
    <col min="1796" max="1796" width="10.44140625" style="7" bestFit="1" customWidth="1"/>
    <col min="1797" max="1800" width="7.44140625" style="7" bestFit="1" customWidth="1"/>
    <col min="1801" max="1801" width="6.88671875" style="7" bestFit="1" customWidth="1"/>
    <col min="1802" max="1802" width="9" style="7" bestFit="1" customWidth="1"/>
    <col min="1803" max="1804" width="7.44140625" style="7" bestFit="1" customWidth="1"/>
    <col min="1805" max="1806" width="9" style="7" bestFit="1" customWidth="1"/>
    <col min="1807" max="1807" width="9" style="7" customWidth="1"/>
    <col min="1808" max="1808" width="7.44140625" style="7" bestFit="1" customWidth="1"/>
    <col min="1809" max="1811" width="7.44140625" style="7" customWidth="1"/>
    <col min="1812" max="1812" width="9" style="7" bestFit="1" customWidth="1"/>
    <col min="1813" max="1813" width="17.109375" style="7" customWidth="1"/>
    <col min="1814"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9"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31" style="7" customWidth="1"/>
    <col min="2050" max="2050" width="9" style="7" bestFit="1" customWidth="1"/>
    <col min="2051" max="2051" width="7.44140625" style="7" bestFit="1" customWidth="1"/>
    <col min="2052" max="2052" width="10.44140625" style="7" bestFit="1" customWidth="1"/>
    <col min="2053" max="2056" width="7.44140625" style="7" bestFit="1" customWidth="1"/>
    <col min="2057" max="2057" width="6.88671875" style="7" bestFit="1" customWidth="1"/>
    <col min="2058" max="2058" width="9" style="7" bestFit="1" customWidth="1"/>
    <col min="2059" max="2060" width="7.44140625" style="7" bestFit="1" customWidth="1"/>
    <col min="2061" max="2062" width="9" style="7" bestFit="1" customWidth="1"/>
    <col min="2063" max="2063" width="9" style="7" customWidth="1"/>
    <col min="2064" max="2064" width="7.44140625" style="7" bestFit="1" customWidth="1"/>
    <col min="2065" max="2067" width="7.44140625" style="7" customWidth="1"/>
    <col min="2068" max="2068" width="9" style="7" bestFit="1" customWidth="1"/>
    <col min="2069" max="2069" width="17.109375" style="7" customWidth="1"/>
    <col min="2070"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9"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31" style="7" customWidth="1"/>
    <col min="2306" max="2306" width="9" style="7" bestFit="1" customWidth="1"/>
    <col min="2307" max="2307" width="7.44140625" style="7" bestFit="1" customWidth="1"/>
    <col min="2308" max="2308" width="10.44140625" style="7" bestFit="1" customWidth="1"/>
    <col min="2309" max="2312" width="7.44140625" style="7" bestFit="1" customWidth="1"/>
    <col min="2313" max="2313" width="6.88671875" style="7" bestFit="1" customWidth="1"/>
    <col min="2314" max="2314" width="9" style="7" bestFit="1" customWidth="1"/>
    <col min="2315" max="2316" width="7.44140625" style="7" bestFit="1" customWidth="1"/>
    <col min="2317" max="2318" width="9" style="7" bestFit="1" customWidth="1"/>
    <col min="2319" max="2319" width="9" style="7" customWidth="1"/>
    <col min="2320" max="2320" width="7.44140625" style="7" bestFit="1" customWidth="1"/>
    <col min="2321" max="2323" width="7.44140625" style="7" customWidth="1"/>
    <col min="2324" max="2324" width="9" style="7" bestFit="1" customWidth="1"/>
    <col min="2325" max="2325" width="17.109375" style="7" customWidth="1"/>
    <col min="2326"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9"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31" style="7" customWidth="1"/>
    <col min="2562" max="2562" width="9" style="7" bestFit="1" customWidth="1"/>
    <col min="2563" max="2563" width="7.44140625" style="7" bestFit="1" customWidth="1"/>
    <col min="2564" max="2564" width="10.44140625" style="7" bestFit="1" customWidth="1"/>
    <col min="2565" max="2568" width="7.44140625" style="7" bestFit="1" customWidth="1"/>
    <col min="2569" max="2569" width="6.88671875" style="7" bestFit="1" customWidth="1"/>
    <col min="2570" max="2570" width="9" style="7" bestFit="1" customWidth="1"/>
    <col min="2571" max="2572" width="7.44140625" style="7" bestFit="1" customWidth="1"/>
    <col min="2573" max="2574" width="9" style="7" bestFit="1" customWidth="1"/>
    <col min="2575" max="2575" width="9" style="7" customWidth="1"/>
    <col min="2576" max="2576" width="7.44140625" style="7" bestFit="1" customWidth="1"/>
    <col min="2577" max="2579" width="7.44140625" style="7" customWidth="1"/>
    <col min="2580" max="2580" width="9" style="7" bestFit="1" customWidth="1"/>
    <col min="2581" max="2581" width="17.109375" style="7" customWidth="1"/>
    <col min="2582"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9"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31" style="7" customWidth="1"/>
    <col min="2818" max="2818" width="9" style="7" bestFit="1" customWidth="1"/>
    <col min="2819" max="2819" width="7.44140625" style="7" bestFit="1" customWidth="1"/>
    <col min="2820" max="2820" width="10.44140625" style="7" bestFit="1" customWidth="1"/>
    <col min="2821" max="2824" width="7.44140625" style="7" bestFit="1" customWidth="1"/>
    <col min="2825" max="2825" width="6.88671875" style="7" bestFit="1" customWidth="1"/>
    <col min="2826" max="2826" width="9" style="7" bestFit="1" customWidth="1"/>
    <col min="2827" max="2828" width="7.44140625" style="7" bestFit="1" customWidth="1"/>
    <col min="2829" max="2830" width="9" style="7" bestFit="1" customWidth="1"/>
    <col min="2831" max="2831" width="9" style="7" customWidth="1"/>
    <col min="2832" max="2832" width="7.44140625" style="7" bestFit="1" customWidth="1"/>
    <col min="2833" max="2835" width="7.44140625" style="7" customWidth="1"/>
    <col min="2836" max="2836" width="9" style="7" bestFit="1" customWidth="1"/>
    <col min="2837" max="2837" width="17.109375" style="7" customWidth="1"/>
    <col min="2838"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9"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31" style="7" customWidth="1"/>
    <col min="3074" max="3074" width="9" style="7" bestFit="1" customWidth="1"/>
    <col min="3075" max="3075" width="7.44140625" style="7" bestFit="1" customWidth="1"/>
    <col min="3076" max="3076" width="10.44140625" style="7" bestFit="1" customWidth="1"/>
    <col min="3077" max="3080" width="7.44140625" style="7" bestFit="1" customWidth="1"/>
    <col min="3081" max="3081" width="6.88671875" style="7" bestFit="1" customWidth="1"/>
    <col min="3082" max="3082" width="9" style="7" bestFit="1" customWidth="1"/>
    <col min="3083" max="3084" width="7.44140625" style="7" bestFit="1" customWidth="1"/>
    <col min="3085" max="3086" width="9" style="7" bestFit="1" customWidth="1"/>
    <col min="3087" max="3087" width="9" style="7" customWidth="1"/>
    <col min="3088" max="3088" width="7.44140625" style="7" bestFit="1" customWidth="1"/>
    <col min="3089" max="3091" width="7.44140625" style="7" customWidth="1"/>
    <col min="3092" max="3092" width="9" style="7" bestFit="1" customWidth="1"/>
    <col min="3093" max="3093" width="17.109375" style="7" customWidth="1"/>
    <col min="3094"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9"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31" style="7" customWidth="1"/>
    <col min="3330" max="3330" width="9" style="7" bestFit="1" customWidth="1"/>
    <col min="3331" max="3331" width="7.44140625" style="7" bestFit="1" customWidth="1"/>
    <col min="3332" max="3332" width="10.44140625" style="7" bestFit="1" customWidth="1"/>
    <col min="3333" max="3336" width="7.44140625" style="7" bestFit="1" customWidth="1"/>
    <col min="3337" max="3337" width="6.88671875" style="7" bestFit="1" customWidth="1"/>
    <col min="3338" max="3338" width="9" style="7" bestFit="1" customWidth="1"/>
    <col min="3339" max="3340" width="7.44140625" style="7" bestFit="1" customWidth="1"/>
    <col min="3341" max="3342" width="9" style="7" bestFit="1" customWidth="1"/>
    <col min="3343" max="3343" width="9" style="7" customWidth="1"/>
    <col min="3344" max="3344" width="7.44140625" style="7" bestFit="1" customWidth="1"/>
    <col min="3345" max="3347" width="7.44140625" style="7" customWidth="1"/>
    <col min="3348" max="3348" width="9" style="7" bestFit="1" customWidth="1"/>
    <col min="3349" max="3349" width="17.109375" style="7" customWidth="1"/>
    <col min="3350"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9"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31" style="7" customWidth="1"/>
    <col min="3586" max="3586" width="9" style="7" bestFit="1" customWidth="1"/>
    <col min="3587" max="3587" width="7.44140625" style="7" bestFit="1" customWidth="1"/>
    <col min="3588" max="3588" width="10.44140625" style="7" bestFit="1" customWidth="1"/>
    <col min="3589" max="3592" width="7.44140625" style="7" bestFit="1" customWidth="1"/>
    <col min="3593" max="3593" width="6.88671875" style="7" bestFit="1" customWidth="1"/>
    <col min="3594" max="3594" width="9" style="7" bestFit="1" customWidth="1"/>
    <col min="3595" max="3596" width="7.44140625" style="7" bestFit="1" customWidth="1"/>
    <col min="3597" max="3598" width="9" style="7" bestFit="1" customWidth="1"/>
    <col min="3599" max="3599" width="9" style="7" customWidth="1"/>
    <col min="3600" max="3600" width="7.44140625" style="7" bestFit="1" customWidth="1"/>
    <col min="3601" max="3603" width="7.44140625" style="7" customWidth="1"/>
    <col min="3604" max="3604" width="9" style="7" bestFit="1" customWidth="1"/>
    <col min="3605" max="3605" width="17.109375" style="7" customWidth="1"/>
    <col min="3606"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9"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31" style="7" customWidth="1"/>
    <col min="3842" max="3842" width="9" style="7" bestFit="1" customWidth="1"/>
    <col min="3843" max="3843" width="7.44140625" style="7" bestFit="1" customWidth="1"/>
    <col min="3844" max="3844" width="10.44140625" style="7" bestFit="1" customWidth="1"/>
    <col min="3845" max="3848" width="7.44140625" style="7" bestFit="1" customWidth="1"/>
    <col min="3849" max="3849" width="6.88671875" style="7" bestFit="1" customWidth="1"/>
    <col min="3850" max="3850" width="9" style="7" bestFit="1" customWidth="1"/>
    <col min="3851" max="3852" width="7.44140625" style="7" bestFit="1" customWidth="1"/>
    <col min="3853" max="3854" width="9" style="7" bestFit="1" customWidth="1"/>
    <col min="3855" max="3855" width="9" style="7" customWidth="1"/>
    <col min="3856" max="3856" width="7.44140625" style="7" bestFit="1" customWidth="1"/>
    <col min="3857" max="3859" width="7.44140625" style="7" customWidth="1"/>
    <col min="3860" max="3860" width="9" style="7" bestFit="1" customWidth="1"/>
    <col min="3861" max="3861" width="17.109375" style="7" customWidth="1"/>
    <col min="3862"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9"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31" style="7" customWidth="1"/>
    <col min="4098" max="4098" width="9" style="7" bestFit="1" customWidth="1"/>
    <col min="4099" max="4099" width="7.44140625" style="7" bestFit="1" customWidth="1"/>
    <col min="4100" max="4100" width="10.44140625" style="7" bestFit="1" customWidth="1"/>
    <col min="4101" max="4104" width="7.44140625" style="7" bestFit="1" customWidth="1"/>
    <col min="4105" max="4105" width="6.88671875" style="7" bestFit="1" customWidth="1"/>
    <col min="4106" max="4106" width="9" style="7" bestFit="1" customWidth="1"/>
    <col min="4107" max="4108" width="7.44140625" style="7" bestFit="1" customWidth="1"/>
    <col min="4109" max="4110" width="9" style="7" bestFit="1" customWidth="1"/>
    <col min="4111" max="4111" width="9" style="7" customWidth="1"/>
    <col min="4112" max="4112" width="7.44140625" style="7" bestFit="1" customWidth="1"/>
    <col min="4113" max="4115" width="7.44140625" style="7" customWidth="1"/>
    <col min="4116" max="4116" width="9" style="7" bestFit="1" customWidth="1"/>
    <col min="4117" max="4117" width="17.109375" style="7" customWidth="1"/>
    <col min="4118"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9"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31" style="7" customWidth="1"/>
    <col min="4354" max="4354" width="9" style="7" bestFit="1" customWidth="1"/>
    <col min="4355" max="4355" width="7.44140625" style="7" bestFit="1" customWidth="1"/>
    <col min="4356" max="4356" width="10.44140625" style="7" bestFit="1" customWidth="1"/>
    <col min="4357" max="4360" width="7.44140625" style="7" bestFit="1" customWidth="1"/>
    <col min="4361" max="4361" width="6.88671875" style="7" bestFit="1" customWidth="1"/>
    <col min="4362" max="4362" width="9" style="7" bestFit="1" customWidth="1"/>
    <col min="4363" max="4364" width="7.44140625" style="7" bestFit="1" customWidth="1"/>
    <col min="4365" max="4366" width="9" style="7" bestFit="1" customWidth="1"/>
    <col min="4367" max="4367" width="9" style="7" customWidth="1"/>
    <col min="4368" max="4368" width="7.44140625" style="7" bestFit="1" customWidth="1"/>
    <col min="4369" max="4371" width="7.44140625" style="7" customWidth="1"/>
    <col min="4372" max="4372" width="9" style="7" bestFit="1" customWidth="1"/>
    <col min="4373" max="4373" width="17.109375" style="7" customWidth="1"/>
    <col min="4374"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9"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31" style="7" customWidth="1"/>
    <col min="4610" max="4610" width="9" style="7" bestFit="1" customWidth="1"/>
    <col min="4611" max="4611" width="7.44140625" style="7" bestFit="1" customWidth="1"/>
    <col min="4612" max="4612" width="10.44140625" style="7" bestFit="1" customWidth="1"/>
    <col min="4613" max="4616" width="7.44140625" style="7" bestFit="1" customWidth="1"/>
    <col min="4617" max="4617" width="6.88671875" style="7" bestFit="1" customWidth="1"/>
    <col min="4618" max="4618" width="9" style="7" bestFit="1" customWidth="1"/>
    <col min="4619" max="4620" width="7.44140625" style="7" bestFit="1" customWidth="1"/>
    <col min="4621" max="4622" width="9" style="7" bestFit="1" customWidth="1"/>
    <col min="4623" max="4623" width="9" style="7" customWidth="1"/>
    <col min="4624" max="4624" width="7.44140625" style="7" bestFit="1" customWidth="1"/>
    <col min="4625" max="4627" width="7.44140625" style="7" customWidth="1"/>
    <col min="4628" max="4628" width="9" style="7" bestFit="1" customWidth="1"/>
    <col min="4629" max="4629" width="17.109375" style="7" customWidth="1"/>
    <col min="4630"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9"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31" style="7" customWidth="1"/>
    <col min="4866" max="4866" width="9" style="7" bestFit="1" customWidth="1"/>
    <col min="4867" max="4867" width="7.44140625" style="7" bestFit="1" customWidth="1"/>
    <col min="4868" max="4868" width="10.44140625" style="7" bestFit="1" customWidth="1"/>
    <col min="4869" max="4872" width="7.44140625" style="7" bestFit="1" customWidth="1"/>
    <col min="4873" max="4873" width="6.88671875" style="7" bestFit="1" customWidth="1"/>
    <col min="4874" max="4874" width="9" style="7" bestFit="1" customWidth="1"/>
    <col min="4875" max="4876" width="7.44140625" style="7" bestFit="1" customWidth="1"/>
    <col min="4877" max="4878" width="9" style="7" bestFit="1" customWidth="1"/>
    <col min="4879" max="4879" width="9" style="7" customWidth="1"/>
    <col min="4880" max="4880" width="7.44140625" style="7" bestFit="1" customWidth="1"/>
    <col min="4881" max="4883" width="7.44140625" style="7" customWidth="1"/>
    <col min="4884" max="4884" width="9" style="7" bestFit="1" customWidth="1"/>
    <col min="4885" max="4885" width="17.109375" style="7" customWidth="1"/>
    <col min="4886"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9"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31" style="7" customWidth="1"/>
    <col min="5122" max="5122" width="9" style="7" bestFit="1" customWidth="1"/>
    <col min="5123" max="5123" width="7.44140625" style="7" bestFit="1" customWidth="1"/>
    <col min="5124" max="5124" width="10.44140625" style="7" bestFit="1" customWidth="1"/>
    <col min="5125" max="5128" width="7.44140625" style="7" bestFit="1" customWidth="1"/>
    <col min="5129" max="5129" width="6.88671875" style="7" bestFit="1" customWidth="1"/>
    <col min="5130" max="5130" width="9" style="7" bestFit="1" customWidth="1"/>
    <col min="5131" max="5132" width="7.44140625" style="7" bestFit="1" customWidth="1"/>
    <col min="5133" max="5134" width="9" style="7" bestFit="1" customWidth="1"/>
    <col min="5135" max="5135" width="9" style="7" customWidth="1"/>
    <col min="5136" max="5136" width="7.44140625" style="7" bestFit="1" customWidth="1"/>
    <col min="5137" max="5139" width="7.44140625" style="7" customWidth="1"/>
    <col min="5140" max="5140" width="9" style="7" bestFit="1" customWidth="1"/>
    <col min="5141" max="5141" width="17.109375" style="7" customWidth="1"/>
    <col min="5142"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9"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31" style="7" customWidth="1"/>
    <col min="5378" max="5378" width="9" style="7" bestFit="1" customWidth="1"/>
    <col min="5379" max="5379" width="7.44140625" style="7" bestFit="1" customWidth="1"/>
    <col min="5380" max="5380" width="10.44140625" style="7" bestFit="1" customWidth="1"/>
    <col min="5381" max="5384" width="7.44140625" style="7" bestFit="1" customWidth="1"/>
    <col min="5385" max="5385" width="6.88671875" style="7" bestFit="1" customWidth="1"/>
    <col min="5386" max="5386" width="9" style="7" bestFit="1" customWidth="1"/>
    <col min="5387" max="5388" width="7.44140625" style="7" bestFit="1" customWidth="1"/>
    <col min="5389" max="5390" width="9" style="7" bestFit="1" customWidth="1"/>
    <col min="5391" max="5391" width="9" style="7" customWidth="1"/>
    <col min="5392" max="5392" width="7.44140625" style="7" bestFit="1" customWidth="1"/>
    <col min="5393" max="5395" width="7.44140625" style="7" customWidth="1"/>
    <col min="5396" max="5396" width="9" style="7" bestFit="1" customWidth="1"/>
    <col min="5397" max="5397" width="17.109375" style="7" customWidth="1"/>
    <col min="5398"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9"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31" style="7" customWidth="1"/>
    <col min="5634" max="5634" width="9" style="7" bestFit="1" customWidth="1"/>
    <col min="5635" max="5635" width="7.44140625" style="7" bestFit="1" customWidth="1"/>
    <col min="5636" max="5636" width="10.44140625" style="7" bestFit="1" customWidth="1"/>
    <col min="5637" max="5640" width="7.44140625" style="7" bestFit="1" customWidth="1"/>
    <col min="5641" max="5641" width="6.88671875" style="7" bestFit="1" customWidth="1"/>
    <col min="5642" max="5642" width="9" style="7" bestFit="1" customWidth="1"/>
    <col min="5643" max="5644" width="7.44140625" style="7" bestFit="1" customWidth="1"/>
    <col min="5645" max="5646" width="9" style="7" bestFit="1" customWidth="1"/>
    <col min="5647" max="5647" width="9" style="7" customWidth="1"/>
    <col min="5648" max="5648" width="7.44140625" style="7" bestFit="1" customWidth="1"/>
    <col min="5649" max="5651" width="7.44140625" style="7" customWidth="1"/>
    <col min="5652" max="5652" width="9" style="7" bestFit="1" customWidth="1"/>
    <col min="5653" max="5653" width="17.109375" style="7" customWidth="1"/>
    <col min="5654"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9"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31" style="7" customWidth="1"/>
    <col min="5890" max="5890" width="9" style="7" bestFit="1" customWidth="1"/>
    <col min="5891" max="5891" width="7.44140625" style="7" bestFit="1" customWidth="1"/>
    <col min="5892" max="5892" width="10.44140625" style="7" bestFit="1" customWidth="1"/>
    <col min="5893" max="5896" width="7.44140625" style="7" bestFit="1" customWidth="1"/>
    <col min="5897" max="5897" width="6.88671875" style="7" bestFit="1" customWidth="1"/>
    <col min="5898" max="5898" width="9" style="7" bestFit="1" customWidth="1"/>
    <col min="5899" max="5900" width="7.44140625" style="7" bestFit="1" customWidth="1"/>
    <col min="5901" max="5902" width="9" style="7" bestFit="1" customWidth="1"/>
    <col min="5903" max="5903" width="9" style="7" customWidth="1"/>
    <col min="5904" max="5904" width="7.44140625" style="7" bestFit="1" customWidth="1"/>
    <col min="5905" max="5907" width="7.44140625" style="7" customWidth="1"/>
    <col min="5908" max="5908" width="9" style="7" bestFit="1" customWidth="1"/>
    <col min="5909" max="5909" width="17.109375" style="7" customWidth="1"/>
    <col min="5910"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9"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31" style="7" customWidth="1"/>
    <col min="6146" max="6146" width="9" style="7" bestFit="1" customWidth="1"/>
    <col min="6147" max="6147" width="7.44140625" style="7" bestFit="1" customWidth="1"/>
    <col min="6148" max="6148" width="10.44140625" style="7" bestFit="1" customWidth="1"/>
    <col min="6149" max="6152" width="7.44140625" style="7" bestFit="1" customWidth="1"/>
    <col min="6153" max="6153" width="6.88671875" style="7" bestFit="1" customWidth="1"/>
    <col min="6154" max="6154" width="9" style="7" bestFit="1" customWidth="1"/>
    <col min="6155" max="6156" width="7.44140625" style="7" bestFit="1" customWidth="1"/>
    <col min="6157" max="6158" width="9" style="7" bestFit="1" customWidth="1"/>
    <col min="6159" max="6159" width="9" style="7" customWidth="1"/>
    <col min="6160" max="6160" width="7.44140625" style="7" bestFit="1" customWidth="1"/>
    <col min="6161" max="6163" width="7.44140625" style="7" customWidth="1"/>
    <col min="6164" max="6164" width="9" style="7" bestFit="1" customWidth="1"/>
    <col min="6165" max="6165" width="17.109375" style="7" customWidth="1"/>
    <col min="6166"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9"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31" style="7" customWidth="1"/>
    <col min="6402" max="6402" width="9" style="7" bestFit="1" customWidth="1"/>
    <col min="6403" max="6403" width="7.44140625" style="7" bestFit="1" customWidth="1"/>
    <col min="6404" max="6404" width="10.44140625" style="7" bestFit="1" customWidth="1"/>
    <col min="6405" max="6408" width="7.44140625" style="7" bestFit="1" customWidth="1"/>
    <col min="6409" max="6409" width="6.88671875" style="7" bestFit="1" customWidth="1"/>
    <col min="6410" max="6410" width="9" style="7" bestFit="1" customWidth="1"/>
    <col min="6411" max="6412" width="7.44140625" style="7" bestFit="1" customWidth="1"/>
    <col min="6413" max="6414" width="9" style="7" bestFit="1" customWidth="1"/>
    <col min="6415" max="6415" width="9" style="7" customWidth="1"/>
    <col min="6416" max="6416" width="7.44140625" style="7" bestFit="1" customWidth="1"/>
    <col min="6417" max="6419" width="7.44140625" style="7" customWidth="1"/>
    <col min="6420" max="6420" width="9" style="7" bestFit="1" customWidth="1"/>
    <col min="6421" max="6421" width="17.109375" style="7" customWidth="1"/>
    <col min="6422"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9"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31" style="7" customWidth="1"/>
    <col min="6658" max="6658" width="9" style="7" bestFit="1" customWidth="1"/>
    <col min="6659" max="6659" width="7.44140625" style="7" bestFit="1" customWidth="1"/>
    <col min="6660" max="6660" width="10.44140625" style="7" bestFit="1" customWidth="1"/>
    <col min="6661" max="6664" width="7.44140625" style="7" bestFit="1" customWidth="1"/>
    <col min="6665" max="6665" width="6.88671875" style="7" bestFit="1" customWidth="1"/>
    <col min="6666" max="6666" width="9" style="7" bestFit="1" customWidth="1"/>
    <col min="6667" max="6668" width="7.44140625" style="7" bestFit="1" customWidth="1"/>
    <col min="6669" max="6670" width="9" style="7" bestFit="1" customWidth="1"/>
    <col min="6671" max="6671" width="9" style="7" customWidth="1"/>
    <col min="6672" max="6672" width="7.44140625" style="7" bestFit="1" customWidth="1"/>
    <col min="6673" max="6675" width="7.44140625" style="7" customWidth="1"/>
    <col min="6676" max="6676" width="9" style="7" bestFit="1" customWidth="1"/>
    <col min="6677" max="6677" width="17.109375" style="7" customWidth="1"/>
    <col min="6678"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9"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31" style="7" customWidth="1"/>
    <col min="6914" max="6914" width="9" style="7" bestFit="1" customWidth="1"/>
    <col min="6915" max="6915" width="7.44140625" style="7" bestFit="1" customWidth="1"/>
    <col min="6916" max="6916" width="10.44140625" style="7" bestFit="1" customWidth="1"/>
    <col min="6917" max="6920" width="7.44140625" style="7" bestFit="1" customWidth="1"/>
    <col min="6921" max="6921" width="6.88671875" style="7" bestFit="1" customWidth="1"/>
    <col min="6922" max="6922" width="9" style="7" bestFit="1" customWidth="1"/>
    <col min="6923" max="6924" width="7.44140625" style="7" bestFit="1" customWidth="1"/>
    <col min="6925" max="6926" width="9" style="7" bestFit="1" customWidth="1"/>
    <col min="6927" max="6927" width="9" style="7" customWidth="1"/>
    <col min="6928" max="6928" width="7.44140625" style="7" bestFit="1" customWidth="1"/>
    <col min="6929" max="6931" width="7.44140625" style="7" customWidth="1"/>
    <col min="6932" max="6932" width="9" style="7" bestFit="1" customWidth="1"/>
    <col min="6933" max="6933" width="17.109375" style="7" customWidth="1"/>
    <col min="6934"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9"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31" style="7" customWidth="1"/>
    <col min="7170" max="7170" width="9" style="7" bestFit="1" customWidth="1"/>
    <col min="7171" max="7171" width="7.44140625" style="7" bestFit="1" customWidth="1"/>
    <col min="7172" max="7172" width="10.44140625" style="7" bestFit="1" customWidth="1"/>
    <col min="7173" max="7176" width="7.44140625" style="7" bestFit="1" customWidth="1"/>
    <col min="7177" max="7177" width="6.88671875" style="7" bestFit="1" customWidth="1"/>
    <col min="7178" max="7178" width="9" style="7" bestFit="1" customWidth="1"/>
    <col min="7179" max="7180" width="7.44140625" style="7" bestFit="1" customWidth="1"/>
    <col min="7181" max="7182" width="9" style="7" bestFit="1" customWidth="1"/>
    <col min="7183" max="7183" width="9" style="7" customWidth="1"/>
    <col min="7184" max="7184" width="7.44140625" style="7" bestFit="1" customWidth="1"/>
    <col min="7185" max="7187" width="7.44140625" style="7" customWidth="1"/>
    <col min="7188" max="7188" width="9" style="7" bestFit="1" customWidth="1"/>
    <col min="7189" max="7189" width="17.109375" style="7" customWidth="1"/>
    <col min="7190"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9"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31" style="7" customWidth="1"/>
    <col min="7426" max="7426" width="9" style="7" bestFit="1" customWidth="1"/>
    <col min="7427" max="7427" width="7.44140625" style="7" bestFit="1" customWidth="1"/>
    <col min="7428" max="7428" width="10.44140625" style="7" bestFit="1" customWidth="1"/>
    <col min="7429" max="7432" width="7.44140625" style="7" bestFit="1" customWidth="1"/>
    <col min="7433" max="7433" width="6.88671875" style="7" bestFit="1" customWidth="1"/>
    <col min="7434" max="7434" width="9" style="7" bestFit="1" customWidth="1"/>
    <col min="7435" max="7436" width="7.44140625" style="7" bestFit="1" customWidth="1"/>
    <col min="7437" max="7438" width="9" style="7" bestFit="1" customWidth="1"/>
    <col min="7439" max="7439" width="9" style="7" customWidth="1"/>
    <col min="7440" max="7440" width="7.44140625" style="7" bestFit="1" customWidth="1"/>
    <col min="7441" max="7443" width="7.44140625" style="7" customWidth="1"/>
    <col min="7444" max="7444" width="9" style="7" bestFit="1" customWidth="1"/>
    <col min="7445" max="7445" width="17.109375" style="7" customWidth="1"/>
    <col min="7446"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9"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31" style="7" customWidth="1"/>
    <col min="7682" max="7682" width="9" style="7" bestFit="1" customWidth="1"/>
    <col min="7683" max="7683" width="7.44140625" style="7" bestFit="1" customWidth="1"/>
    <col min="7684" max="7684" width="10.44140625" style="7" bestFit="1" customWidth="1"/>
    <col min="7685" max="7688" width="7.44140625" style="7" bestFit="1" customWidth="1"/>
    <col min="7689" max="7689" width="6.88671875" style="7" bestFit="1" customWidth="1"/>
    <col min="7690" max="7690" width="9" style="7" bestFit="1" customWidth="1"/>
    <col min="7691" max="7692" width="7.44140625" style="7" bestFit="1" customWidth="1"/>
    <col min="7693" max="7694" width="9" style="7" bestFit="1" customWidth="1"/>
    <col min="7695" max="7695" width="9" style="7" customWidth="1"/>
    <col min="7696" max="7696" width="7.44140625" style="7" bestFit="1" customWidth="1"/>
    <col min="7697" max="7699" width="7.44140625" style="7" customWidth="1"/>
    <col min="7700" max="7700" width="9" style="7" bestFit="1" customWidth="1"/>
    <col min="7701" max="7701" width="17.109375" style="7" customWidth="1"/>
    <col min="7702"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9"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31" style="7" customWidth="1"/>
    <col min="7938" max="7938" width="9" style="7" bestFit="1" customWidth="1"/>
    <col min="7939" max="7939" width="7.44140625" style="7" bestFit="1" customWidth="1"/>
    <col min="7940" max="7940" width="10.44140625" style="7" bestFit="1" customWidth="1"/>
    <col min="7941" max="7944" width="7.44140625" style="7" bestFit="1" customWidth="1"/>
    <col min="7945" max="7945" width="6.88671875" style="7" bestFit="1" customWidth="1"/>
    <col min="7946" max="7946" width="9" style="7" bestFit="1" customWidth="1"/>
    <col min="7947" max="7948" width="7.44140625" style="7" bestFit="1" customWidth="1"/>
    <col min="7949" max="7950" width="9" style="7" bestFit="1" customWidth="1"/>
    <col min="7951" max="7951" width="9" style="7" customWidth="1"/>
    <col min="7952" max="7952" width="7.44140625" style="7" bestFit="1" customWidth="1"/>
    <col min="7953" max="7955" width="7.44140625" style="7" customWidth="1"/>
    <col min="7956" max="7956" width="9" style="7" bestFit="1" customWidth="1"/>
    <col min="7957" max="7957" width="17.109375" style="7" customWidth="1"/>
    <col min="7958"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9"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31" style="7" customWidth="1"/>
    <col min="8194" max="8194" width="9" style="7" bestFit="1" customWidth="1"/>
    <col min="8195" max="8195" width="7.44140625" style="7" bestFit="1" customWidth="1"/>
    <col min="8196" max="8196" width="10.44140625" style="7" bestFit="1" customWidth="1"/>
    <col min="8197" max="8200" width="7.44140625" style="7" bestFit="1" customWidth="1"/>
    <col min="8201" max="8201" width="6.88671875" style="7" bestFit="1" customWidth="1"/>
    <col min="8202" max="8202" width="9" style="7" bestFit="1" customWidth="1"/>
    <col min="8203" max="8204" width="7.44140625" style="7" bestFit="1" customWidth="1"/>
    <col min="8205" max="8206" width="9" style="7" bestFit="1" customWidth="1"/>
    <col min="8207" max="8207" width="9" style="7" customWidth="1"/>
    <col min="8208" max="8208" width="7.44140625" style="7" bestFit="1" customWidth="1"/>
    <col min="8209" max="8211" width="7.44140625" style="7" customWidth="1"/>
    <col min="8212" max="8212" width="9" style="7" bestFit="1" customWidth="1"/>
    <col min="8213" max="8213" width="17.109375" style="7" customWidth="1"/>
    <col min="8214"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9"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31" style="7" customWidth="1"/>
    <col min="8450" max="8450" width="9" style="7" bestFit="1" customWidth="1"/>
    <col min="8451" max="8451" width="7.44140625" style="7" bestFit="1" customWidth="1"/>
    <col min="8452" max="8452" width="10.44140625" style="7" bestFit="1" customWidth="1"/>
    <col min="8453" max="8456" width="7.44140625" style="7" bestFit="1" customWidth="1"/>
    <col min="8457" max="8457" width="6.88671875" style="7" bestFit="1" customWidth="1"/>
    <col min="8458" max="8458" width="9" style="7" bestFit="1" customWidth="1"/>
    <col min="8459" max="8460" width="7.44140625" style="7" bestFit="1" customWidth="1"/>
    <col min="8461" max="8462" width="9" style="7" bestFit="1" customWidth="1"/>
    <col min="8463" max="8463" width="9" style="7" customWidth="1"/>
    <col min="8464" max="8464" width="7.44140625" style="7" bestFit="1" customWidth="1"/>
    <col min="8465" max="8467" width="7.44140625" style="7" customWidth="1"/>
    <col min="8468" max="8468" width="9" style="7" bestFit="1" customWidth="1"/>
    <col min="8469" max="8469" width="17.109375" style="7" customWidth="1"/>
    <col min="8470"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9"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31" style="7" customWidth="1"/>
    <col min="8706" max="8706" width="9" style="7" bestFit="1" customWidth="1"/>
    <col min="8707" max="8707" width="7.44140625" style="7" bestFit="1" customWidth="1"/>
    <col min="8708" max="8708" width="10.44140625" style="7" bestFit="1" customWidth="1"/>
    <col min="8709" max="8712" width="7.44140625" style="7" bestFit="1" customWidth="1"/>
    <col min="8713" max="8713" width="6.88671875" style="7" bestFit="1" customWidth="1"/>
    <col min="8714" max="8714" width="9" style="7" bestFit="1" customWidth="1"/>
    <col min="8715" max="8716" width="7.44140625" style="7" bestFit="1" customWidth="1"/>
    <col min="8717" max="8718" width="9" style="7" bestFit="1" customWidth="1"/>
    <col min="8719" max="8719" width="9" style="7" customWidth="1"/>
    <col min="8720" max="8720" width="7.44140625" style="7" bestFit="1" customWidth="1"/>
    <col min="8721" max="8723" width="7.44140625" style="7" customWidth="1"/>
    <col min="8724" max="8724" width="9" style="7" bestFit="1" customWidth="1"/>
    <col min="8725" max="8725" width="17.109375" style="7" customWidth="1"/>
    <col min="8726"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9"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31" style="7" customWidth="1"/>
    <col min="8962" max="8962" width="9" style="7" bestFit="1" customWidth="1"/>
    <col min="8963" max="8963" width="7.44140625" style="7" bestFit="1" customWidth="1"/>
    <col min="8964" max="8964" width="10.44140625" style="7" bestFit="1" customWidth="1"/>
    <col min="8965" max="8968" width="7.44140625" style="7" bestFit="1" customWidth="1"/>
    <col min="8969" max="8969" width="6.88671875" style="7" bestFit="1" customWidth="1"/>
    <col min="8970" max="8970" width="9" style="7" bestFit="1" customWidth="1"/>
    <col min="8971" max="8972" width="7.44140625" style="7" bestFit="1" customWidth="1"/>
    <col min="8973" max="8974" width="9" style="7" bestFit="1" customWidth="1"/>
    <col min="8975" max="8975" width="9" style="7" customWidth="1"/>
    <col min="8976" max="8976" width="7.44140625" style="7" bestFit="1" customWidth="1"/>
    <col min="8977" max="8979" width="7.44140625" style="7" customWidth="1"/>
    <col min="8980" max="8980" width="9" style="7" bestFit="1" customWidth="1"/>
    <col min="8981" max="8981" width="17.109375" style="7" customWidth="1"/>
    <col min="8982"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9"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31" style="7" customWidth="1"/>
    <col min="9218" max="9218" width="9" style="7" bestFit="1" customWidth="1"/>
    <col min="9219" max="9219" width="7.44140625" style="7" bestFit="1" customWidth="1"/>
    <col min="9220" max="9220" width="10.44140625" style="7" bestFit="1" customWidth="1"/>
    <col min="9221" max="9224" width="7.44140625" style="7" bestFit="1" customWidth="1"/>
    <col min="9225" max="9225" width="6.88671875" style="7" bestFit="1" customWidth="1"/>
    <col min="9226" max="9226" width="9" style="7" bestFit="1" customWidth="1"/>
    <col min="9227" max="9228" width="7.44140625" style="7" bestFit="1" customWidth="1"/>
    <col min="9229" max="9230" width="9" style="7" bestFit="1" customWidth="1"/>
    <col min="9231" max="9231" width="9" style="7" customWidth="1"/>
    <col min="9232" max="9232" width="7.44140625" style="7" bestFit="1" customWidth="1"/>
    <col min="9233" max="9235" width="7.44140625" style="7" customWidth="1"/>
    <col min="9236" max="9236" width="9" style="7" bestFit="1" customWidth="1"/>
    <col min="9237" max="9237" width="17.109375" style="7" customWidth="1"/>
    <col min="9238"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9"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31" style="7" customWidth="1"/>
    <col min="9474" max="9474" width="9" style="7" bestFit="1" customWidth="1"/>
    <col min="9475" max="9475" width="7.44140625" style="7" bestFit="1" customWidth="1"/>
    <col min="9476" max="9476" width="10.44140625" style="7" bestFit="1" customWidth="1"/>
    <col min="9477" max="9480" width="7.44140625" style="7" bestFit="1" customWidth="1"/>
    <col min="9481" max="9481" width="6.88671875" style="7" bestFit="1" customWidth="1"/>
    <col min="9482" max="9482" width="9" style="7" bestFit="1" customWidth="1"/>
    <col min="9483" max="9484" width="7.44140625" style="7" bestFit="1" customWidth="1"/>
    <col min="9485" max="9486" width="9" style="7" bestFit="1" customWidth="1"/>
    <col min="9487" max="9487" width="9" style="7" customWidth="1"/>
    <col min="9488" max="9488" width="7.44140625" style="7" bestFit="1" customWidth="1"/>
    <col min="9489" max="9491" width="7.44140625" style="7" customWidth="1"/>
    <col min="9492" max="9492" width="9" style="7" bestFit="1" customWidth="1"/>
    <col min="9493" max="9493" width="17.109375" style="7" customWidth="1"/>
    <col min="9494"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9"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31" style="7" customWidth="1"/>
    <col min="9730" max="9730" width="9" style="7" bestFit="1" customWidth="1"/>
    <col min="9731" max="9731" width="7.44140625" style="7" bestFit="1" customWidth="1"/>
    <col min="9732" max="9732" width="10.44140625" style="7" bestFit="1" customWidth="1"/>
    <col min="9733" max="9736" width="7.44140625" style="7" bestFit="1" customWidth="1"/>
    <col min="9737" max="9737" width="6.88671875" style="7" bestFit="1" customWidth="1"/>
    <col min="9738" max="9738" width="9" style="7" bestFit="1" customWidth="1"/>
    <col min="9739" max="9740" width="7.44140625" style="7" bestFit="1" customWidth="1"/>
    <col min="9741" max="9742" width="9" style="7" bestFit="1" customWidth="1"/>
    <col min="9743" max="9743" width="9" style="7" customWidth="1"/>
    <col min="9744" max="9744" width="7.44140625" style="7" bestFit="1" customWidth="1"/>
    <col min="9745" max="9747" width="7.44140625" style="7" customWidth="1"/>
    <col min="9748" max="9748" width="9" style="7" bestFit="1" customWidth="1"/>
    <col min="9749" max="9749" width="17.109375" style="7" customWidth="1"/>
    <col min="9750"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9"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31" style="7" customWidth="1"/>
    <col min="9986" max="9986" width="9" style="7" bestFit="1" customWidth="1"/>
    <col min="9987" max="9987" width="7.44140625" style="7" bestFit="1" customWidth="1"/>
    <col min="9988" max="9988" width="10.44140625" style="7" bestFit="1" customWidth="1"/>
    <col min="9989" max="9992" width="7.44140625" style="7" bestFit="1" customWidth="1"/>
    <col min="9993" max="9993" width="6.88671875" style="7" bestFit="1" customWidth="1"/>
    <col min="9994" max="9994" width="9" style="7" bestFit="1" customWidth="1"/>
    <col min="9995" max="9996" width="7.44140625" style="7" bestFit="1" customWidth="1"/>
    <col min="9997" max="9998" width="9" style="7" bestFit="1" customWidth="1"/>
    <col min="9999" max="9999" width="9" style="7" customWidth="1"/>
    <col min="10000" max="10000" width="7.44140625" style="7" bestFit="1" customWidth="1"/>
    <col min="10001" max="10003" width="7.44140625" style="7" customWidth="1"/>
    <col min="10004" max="10004" width="9" style="7" bestFit="1" customWidth="1"/>
    <col min="10005" max="10005" width="17.109375" style="7" customWidth="1"/>
    <col min="10006"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9"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31" style="7" customWidth="1"/>
    <col min="10242" max="10242" width="9" style="7" bestFit="1" customWidth="1"/>
    <col min="10243" max="10243" width="7.44140625" style="7" bestFit="1" customWidth="1"/>
    <col min="10244" max="10244" width="10.44140625" style="7" bestFit="1" customWidth="1"/>
    <col min="10245" max="10248" width="7.44140625" style="7" bestFit="1" customWidth="1"/>
    <col min="10249" max="10249" width="6.88671875" style="7" bestFit="1" customWidth="1"/>
    <col min="10250" max="10250" width="9" style="7" bestFit="1" customWidth="1"/>
    <col min="10251" max="10252" width="7.44140625" style="7" bestFit="1" customWidth="1"/>
    <col min="10253" max="10254" width="9" style="7" bestFit="1" customWidth="1"/>
    <col min="10255" max="10255" width="9" style="7" customWidth="1"/>
    <col min="10256" max="10256" width="7.44140625" style="7" bestFit="1" customWidth="1"/>
    <col min="10257" max="10259" width="7.44140625" style="7" customWidth="1"/>
    <col min="10260" max="10260" width="9" style="7" bestFit="1" customWidth="1"/>
    <col min="10261" max="10261" width="17.109375" style="7" customWidth="1"/>
    <col min="10262"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9"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31" style="7" customWidth="1"/>
    <col min="10498" max="10498" width="9" style="7" bestFit="1" customWidth="1"/>
    <col min="10499" max="10499" width="7.44140625" style="7" bestFit="1" customWidth="1"/>
    <col min="10500" max="10500" width="10.44140625" style="7" bestFit="1" customWidth="1"/>
    <col min="10501" max="10504" width="7.44140625" style="7" bestFit="1" customWidth="1"/>
    <col min="10505" max="10505" width="6.88671875" style="7" bestFit="1" customWidth="1"/>
    <col min="10506" max="10506" width="9" style="7" bestFit="1" customWidth="1"/>
    <col min="10507" max="10508" width="7.44140625" style="7" bestFit="1" customWidth="1"/>
    <col min="10509" max="10510" width="9" style="7" bestFit="1" customWidth="1"/>
    <col min="10511" max="10511" width="9" style="7" customWidth="1"/>
    <col min="10512" max="10512" width="7.44140625" style="7" bestFit="1" customWidth="1"/>
    <col min="10513" max="10515" width="7.44140625" style="7" customWidth="1"/>
    <col min="10516" max="10516" width="9" style="7" bestFit="1" customWidth="1"/>
    <col min="10517" max="10517" width="17.109375" style="7" customWidth="1"/>
    <col min="10518"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9"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31" style="7" customWidth="1"/>
    <col min="10754" max="10754" width="9" style="7" bestFit="1" customWidth="1"/>
    <col min="10755" max="10755" width="7.44140625" style="7" bestFit="1" customWidth="1"/>
    <col min="10756" max="10756" width="10.44140625" style="7" bestFit="1" customWidth="1"/>
    <col min="10757" max="10760" width="7.44140625" style="7" bestFit="1" customWidth="1"/>
    <col min="10761" max="10761" width="6.88671875" style="7" bestFit="1" customWidth="1"/>
    <col min="10762" max="10762" width="9" style="7" bestFit="1" customWidth="1"/>
    <col min="10763" max="10764" width="7.44140625" style="7" bestFit="1" customWidth="1"/>
    <col min="10765" max="10766" width="9" style="7" bestFit="1" customWidth="1"/>
    <col min="10767" max="10767" width="9" style="7" customWidth="1"/>
    <col min="10768" max="10768" width="7.44140625" style="7" bestFit="1" customWidth="1"/>
    <col min="10769" max="10771" width="7.44140625" style="7" customWidth="1"/>
    <col min="10772" max="10772" width="9" style="7" bestFit="1" customWidth="1"/>
    <col min="10773" max="10773" width="17.109375" style="7" customWidth="1"/>
    <col min="10774"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9"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31" style="7" customWidth="1"/>
    <col min="11010" max="11010" width="9" style="7" bestFit="1" customWidth="1"/>
    <col min="11011" max="11011" width="7.44140625" style="7" bestFit="1" customWidth="1"/>
    <col min="11012" max="11012" width="10.44140625" style="7" bestFit="1" customWidth="1"/>
    <col min="11013" max="11016" width="7.44140625" style="7" bestFit="1" customWidth="1"/>
    <col min="11017" max="11017" width="6.88671875" style="7" bestFit="1" customWidth="1"/>
    <col min="11018" max="11018" width="9" style="7" bestFit="1" customWidth="1"/>
    <col min="11019" max="11020" width="7.44140625" style="7" bestFit="1" customWidth="1"/>
    <col min="11021" max="11022" width="9" style="7" bestFit="1" customWidth="1"/>
    <col min="11023" max="11023" width="9" style="7" customWidth="1"/>
    <col min="11024" max="11024" width="7.44140625" style="7" bestFit="1" customWidth="1"/>
    <col min="11025" max="11027" width="7.44140625" style="7" customWidth="1"/>
    <col min="11028" max="11028" width="9" style="7" bestFit="1" customWidth="1"/>
    <col min="11029" max="11029" width="17.109375" style="7" customWidth="1"/>
    <col min="11030"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9"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31" style="7" customWidth="1"/>
    <col min="11266" max="11266" width="9" style="7" bestFit="1" customWidth="1"/>
    <col min="11267" max="11267" width="7.44140625" style="7" bestFit="1" customWidth="1"/>
    <col min="11268" max="11268" width="10.44140625" style="7" bestFit="1" customWidth="1"/>
    <col min="11269" max="11272" width="7.44140625" style="7" bestFit="1" customWidth="1"/>
    <col min="11273" max="11273" width="6.88671875" style="7" bestFit="1" customWidth="1"/>
    <col min="11274" max="11274" width="9" style="7" bestFit="1" customWidth="1"/>
    <col min="11275" max="11276" width="7.44140625" style="7" bestFit="1" customWidth="1"/>
    <col min="11277" max="11278" width="9" style="7" bestFit="1" customWidth="1"/>
    <col min="11279" max="11279" width="9" style="7" customWidth="1"/>
    <col min="11280" max="11280" width="7.44140625" style="7" bestFit="1" customWidth="1"/>
    <col min="11281" max="11283" width="7.44140625" style="7" customWidth="1"/>
    <col min="11284" max="11284" width="9" style="7" bestFit="1" customWidth="1"/>
    <col min="11285" max="11285" width="17.109375" style="7" customWidth="1"/>
    <col min="11286"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9"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31" style="7" customWidth="1"/>
    <col min="11522" max="11522" width="9" style="7" bestFit="1" customWidth="1"/>
    <col min="11523" max="11523" width="7.44140625" style="7" bestFit="1" customWidth="1"/>
    <col min="11524" max="11524" width="10.44140625" style="7" bestFit="1" customWidth="1"/>
    <col min="11525" max="11528" width="7.44140625" style="7" bestFit="1" customWidth="1"/>
    <col min="11529" max="11529" width="6.88671875" style="7" bestFit="1" customWidth="1"/>
    <col min="11530" max="11530" width="9" style="7" bestFit="1" customWidth="1"/>
    <col min="11531" max="11532" width="7.44140625" style="7" bestFit="1" customWidth="1"/>
    <col min="11533" max="11534" width="9" style="7" bestFit="1" customWidth="1"/>
    <col min="11535" max="11535" width="9" style="7" customWidth="1"/>
    <col min="11536" max="11536" width="7.44140625" style="7" bestFit="1" customWidth="1"/>
    <col min="11537" max="11539" width="7.44140625" style="7" customWidth="1"/>
    <col min="11540" max="11540" width="9" style="7" bestFit="1" customWidth="1"/>
    <col min="11541" max="11541" width="17.109375" style="7" customWidth="1"/>
    <col min="11542"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9"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31" style="7" customWidth="1"/>
    <col min="11778" max="11778" width="9" style="7" bestFit="1" customWidth="1"/>
    <col min="11779" max="11779" width="7.44140625" style="7" bestFit="1" customWidth="1"/>
    <col min="11780" max="11780" width="10.44140625" style="7" bestFit="1" customWidth="1"/>
    <col min="11781" max="11784" width="7.44140625" style="7" bestFit="1" customWidth="1"/>
    <col min="11785" max="11785" width="6.88671875" style="7" bestFit="1" customWidth="1"/>
    <col min="11786" max="11786" width="9" style="7" bestFit="1" customWidth="1"/>
    <col min="11787" max="11788" width="7.44140625" style="7" bestFit="1" customWidth="1"/>
    <col min="11789" max="11790" width="9" style="7" bestFit="1" customWidth="1"/>
    <col min="11791" max="11791" width="9" style="7" customWidth="1"/>
    <col min="11792" max="11792" width="7.44140625" style="7" bestFit="1" customWidth="1"/>
    <col min="11793" max="11795" width="7.44140625" style="7" customWidth="1"/>
    <col min="11796" max="11796" width="9" style="7" bestFit="1" customWidth="1"/>
    <col min="11797" max="11797" width="17.109375" style="7" customWidth="1"/>
    <col min="11798"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9"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31" style="7" customWidth="1"/>
    <col min="12034" max="12034" width="9" style="7" bestFit="1" customWidth="1"/>
    <col min="12035" max="12035" width="7.44140625" style="7" bestFit="1" customWidth="1"/>
    <col min="12036" max="12036" width="10.44140625" style="7" bestFit="1" customWidth="1"/>
    <col min="12037" max="12040" width="7.44140625" style="7" bestFit="1" customWidth="1"/>
    <col min="12041" max="12041" width="6.88671875" style="7" bestFit="1" customWidth="1"/>
    <col min="12042" max="12042" width="9" style="7" bestFit="1" customWidth="1"/>
    <col min="12043" max="12044" width="7.44140625" style="7" bestFit="1" customWidth="1"/>
    <col min="12045" max="12046" width="9" style="7" bestFit="1" customWidth="1"/>
    <col min="12047" max="12047" width="9" style="7" customWidth="1"/>
    <col min="12048" max="12048" width="7.44140625" style="7" bestFit="1" customWidth="1"/>
    <col min="12049" max="12051" width="7.44140625" style="7" customWidth="1"/>
    <col min="12052" max="12052" width="9" style="7" bestFit="1" customWidth="1"/>
    <col min="12053" max="12053" width="17.109375" style="7" customWidth="1"/>
    <col min="12054"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9"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31" style="7" customWidth="1"/>
    <col min="12290" max="12290" width="9" style="7" bestFit="1" customWidth="1"/>
    <col min="12291" max="12291" width="7.44140625" style="7" bestFit="1" customWidth="1"/>
    <col min="12292" max="12292" width="10.44140625" style="7" bestFit="1" customWidth="1"/>
    <col min="12293" max="12296" width="7.44140625" style="7" bestFit="1" customWidth="1"/>
    <col min="12297" max="12297" width="6.88671875" style="7" bestFit="1" customWidth="1"/>
    <col min="12298" max="12298" width="9" style="7" bestFit="1" customWidth="1"/>
    <col min="12299" max="12300" width="7.44140625" style="7" bestFit="1" customWidth="1"/>
    <col min="12301" max="12302" width="9" style="7" bestFit="1" customWidth="1"/>
    <col min="12303" max="12303" width="9" style="7" customWidth="1"/>
    <col min="12304" max="12304" width="7.44140625" style="7" bestFit="1" customWidth="1"/>
    <col min="12305" max="12307" width="7.44140625" style="7" customWidth="1"/>
    <col min="12308" max="12308" width="9" style="7" bestFit="1" customWidth="1"/>
    <col min="12309" max="12309" width="17.109375" style="7" customWidth="1"/>
    <col min="12310"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9"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31" style="7" customWidth="1"/>
    <col min="12546" max="12546" width="9" style="7" bestFit="1" customWidth="1"/>
    <col min="12547" max="12547" width="7.44140625" style="7" bestFit="1" customWidth="1"/>
    <col min="12548" max="12548" width="10.44140625" style="7" bestFit="1" customWidth="1"/>
    <col min="12549" max="12552" width="7.44140625" style="7" bestFit="1" customWidth="1"/>
    <col min="12553" max="12553" width="6.88671875" style="7" bestFit="1" customWidth="1"/>
    <col min="12554" max="12554" width="9" style="7" bestFit="1" customWidth="1"/>
    <col min="12555" max="12556" width="7.44140625" style="7" bestFit="1" customWidth="1"/>
    <col min="12557" max="12558" width="9" style="7" bestFit="1" customWidth="1"/>
    <col min="12559" max="12559" width="9" style="7" customWidth="1"/>
    <col min="12560" max="12560" width="7.44140625" style="7" bestFit="1" customWidth="1"/>
    <col min="12561" max="12563" width="7.44140625" style="7" customWidth="1"/>
    <col min="12564" max="12564" width="9" style="7" bestFit="1" customWidth="1"/>
    <col min="12565" max="12565" width="17.109375" style="7" customWidth="1"/>
    <col min="12566"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9"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31" style="7" customWidth="1"/>
    <col min="12802" max="12802" width="9" style="7" bestFit="1" customWidth="1"/>
    <col min="12803" max="12803" width="7.44140625" style="7" bestFit="1" customWidth="1"/>
    <col min="12804" max="12804" width="10.44140625" style="7" bestFit="1" customWidth="1"/>
    <col min="12805" max="12808" width="7.44140625" style="7" bestFit="1" customWidth="1"/>
    <col min="12809" max="12809" width="6.88671875" style="7" bestFit="1" customWidth="1"/>
    <col min="12810" max="12810" width="9" style="7" bestFit="1" customWidth="1"/>
    <col min="12811" max="12812" width="7.44140625" style="7" bestFit="1" customWidth="1"/>
    <col min="12813" max="12814" width="9" style="7" bestFit="1" customWidth="1"/>
    <col min="12815" max="12815" width="9" style="7" customWidth="1"/>
    <col min="12816" max="12816" width="7.44140625" style="7" bestFit="1" customWidth="1"/>
    <col min="12817" max="12819" width="7.44140625" style="7" customWidth="1"/>
    <col min="12820" max="12820" width="9" style="7" bestFit="1" customWidth="1"/>
    <col min="12821" max="12821" width="17.109375" style="7" customWidth="1"/>
    <col min="12822"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9"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31" style="7" customWidth="1"/>
    <col min="13058" max="13058" width="9" style="7" bestFit="1" customWidth="1"/>
    <col min="13059" max="13059" width="7.44140625" style="7" bestFit="1" customWidth="1"/>
    <col min="13060" max="13060" width="10.44140625" style="7" bestFit="1" customWidth="1"/>
    <col min="13061" max="13064" width="7.44140625" style="7" bestFit="1" customWidth="1"/>
    <col min="13065" max="13065" width="6.88671875" style="7" bestFit="1" customWidth="1"/>
    <col min="13066" max="13066" width="9" style="7" bestFit="1" customWidth="1"/>
    <col min="13067" max="13068" width="7.44140625" style="7" bestFit="1" customWidth="1"/>
    <col min="13069" max="13070" width="9" style="7" bestFit="1" customWidth="1"/>
    <col min="13071" max="13071" width="9" style="7" customWidth="1"/>
    <col min="13072" max="13072" width="7.44140625" style="7" bestFit="1" customWidth="1"/>
    <col min="13073" max="13075" width="7.44140625" style="7" customWidth="1"/>
    <col min="13076" max="13076" width="9" style="7" bestFit="1" customWidth="1"/>
    <col min="13077" max="13077" width="17.109375" style="7" customWidth="1"/>
    <col min="13078"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9"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31" style="7" customWidth="1"/>
    <col min="13314" max="13314" width="9" style="7" bestFit="1" customWidth="1"/>
    <col min="13315" max="13315" width="7.44140625" style="7" bestFit="1" customWidth="1"/>
    <col min="13316" max="13316" width="10.44140625" style="7" bestFit="1" customWidth="1"/>
    <col min="13317" max="13320" width="7.44140625" style="7" bestFit="1" customWidth="1"/>
    <col min="13321" max="13321" width="6.88671875" style="7" bestFit="1" customWidth="1"/>
    <col min="13322" max="13322" width="9" style="7" bestFit="1" customWidth="1"/>
    <col min="13323" max="13324" width="7.44140625" style="7" bestFit="1" customWidth="1"/>
    <col min="13325" max="13326" width="9" style="7" bestFit="1" customWidth="1"/>
    <col min="13327" max="13327" width="9" style="7" customWidth="1"/>
    <col min="13328" max="13328" width="7.44140625" style="7" bestFit="1" customWidth="1"/>
    <col min="13329" max="13331" width="7.44140625" style="7" customWidth="1"/>
    <col min="13332" max="13332" width="9" style="7" bestFit="1" customWidth="1"/>
    <col min="13333" max="13333" width="17.109375" style="7" customWidth="1"/>
    <col min="13334"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9"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31" style="7" customWidth="1"/>
    <col min="13570" max="13570" width="9" style="7" bestFit="1" customWidth="1"/>
    <col min="13571" max="13571" width="7.44140625" style="7" bestFit="1" customWidth="1"/>
    <col min="13572" max="13572" width="10.44140625" style="7" bestFit="1" customWidth="1"/>
    <col min="13573" max="13576" width="7.44140625" style="7" bestFit="1" customWidth="1"/>
    <col min="13577" max="13577" width="6.88671875" style="7" bestFit="1" customWidth="1"/>
    <col min="13578" max="13578" width="9" style="7" bestFit="1" customWidth="1"/>
    <col min="13579" max="13580" width="7.44140625" style="7" bestFit="1" customWidth="1"/>
    <col min="13581" max="13582" width="9" style="7" bestFit="1" customWidth="1"/>
    <col min="13583" max="13583" width="9" style="7" customWidth="1"/>
    <col min="13584" max="13584" width="7.44140625" style="7" bestFit="1" customWidth="1"/>
    <col min="13585" max="13587" width="7.44140625" style="7" customWidth="1"/>
    <col min="13588" max="13588" width="9" style="7" bestFit="1" customWidth="1"/>
    <col min="13589" max="13589" width="17.109375" style="7" customWidth="1"/>
    <col min="13590"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9"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31" style="7" customWidth="1"/>
    <col min="13826" max="13826" width="9" style="7" bestFit="1" customWidth="1"/>
    <col min="13827" max="13827" width="7.44140625" style="7" bestFit="1" customWidth="1"/>
    <col min="13828" max="13828" width="10.44140625" style="7" bestFit="1" customWidth="1"/>
    <col min="13829" max="13832" width="7.44140625" style="7" bestFit="1" customWidth="1"/>
    <col min="13833" max="13833" width="6.88671875" style="7" bestFit="1" customWidth="1"/>
    <col min="13834" max="13834" width="9" style="7" bestFit="1" customWidth="1"/>
    <col min="13835" max="13836" width="7.44140625" style="7" bestFit="1" customWidth="1"/>
    <col min="13837" max="13838" width="9" style="7" bestFit="1" customWidth="1"/>
    <col min="13839" max="13839" width="9" style="7" customWidth="1"/>
    <col min="13840" max="13840" width="7.44140625" style="7" bestFit="1" customWidth="1"/>
    <col min="13841" max="13843" width="7.44140625" style="7" customWidth="1"/>
    <col min="13844" max="13844" width="9" style="7" bestFit="1" customWidth="1"/>
    <col min="13845" max="13845" width="17.109375" style="7" customWidth="1"/>
    <col min="13846"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9"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31" style="7" customWidth="1"/>
    <col min="14082" max="14082" width="9" style="7" bestFit="1" customWidth="1"/>
    <col min="14083" max="14083" width="7.44140625" style="7" bestFit="1" customWidth="1"/>
    <col min="14084" max="14084" width="10.44140625" style="7" bestFit="1" customWidth="1"/>
    <col min="14085" max="14088" width="7.44140625" style="7" bestFit="1" customWidth="1"/>
    <col min="14089" max="14089" width="6.88671875" style="7" bestFit="1" customWidth="1"/>
    <col min="14090" max="14090" width="9" style="7" bestFit="1" customWidth="1"/>
    <col min="14091" max="14092" width="7.44140625" style="7" bestFit="1" customWidth="1"/>
    <col min="14093" max="14094" width="9" style="7" bestFit="1" customWidth="1"/>
    <col min="14095" max="14095" width="9" style="7" customWidth="1"/>
    <col min="14096" max="14096" width="7.44140625" style="7" bestFit="1" customWidth="1"/>
    <col min="14097" max="14099" width="7.44140625" style="7" customWidth="1"/>
    <col min="14100" max="14100" width="9" style="7" bestFit="1" customWidth="1"/>
    <col min="14101" max="14101" width="17.109375" style="7" customWidth="1"/>
    <col min="14102"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9"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31" style="7" customWidth="1"/>
    <col min="14338" max="14338" width="9" style="7" bestFit="1" customWidth="1"/>
    <col min="14339" max="14339" width="7.44140625" style="7" bestFit="1" customWidth="1"/>
    <col min="14340" max="14340" width="10.44140625" style="7" bestFit="1" customWidth="1"/>
    <col min="14341" max="14344" width="7.44140625" style="7" bestFit="1" customWidth="1"/>
    <col min="14345" max="14345" width="6.88671875" style="7" bestFit="1" customWidth="1"/>
    <col min="14346" max="14346" width="9" style="7" bestFit="1" customWidth="1"/>
    <col min="14347" max="14348" width="7.44140625" style="7" bestFit="1" customWidth="1"/>
    <col min="14349" max="14350" width="9" style="7" bestFit="1" customWidth="1"/>
    <col min="14351" max="14351" width="9" style="7" customWidth="1"/>
    <col min="14352" max="14352" width="7.44140625" style="7" bestFit="1" customWidth="1"/>
    <col min="14353" max="14355" width="7.44140625" style="7" customWidth="1"/>
    <col min="14356" max="14356" width="9" style="7" bestFit="1" customWidth="1"/>
    <col min="14357" max="14357" width="17.109375" style="7" customWidth="1"/>
    <col min="14358"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9"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31" style="7" customWidth="1"/>
    <col min="14594" max="14594" width="9" style="7" bestFit="1" customWidth="1"/>
    <col min="14595" max="14595" width="7.44140625" style="7" bestFit="1" customWidth="1"/>
    <col min="14596" max="14596" width="10.44140625" style="7" bestFit="1" customWidth="1"/>
    <col min="14597" max="14600" width="7.44140625" style="7" bestFit="1" customWidth="1"/>
    <col min="14601" max="14601" width="6.88671875" style="7" bestFit="1" customWidth="1"/>
    <col min="14602" max="14602" width="9" style="7" bestFit="1" customWidth="1"/>
    <col min="14603" max="14604" width="7.44140625" style="7" bestFit="1" customWidth="1"/>
    <col min="14605" max="14606" width="9" style="7" bestFit="1" customWidth="1"/>
    <col min="14607" max="14607" width="9" style="7" customWidth="1"/>
    <col min="14608" max="14608" width="7.44140625" style="7" bestFit="1" customWidth="1"/>
    <col min="14609" max="14611" width="7.44140625" style="7" customWidth="1"/>
    <col min="14612" max="14612" width="9" style="7" bestFit="1" customWidth="1"/>
    <col min="14613" max="14613" width="17.109375" style="7" customWidth="1"/>
    <col min="14614"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9"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31" style="7" customWidth="1"/>
    <col min="14850" max="14850" width="9" style="7" bestFit="1" customWidth="1"/>
    <col min="14851" max="14851" width="7.44140625" style="7" bestFit="1" customWidth="1"/>
    <col min="14852" max="14852" width="10.44140625" style="7" bestFit="1" customWidth="1"/>
    <col min="14853" max="14856" width="7.44140625" style="7" bestFit="1" customWidth="1"/>
    <col min="14857" max="14857" width="6.88671875" style="7" bestFit="1" customWidth="1"/>
    <col min="14858" max="14858" width="9" style="7" bestFit="1" customWidth="1"/>
    <col min="14859" max="14860" width="7.44140625" style="7" bestFit="1" customWidth="1"/>
    <col min="14861" max="14862" width="9" style="7" bestFit="1" customWidth="1"/>
    <col min="14863" max="14863" width="9" style="7" customWidth="1"/>
    <col min="14864" max="14864" width="7.44140625" style="7" bestFit="1" customWidth="1"/>
    <col min="14865" max="14867" width="7.44140625" style="7" customWidth="1"/>
    <col min="14868" max="14868" width="9" style="7" bestFit="1" customWidth="1"/>
    <col min="14869" max="14869" width="17.109375" style="7" customWidth="1"/>
    <col min="14870"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9"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31" style="7" customWidth="1"/>
    <col min="15106" max="15106" width="9" style="7" bestFit="1" customWidth="1"/>
    <col min="15107" max="15107" width="7.44140625" style="7" bestFit="1" customWidth="1"/>
    <col min="15108" max="15108" width="10.44140625" style="7" bestFit="1" customWidth="1"/>
    <col min="15109" max="15112" width="7.44140625" style="7" bestFit="1" customWidth="1"/>
    <col min="15113" max="15113" width="6.88671875" style="7" bestFit="1" customWidth="1"/>
    <col min="15114" max="15114" width="9" style="7" bestFit="1" customWidth="1"/>
    <col min="15115" max="15116" width="7.44140625" style="7" bestFit="1" customWidth="1"/>
    <col min="15117" max="15118" width="9" style="7" bestFit="1" customWidth="1"/>
    <col min="15119" max="15119" width="9" style="7" customWidth="1"/>
    <col min="15120" max="15120" width="7.44140625" style="7" bestFit="1" customWidth="1"/>
    <col min="15121" max="15123" width="7.44140625" style="7" customWidth="1"/>
    <col min="15124" max="15124" width="9" style="7" bestFit="1" customWidth="1"/>
    <col min="15125" max="15125" width="17.109375" style="7" customWidth="1"/>
    <col min="15126"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9"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31" style="7" customWidth="1"/>
    <col min="15362" max="15362" width="9" style="7" bestFit="1" customWidth="1"/>
    <col min="15363" max="15363" width="7.44140625" style="7" bestFit="1" customWidth="1"/>
    <col min="15364" max="15364" width="10.44140625" style="7" bestFit="1" customWidth="1"/>
    <col min="15365" max="15368" width="7.44140625" style="7" bestFit="1" customWidth="1"/>
    <col min="15369" max="15369" width="6.88671875" style="7" bestFit="1" customWidth="1"/>
    <col min="15370" max="15370" width="9" style="7" bestFit="1" customWidth="1"/>
    <col min="15371" max="15372" width="7.44140625" style="7" bestFit="1" customWidth="1"/>
    <col min="15373" max="15374" width="9" style="7" bestFit="1" customWidth="1"/>
    <col min="15375" max="15375" width="9" style="7" customWidth="1"/>
    <col min="15376" max="15376" width="7.44140625" style="7" bestFit="1" customWidth="1"/>
    <col min="15377" max="15379" width="7.44140625" style="7" customWidth="1"/>
    <col min="15380" max="15380" width="9" style="7" bestFit="1" customWidth="1"/>
    <col min="15381" max="15381" width="17.109375" style="7" customWidth="1"/>
    <col min="15382"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9"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31" style="7" customWidth="1"/>
    <col min="15618" max="15618" width="9" style="7" bestFit="1" customWidth="1"/>
    <col min="15619" max="15619" width="7.44140625" style="7" bestFit="1" customWidth="1"/>
    <col min="15620" max="15620" width="10.44140625" style="7" bestFit="1" customWidth="1"/>
    <col min="15621" max="15624" width="7.44140625" style="7" bestFit="1" customWidth="1"/>
    <col min="15625" max="15625" width="6.88671875" style="7" bestFit="1" customWidth="1"/>
    <col min="15626" max="15626" width="9" style="7" bestFit="1" customWidth="1"/>
    <col min="15627" max="15628" width="7.44140625" style="7" bestFit="1" customWidth="1"/>
    <col min="15629" max="15630" width="9" style="7" bestFit="1" customWidth="1"/>
    <col min="15631" max="15631" width="9" style="7" customWidth="1"/>
    <col min="15632" max="15632" width="7.44140625" style="7" bestFit="1" customWidth="1"/>
    <col min="15633" max="15635" width="7.44140625" style="7" customWidth="1"/>
    <col min="15636" max="15636" width="9" style="7" bestFit="1" customWidth="1"/>
    <col min="15637" max="15637" width="17.109375" style="7" customWidth="1"/>
    <col min="15638"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9"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31" style="7" customWidth="1"/>
    <col min="15874" max="15874" width="9" style="7" bestFit="1" customWidth="1"/>
    <col min="15875" max="15875" width="7.44140625" style="7" bestFit="1" customWidth="1"/>
    <col min="15876" max="15876" width="10.44140625" style="7" bestFit="1" customWidth="1"/>
    <col min="15877" max="15880" width="7.44140625" style="7" bestFit="1" customWidth="1"/>
    <col min="15881" max="15881" width="6.88671875" style="7" bestFit="1" customWidth="1"/>
    <col min="15882" max="15882" width="9" style="7" bestFit="1" customWidth="1"/>
    <col min="15883" max="15884" width="7.44140625" style="7" bestFit="1" customWidth="1"/>
    <col min="15885" max="15886" width="9" style="7" bestFit="1" customWidth="1"/>
    <col min="15887" max="15887" width="9" style="7" customWidth="1"/>
    <col min="15888" max="15888" width="7.44140625" style="7" bestFit="1" customWidth="1"/>
    <col min="15889" max="15891" width="7.44140625" style="7" customWidth="1"/>
    <col min="15892" max="15892" width="9" style="7" bestFit="1" customWidth="1"/>
    <col min="15893" max="15893" width="17.109375" style="7" customWidth="1"/>
    <col min="15894"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9"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31" style="7" customWidth="1"/>
    <col min="16130" max="16130" width="9" style="7" bestFit="1" customWidth="1"/>
    <col min="16131" max="16131" width="7.44140625" style="7" bestFit="1" customWidth="1"/>
    <col min="16132" max="16132" width="10.44140625" style="7" bestFit="1" customWidth="1"/>
    <col min="16133" max="16136" width="7.44140625" style="7" bestFit="1" customWidth="1"/>
    <col min="16137" max="16137" width="6.88671875" style="7" bestFit="1" customWidth="1"/>
    <col min="16138" max="16138" width="9" style="7" bestFit="1" customWidth="1"/>
    <col min="16139" max="16140" width="7.44140625" style="7" bestFit="1" customWidth="1"/>
    <col min="16141" max="16142" width="9" style="7" bestFit="1" customWidth="1"/>
    <col min="16143" max="16143" width="9" style="7" customWidth="1"/>
    <col min="16144" max="16144" width="7.44140625" style="7" bestFit="1" customWidth="1"/>
    <col min="16145" max="16147" width="7.44140625" style="7" customWidth="1"/>
    <col min="16148" max="16148" width="9" style="7" bestFit="1" customWidth="1"/>
    <col min="16149" max="16149" width="17.109375" style="7" customWidth="1"/>
    <col min="16150"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9"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407" t="s">
        <v>1249</v>
      </c>
    </row>
    <row r="2" spans="1:21" ht="42" customHeight="1">
      <c r="A2" s="350" t="s">
        <v>1156</v>
      </c>
      <c r="B2" s="350"/>
      <c r="C2" s="350"/>
      <c r="D2" s="350"/>
      <c r="E2" s="350"/>
      <c r="F2" s="350"/>
      <c r="G2" s="350"/>
      <c r="H2" s="350"/>
      <c r="I2" s="350"/>
      <c r="J2" s="350"/>
      <c r="K2" s="350"/>
      <c r="L2" s="350"/>
      <c r="M2" s="350"/>
      <c r="N2" s="350"/>
      <c r="O2" s="350"/>
      <c r="P2" s="350"/>
      <c r="Q2" s="350"/>
      <c r="R2" s="350"/>
      <c r="S2" s="350"/>
      <c r="T2" s="350"/>
    </row>
    <row r="3" spans="1:21" ht="17.399999999999999">
      <c r="A3" s="799">
        <v>45688</v>
      </c>
      <c r="B3" s="799"/>
      <c r="C3" s="799"/>
      <c r="D3" s="799"/>
      <c r="E3" s="799"/>
      <c r="F3" s="799"/>
      <c r="G3" s="799"/>
      <c r="H3" s="799"/>
      <c r="I3" s="799"/>
      <c r="J3" s="799"/>
      <c r="K3" s="799"/>
      <c r="L3" s="799"/>
      <c r="M3" s="799"/>
      <c r="N3" s="799"/>
      <c r="O3" s="799"/>
      <c r="P3" s="799"/>
      <c r="Q3" s="799"/>
      <c r="R3" s="799"/>
      <c r="S3" s="799"/>
      <c r="T3" s="799"/>
    </row>
    <row r="4" spans="1:21" ht="16.8">
      <c r="A4" s="800" t="s">
        <v>175</v>
      </c>
      <c r="B4" s="800"/>
      <c r="C4" s="800"/>
      <c r="D4" s="800"/>
      <c r="E4" s="800"/>
      <c r="F4" s="800"/>
      <c r="G4" s="800"/>
      <c r="H4" s="800"/>
      <c r="I4" s="800"/>
      <c r="J4" s="800"/>
      <c r="K4" s="800"/>
      <c r="L4" s="800"/>
      <c r="M4" s="800"/>
      <c r="N4" s="800"/>
      <c r="O4" s="800"/>
      <c r="P4" s="800"/>
      <c r="Q4" s="800"/>
      <c r="R4" s="800"/>
      <c r="S4" s="800"/>
      <c r="T4" s="800"/>
    </row>
    <row r="5" spans="1:21" ht="15.75" customHeight="1" thickBot="1">
      <c r="A5" s="1222"/>
      <c r="B5" s="802"/>
      <c r="C5" s="802"/>
      <c r="D5" s="802"/>
      <c r="E5" s="802"/>
      <c r="F5" s="802"/>
      <c r="G5" s="802"/>
      <c r="H5" s="802"/>
      <c r="I5" s="802"/>
      <c r="J5" s="802"/>
      <c r="K5" s="802"/>
      <c r="L5" s="802"/>
      <c r="M5" s="802"/>
      <c r="N5" s="802"/>
      <c r="O5" s="802"/>
      <c r="P5" s="802"/>
      <c r="Q5" s="802"/>
      <c r="R5" s="802"/>
      <c r="S5" s="802"/>
      <c r="T5" s="803"/>
    </row>
    <row r="6" spans="1:21" ht="96.75" customHeight="1">
      <c r="A6" s="354" t="s">
        <v>793</v>
      </c>
      <c r="B6" s="804" t="s">
        <v>29</v>
      </c>
      <c r="C6" s="805" t="s">
        <v>30</v>
      </c>
      <c r="D6" s="805" t="s">
        <v>31</v>
      </c>
      <c r="E6" s="805" t="s">
        <v>32</v>
      </c>
      <c r="F6" s="805" t="s">
        <v>33</v>
      </c>
      <c r="G6" s="805" t="s">
        <v>117</v>
      </c>
      <c r="H6" s="805" t="s">
        <v>35</v>
      </c>
      <c r="I6" s="805" t="s">
        <v>794</v>
      </c>
      <c r="J6" s="805" t="s">
        <v>37</v>
      </c>
      <c r="K6" s="805" t="s">
        <v>38</v>
      </c>
      <c r="L6" s="805" t="s">
        <v>39</v>
      </c>
      <c r="M6" s="805" t="s">
        <v>118</v>
      </c>
      <c r="N6" s="805" t="s">
        <v>153</v>
      </c>
      <c r="O6" s="805" t="s">
        <v>42</v>
      </c>
      <c r="P6" s="805" t="s">
        <v>43</v>
      </c>
      <c r="Q6" s="805" t="s">
        <v>44</v>
      </c>
      <c r="R6" s="805" t="s">
        <v>776</v>
      </c>
      <c r="S6" s="805" t="s">
        <v>99</v>
      </c>
      <c r="T6" s="806" t="s">
        <v>47</v>
      </c>
      <c r="U6" s="13"/>
    </row>
    <row r="7" spans="1:21" ht="13.8">
      <c r="A7" s="807" t="s">
        <v>795</v>
      </c>
      <c r="B7" s="1223">
        <v>9.5559112608665592E-2</v>
      </c>
      <c r="C7" s="1223">
        <v>9.5832351895591686E-5</v>
      </c>
      <c r="D7" s="1223">
        <v>4.971443367151996E-2</v>
      </c>
      <c r="E7" s="1223">
        <v>7.1500115853557486E-10</v>
      </c>
      <c r="F7" s="1223">
        <v>0.74461023560369977</v>
      </c>
      <c r="G7" s="1223">
        <v>4.9237387148318157E-2</v>
      </c>
      <c r="H7" s="1223">
        <v>0</v>
      </c>
      <c r="I7" s="1223">
        <v>9.8780549879262241E-5</v>
      </c>
      <c r="J7" s="1223" t="s">
        <v>134</v>
      </c>
      <c r="K7" s="1223">
        <v>0.56877801842452191</v>
      </c>
      <c r="L7" s="1223" t="s">
        <v>134</v>
      </c>
      <c r="M7" s="1223">
        <v>2.02954471068441</v>
      </c>
      <c r="N7" s="1223" t="s">
        <v>134</v>
      </c>
      <c r="O7" s="1223">
        <v>0</v>
      </c>
      <c r="P7" s="1223">
        <v>1.4087890764768756</v>
      </c>
      <c r="Q7" s="1223">
        <v>0</v>
      </c>
      <c r="R7" s="1223">
        <v>1.3087963080587597</v>
      </c>
      <c r="S7" s="1223" t="s">
        <v>134</v>
      </c>
      <c r="T7" s="808">
        <v>0.18557148118913558</v>
      </c>
      <c r="U7" s="1224"/>
    </row>
    <row r="8" spans="1:21" ht="13.8">
      <c r="A8" s="810" t="s">
        <v>796</v>
      </c>
      <c r="B8" s="1225">
        <v>4.5313972399460313E-2</v>
      </c>
      <c r="C8" s="1225" t="s">
        <v>134</v>
      </c>
      <c r="D8" s="1225">
        <v>0</v>
      </c>
      <c r="E8" s="1225">
        <v>0</v>
      </c>
      <c r="F8" s="1225">
        <v>0</v>
      </c>
      <c r="G8" s="1225">
        <v>0</v>
      </c>
      <c r="H8" s="1225">
        <v>0</v>
      </c>
      <c r="I8" s="1225">
        <v>0</v>
      </c>
      <c r="J8" s="1225" t="s">
        <v>134</v>
      </c>
      <c r="K8" s="1225" t="s">
        <v>134</v>
      </c>
      <c r="L8" s="1225" t="s">
        <v>134</v>
      </c>
      <c r="M8" s="1225" t="s">
        <v>134</v>
      </c>
      <c r="N8" s="1225" t="s">
        <v>134</v>
      </c>
      <c r="O8" s="1225" t="s">
        <v>134</v>
      </c>
      <c r="P8" s="1225" t="s">
        <v>134</v>
      </c>
      <c r="Q8" s="1225" t="s">
        <v>134</v>
      </c>
      <c r="R8" s="1225" t="s">
        <v>134</v>
      </c>
      <c r="S8" s="1225" t="s">
        <v>134</v>
      </c>
      <c r="T8" s="808">
        <v>4.4048473982929862E-3</v>
      </c>
      <c r="U8" s="13"/>
    </row>
    <row r="9" spans="1:21" ht="13.8">
      <c r="A9" s="810" t="s">
        <v>126</v>
      </c>
      <c r="B9" s="1225">
        <v>0</v>
      </c>
      <c r="C9" s="1225" t="s">
        <v>134</v>
      </c>
      <c r="D9" s="1225">
        <v>1.9995054475755872E-3</v>
      </c>
      <c r="E9" s="1225">
        <v>0</v>
      </c>
      <c r="F9" s="1225">
        <v>0</v>
      </c>
      <c r="G9" s="1225">
        <v>0</v>
      </c>
      <c r="H9" s="1225" t="s">
        <v>134</v>
      </c>
      <c r="I9" s="1225">
        <v>1.2542881475099767E-4</v>
      </c>
      <c r="J9" s="1225" t="s">
        <v>134</v>
      </c>
      <c r="K9" s="1225">
        <v>0</v>
      </c>
      <c r="L9" s="1225" t="s">
        <v>134</v>
      </c>
      <c r="M9" s="1225">
        <v>0</v>
      </c>
      <c r="N9" s="1225" t="s">
        <v>134</v>
      </c>
      <c r="O9" s="1225" t="s">
        <v>134</v>
      </c>
      <c r="P9" s="1225" t="s">
        <v>134</v>
      </c>
      <c r="Q9" s="1225" t="s">
        <v>134</v>
      </c>
      <c r="R9" s="1225" t="s">
        <v>134</v>
      </c>
      <c r="S9" s="1225" t="s">
        <v>134</v>
      </c>
      <c r="T9" s="808">
        <v>7.1518297646721218E-4</v>
      </c>
      <c r="U9" s="13"/>
    </row>
    <row r="10" spans="1:21" ht="13.8">
      <c r="A10" s="810" t="s">
        <v>136</v>
      </c>
      <c r="B10" s="1225">
        <v>9.7726139958460884E-2</v>
      </c>
      <c r="C10" s="1225">
        <v>1.6932749489466848E-6</v>
      </c>
      <c r="D10" s="1225">
        <v>7.0082979978743729E-2</v>
      </c>
      <c r="E10" s="1225">
        <v>0</v>
      </c>
      <c r="F10" s="1225">
        <v>0.55786248596926569</v>
      </c>
      <c r="G10" s="1225">
        <v>7.1105809601182485E-2</v>
      </c>
      <c r="H10" s="1225">
        <v>0</v>
      </c>
      <c r="I10" s="1225">
        <v>0</v>
      </c>
      <c r="J10" s="1225" t="s">
        <v>134</v>
      </c>
      <c r="K10" s="1225">
        <v>0.75591406395805638</v>
      </c>
      <c r="L10" s="1225" t="s">
        <v>134</v>
      </c>
      <c r="M10" s="1225">
        <v>2.8490665800756392</v>
      </c>
      <c r="N10" s="1225" t="s">
        <v>134</v>
      </c>
      <c r="O10" s="1225">
        <v>0</v>
      </c>
      <c r="P10" s="1225">
        <v>2.011532559217986</v>
      </c>
      <c r="Q10" s="1225">
        <v>0</v>
      </c>
      <c r="R10" s="1225">
        <v>1.7072267013940192</v>
      </c>
      <c r="S10" s="1225" t="s">
        <v>134</v>
      </c>
      <c r="T10" s="808">
        <v>0.22685001913434691</v>
      </c>
      <c r="U10" s="13"/>
    </row>
    <row r="11" spans="1:21" ht="13.8">
      <c r="A11" s="810" t="s">
        <v>717</v>
      </c>
      <c r="B11" s="1225">
        <v>0</v>
      </c>
      <c r="C11" s="1225" t="s">
        <v>134</v>
      </c>
      <c r="D11" s="1225">
        <v>0</v>
      </c>
      <c r="E11" s="1225" t="s">
        <v>134</v>
      </c>
      <c r="F11" s="1225">
        <v>0</v>
      </c>
      <c r="G11" s="1225">
        <v>0</v>
      </c>
      <c r="H11" s="1225">
        <v>0</v>
      </c>
      <c r="I11" s="1225">
        <v>0</v>
      </c>
      <c r="J11" s="1225" t="s">
        <v>134</v>
      </c>
      <c r="K11" s="1225" t="s">
        <v>134</v>
      </c>
      <c r="L11" s="1225" t="s">
        <v>134</v>
      </c>
      <c r="M11" s="1225">
        <v>0</v>
      </c>
      <c r="N11" s="1225" t="s">
        <v>134</v>
      </c>
      <c r="O11" s="1225" t="s">
        <v>134</v>
      </c>
      <c r="P11" s="1225" t="s">
        <v>134</v>
      </c>
      <c r="Q11" s="1225" t="s">
        <v>134</v>
      </c>
      <c r="R11" s="1225" t="s">
        <v>134</v>
      </c>
      <c r="S11" s="1225" t="s">
        <v>134</v>
      </c>
      <c r="T11" s="808">
        <v>0</v>
      </c>
      <c r="U11" s="13"/>
    </row>
    <row r="12" spans="1:21" ht="13.8">
      <c r="A12" s="810" t="s">
        <v>797</v>
      </c>
      <c r="B12" s="1225">
        <v>0.55161284123074417</v>
      </c>
      <c r="C12" s="1225" t="s">
        <v>134</v>
      </c>
      <c r="D12" s="1225">
        <v>0</v>
      </c>
      <c r="E12" s="1225">
        <v>0</v>
      </c>
      <c r="F12" s="1225">
        <v>0</v>
      </c>
      <c r="G12" s="1225">
        <v>0</v>
      </c>
      <c r="H12" s="1225" t="s">
        <v>134</v>
      </c>
      <c r="I12" s="1225">
        <v>0</v>
      </c>
      <c r="J12" s="1225" t="s">
        <v>134</v>
      </c>
      <c r="K12" s="1225">
        <v>0</v>
      </c>
      <c r="L12" s="1225" t="s">
        <v>134</v>
      </c>
      <c r="M12" s="1225">
        <v>1.5672425806348815</v>
      </c>
      <c r="N12" s="1225" t="s">
        <v>134</v>
      </c>
      <c r="O12" s="1225" t="s">
        <v>134</v>
      </c>
      <c r="P12" s="1225">
        <v>0</v>
      </c>
      <c r="Q12" s="1225" t="s">
        <v>134</v>
      </c>
      <c r="R12" s="1225" t="s">
        <v>134</v>
      </c>
      <c r="S12" s="1225" t="s">
        <v>134</v>
      </c>
      <c r="T12" s="808">
        <v>0.12188849831726617</v>
      </c>
      <c r="U12" s="13"/>
    </row>
    <row r="13" spans="1:21" ht="13.8">
      <c r="A13" s="810" t="s">
        <v>798</v>
      </c>
      <c r="B13" s="1225">
        <v>0</v>
      </c>
      <c r="C13" s="1225">
        <v>0</v>
      </c>
      <c r="D13" s="1225">
        <v>0</v>
      </c>
      <c r="E13" s="1225">
        <v>0</v>
      </c>
      <c r="F13" s="1225">
        <v>1.6899833299103038</v>
      </c>
      <c r="G13" s="1225">
        <v>0</v>
      </c>
      <c r="H13" s="1225">
        <v>0</v>
      </c>
      <c r="I13" s="1225">
        <v>0</v>
      </c>
      <c r="J13" s="1225" t="s">
        <v>134</v>
      </c>
      <c r="K13" s="1225">
        <v>0</v>
      </c>
      <c r="L13" s="1225" t="s">
        <v>134</v>
      </c>
      <c r="M13" s="1225">
        <v>0.15994075960650694</v>
      </c>
      <c r="N13" s="1225" t="s">
        <v>134</v>
      </c>
      <c r="O13" s="1225" t="s">
        <v>134</v>
      </c>
      <c r="P13" s="1225">
        <v>0</v>
      </c>
      <c r="Q13" s="1225" t="s">
        <v>134</v>
      </c>
      <c r="R13" s="1225">
        <v>0</v>
      </c>
      <c r="S13" s="1225" t="s">
        <v>134</v>
      </c>
      <c r="T13" s="808">
        <v>0.17766264272359858</v>
      </c>
      <c r="U13" s="13"/>
    </row>
    <row r="14" spans="1:21" ht="13.8" hidden="1">
      <c r="A14" s="810" t="s">
        <v>799</v>
      </c>
      <c r="B14" s="1225">
        <v>1.8731793175993494E-2</v>
      </c>
      <c r="C14" s="1225">
        <v>100</v>
      </c>
      <c r="D14" s="1225">
        <v>5.2443979760500425E-3</v>
      </c>
      <c r="E14" s="1225">
        <v>2.767292355303668E-9</v>
      </c>
      <c r="F14" s="1225">
        <v>6.0177315633955205E-3</v>
      </c>
      <c r="G14" s="1225">
        <v>8.0244703871789162E-3</v>
      </c>
      <c r="H14" s="1225">
        <v>0</v>
      </c>
      <c r="I14" s="1225">
        <v>3.496297626495927E-3</v>
      </c>
      <c r="J14" s="1225" t="s">
        <v>134</v>
      </c>
      <c r="K14" s="1225" t="s">
        <v>134</v>
      </c>
      <c r="L14" s="1225" t="s">
        <v>134</v>
      </c>
      <c r="M14" s="1225">
        <v>0.60600051991885617</v>
      </c>
      <c r="N14" s="1225" t="s">
        <v>134</v>
      </c>
      <c r="O14" s="1225" t="s">
        <v>134</v>
      </c>
      <c r="P14" s="1225">
        <v>0</v>
      </c>
      <c r="Q14" s="1225" t="s">
        <v>134</v>
      </c>
      <c r="R14" s="1225">
        <v>0</v>
      </c>
      <c r="S14" s="1225" t="s">
        <v>134</v>
      </c>
      <c r="T14" s="808">
        <v>4.440250072787482E-2</v>
      </c>
      <c r="U14" s="13"/>
    </row>
    <row r="15" spans="1:21" ht="3.3" customHeight="1">
      <c r="A15" s="810"/>
      <c r="B15" s="1226"/>
      <c r="C15" s="648"/>
      <c r="D15" s="648"/>
      <c r="E15" s="648"/>
      <c r="F15" s="648"/>
      <c r="G15" s="648"/>
      <c r="H15" s="648"/>
      <c r="I15" s="648"/>
      <c r="J15" s="648"/>
      <c r="K15" s="648"/>
      <c r="L15" s="648"/>
      <c r="M15" s="648"/>
      <c r="N15" s="648"/>
      <c r="O15" s="648"/>
      <c r="P15" s="648"/>
      <c r="Q15" s="648"/>
      <c r="R15" s="648"/>
      <c r="S15" s="648"/>
      <c r="T15" s="816"/>
      <c r="U15" s="13"/>
    </row>
    <row r="16" spans="1:21" ht="13.8">
      <c r="A16" s="807" t="s">
        <v>800</v>
      </c>
      <c r="B16" s="1223">
        <v>2.4313327953852926</v>
      </c>
      <c r="C16" s="1223">
        <v>2.4476330605754835</v>
      </c>
      <c r="D16" s="1223">
        <v>1.0814511004762066</v>
      </c>
      <c r="E16" s="1223">
        <v>2.098880790231104</v>
      </c>
      <c r="F16" s="1223">
        <v>0.70924223293835953</v>
      </c>
      <c r="G16" s="1223">
        <v>3.7633959183927077</v>
      </c>
      <c r="H16" s="1223">
        <v>0</v>
      </c>
      <c r="I16" s="1223">
        <v>3.2502395609597583</v>
      </c>
      <c r="J16" s="1223" t="s">
        <v>134</v>
      </c>
      <c r="K16" s="1223">
        <v>0.27312270111674092</v>
      </c>
      <c r="L16" s="1223" t="s">
        <v>134</v>
      </c>
      <c r="M16" s="1223">
        <v>7.8567051546806974</v>
      </c>
      <c r="N16" s="1223" t="s">
        <v>134</v>
      </c>
      <c r="O16" s="1223">
        <v>0</v>
      </c>
      <c r="P16" s="1223">
        <v>1.8956100131166898</v>
      </c>
      <c r="Q16" s="1223" t="s">
        <v>134</v>
      </c>
      <c r="R16" s="1223">
        <v>0.17805252694701226</v>
      </c>
      <c r="S16" s="1223" t="s">
        <v>134</v>
      </c>
      <c r="T16" s="808">
        <v>2.2238473834964658</v>
      </c>
      <c r="U16" s="13"/>
    </row>
    <row r="17" spans="1:21" ht="13.8">
      <c r="A17" s="810" t="s">
        <v>796</v>
      </c>
      <c r="B17" s="1225">
        <v>1.1689835749698509</v>
      </c>
      <c r="C17" s="1225" t="s">
        <v>134</v>
      </c>
      <c r="D17" s="1225">
        <v>4.7685064173001555E-4</v>
      </c>
      <c r="E17" s="1225">
        <v>7.414846387651755</v>
      </c>
      <c r="F17" s="1225">
        <v>0</v>
      </c>
      <c r="G17" s="1225">
        <v>0</v>
      </c>
      <c r="H17" s="1225">
        <v>0</v>
      </c>
      <c r="I17" s="1225">
        <v>0</v>
      </c>
      <c r="J17" s="1225" t="s">
        <v>134</v>
      </c>
      <c r="K17" s="1225" t="s">
        <v>134</v>
      </c>
      <c r="L17" s="1225" t="s">
        <v>134</v>
      </c>
      <c r="M17" s="1225" t="s">
        <v>134</v>
      </c>
      <c r="N17" s="1225" t="s">
        <v>134</v>
      </c>
      <c r="O17" s="1225" t="s">
        <v>134</v>
      </c>
      <c r="P17" s="1225" t="s">
        <v>134</v>
      </c>
      <c r="Q17" s="1225" t="s">
        <v>134</v>
      </c>
      <c r="R17" s="1225" t="s">
        <v>134</v>
      </c>
      <c r="S17" s="1225" t="s">
        <v>134</v>
      </c>
      <c r="T17" s="808">
        <v>0.40548378606002344</v>
      </c>
      <c r="U17" s="13"/>
    </row>
    <row r="18" spans="1:21" ht="13.8">
      <c r="A18" s="810" t="s">
        <v>126</v>
      </c>
      <c r="B18" s="1225">
        <v>2.4842570011327001</v>
      </c>
      <c r="C18" s="1225">
        <v>0</v>
      </c>
      <c r="D18" s="1225">
        <v>2.8367644182868594E-3</v>
      </c>
      <c r="E18" s="1225">
        <v>3.7882878548657919</v>
      </c>
      <c r="F18" s="1225">
        <v>1.047227580024404</v>
      </c>
      <c r="G18" s="1225">
        <v>0.88804283764022696</v>
      </c>
      <c r="H18" s="1225" t="s">
        <v>134</v>
      </c>
      <c r="I18" s="1225">
        <v>0.81868113128154751</v>
      </c>
      <c r="J18" s="1225" t="s">
        <v>134</v>
      </c>
      <c r="K18" s="1225">
        <v>0</v>
      </c>
      <c r="L18" s="1225" t="s">
        <v>134</v>
      </c>
      <c r="M18" s="1225">
        <v>10.15911774519676</v>
      </c>
      <c r="N18" s="1225" t="s">
        <v>134</v>
      </c>
      <c r="O18" s="1225" t="s">
        <v>134</v>
      </c>
      <c r="P18" s="1225" t="s">
        <v>134</v>
      </c>
      <c r="Q18" s="1225" t="s">
        <v>134</v>
      </c>
      <c r="R18" s="1225" t="s">
        <v>134</v>
      </c>
      <c r="S18" s="1225" t="s">
        <v>134</v>
      </c>
      <c r="T18" s="808">
        <v>0.88796319606091412</v>
      </c>
      <c r="U18" s="13"/>
    </row>
    <row r="19" spans="1:21" ht="13.8">
      <c r="A19" s="810" t="s">
        <v>136</v>
      </c>
      <c r="B19" s="1225">
        <v>3.0292102970818133</v>
      </c>
      <c r="C19" s="1225">
        <v>3.4995779370609306</v>
      </c>
      <c r="D19" s="1225">
        <v>0.49206829915139805</v>
      </c>
      <c r="E19" s="1225">
        <v>3.3184073106798828</v>
      </c>
      <c r="F19" s="1225">
        <v>0.57600141809680672</v>
      </c>
      <c r="G19" s="1225">
        <v>5.6984913325033544</v>
      </c>
      <c r="H19" s="1225">
        <v>0</v>
      </c>
      <c r="I19" s="1225">
        <v>3.3859138403210691</v>
      </c>
      <c r="J19" s="1225" t="s">
        <v>134</v>
      </c>
      <c r="K19" s="1225">
        <v>0.30053302750117056</v>
      </c>
      <c r="L19" s="1225" t="s">
        <v>134</v>
      </c>
      <c r="M19" s="1225">
        <v>11.579910001724599</v>
      </c>
      <c r="N19" s="1225" t="s">
        <v>134</v>
      </c>
      <c r="O19" s="1225">
        <v>0</v>
      </c>
      <c r="P19" s="1225">
        <v>3.649453138050792</v>
      </c>
      <c r="Q19" s="1225" t="s">
        <v>134</v>
      </c>
      <c r="R19" s="1225">
        <v>0</v>
      </c>
      <c r="S19" s="1225" t="s">
        <v>134</v>
      </c>
      <c r="T19" s="808">
        <v>2.4569111255494258</v>
      </c>
      <c r="U19" s="13"/>
    </row>
    <row r="20" spans="1:21" ht="13.8">
      <c r="A20" s="810" t="s">
        <v>717</v>
      </c>
      <c r="B20" s="1225" t="s">
        <v>134</v>
      </c>
      <c r="C20" s="1225" t="s">
        <v>134</v>
      </c>
      <c r="D20" s="1225" t="s">
        <v>134</v>
      </c>
      <c r="E20" s="1225">
        <v>100</v>
      </c>
      <c r="F20" s="1225">
        <v>0</v>
      </c>
      <c r="G20" s="1225">
        <v>0</v>
      </c>
      <c r="H20" s="1225">
        <v>0</v>
      </c>
      <c r="I20" s="1225">
        <v>0</v>
      </c>
      <c r="J20" s="1225" t="s">
        <v>134</v>
      </c>
      <c r="K20" s="1225" t="s">
        <v>134</v>
      </c>
      <c r="L20" s="1225" t="s">
        <v>134</v>
      </c>
      <c r="M20" s="1225">
        <v>0</v>
      </c>
      <c r="N20" s="1225" t="s">
        <v>134</v>
      </c>
      <c r="O20" s="1225" t="s">
        <v>134</v>
      </c>
      <c r="P20" s="1225" t="s">
        <v>134</v>
      </c>
      <c r="Q20" s="1225" t="s">
        <v>134</v>
      </c>
      <c r="R20" s="1225" t="s">
        <v>134</v>
      </c>
      <c r="S20" s="1225" t="s">
        <v>134</v>
      </c>
      <c r="T20" s="808">
        <v>5.6889474509894235E-3</v>
      </c>
      <c r="U20" s="13"/>
    </row>
    <row r="21" spans="1:21" ht="13.8">
      <c r="A21" s="810" t="s">
        <v>797</v>
      </c>
      <c r="B21" s="1225">
        <v>0.42414316345686887</v>
      </c>
      <c r="C21" s="1225">
        <v>0</v>
      </c>
      <c r="D21" s="1225">
        <v>0.34485457178586182</v>
      </c>
      <c r="E21" s="1225">
        <v>0</v>
      </c>
      <c r="F21" s="1225">
        <v>0.28763101158945775</v>
      </c>
      <c r="G21" s="1225">
        <v>1.5115699627238707E-2</v>
      </c>
      <c r="H21" s="1225" t="s">
        <v>134</v>
      </c>
      <c r="I21" s="1225">
        <v>0.69269247115900623</v>
      </c>
      <c r="J21" s="1225" t="s">
        <v>134</v>
      </c>
      <c r="K21" s="1225">
        <v>0</v>
      </c>
      <c r="L21" s="1225" t="s">
        <v>134</v>
      </c>
      <c r="M21" s="1225">
        <v>4.3835404788254824</v>
      </c>
      <c r="N21" s="1225" t="s">
        <v>134</v>
      </c>
      <c r="O21" s="1225" t="s">
        <v>134</v>
      </c>
      <c r="P21" s="1225" t="s">
        <v>134</v>
      </c>
      <c r="Q21" s="1225" t="s">
        <v>134</v>
      </c>
      <c r="R21" s="1225" t="s">
        <v>134</v>
      </c>
      <c r="S21" s="1225" t="s">
        <v>134</v>
      </c>
      <c r="T21" s="808">
        <v>0.5532654135775471</v>
      </c>
      <c r="U21" s="13"/>
    </row>
    <row r="22" spans="1:21" ht="13.8">
      <c r="A22" s="810" t="s">
        <v>798</v>
      </c>
      <c r="B22" s="1225">
        <v>0.1014948261814882</v>
      </c>
      <c r="C22" s="1225">
        <v>1.876394333407402</v>
      </c>
      <c r="D22" s="1225">
        <v>0</v>
      </c>
      <c r="E22" s="1225">
        <v>0.24753896117191218</v>
      </c>
      <c r="F22" s="1225">
        <v>1.3559695127169284</v>
      </c>
      <c r="G22" s="1225">
        <v>2.4820905078396187</v>
      </c>
      <c r="H22" s="1225">
        <v>0</v>
      </c>
      <c r="I22" s="1225">
        <v>2.027108446841531</v>
      </c>
      <c r="J22" s="1225" t="s">
        <v>134</v>
      </c>
      <c r="K22" s="1225">
        <v>0.24105399424725371</v>
      </c>
      <c r="L22" s="1225" t="s">
        <v>134</v>
      </c>
      <c r="M22" s="1225">
        <v>0</v>
      </c>
      <c r="N22" s="1225" t="s">
        <v>134</v>
      </c>
      <c r="O22" s="1225" t="s">
        <v>134</v>
      </c>
      <c r="P22" s="1225">
        <v>0</v>
      </c>
      <c r="Q22" s="1225" t="s">
        <v>134</v>
      </c>
      <c r="R22" s="1225">
        <v>100</v>
      </c>
      <c r="S22" s="1225" t="s">
        <v>134</v>
      </c>
      <c r="T22" s="808">
        <v>0.73140168957681673</v>
      </c>
      <c r="U22" s="13"/>
    </row>
    <row r="23" spans="1:21" ht="13.8" hidden="1">
      <c r="A23" s="810" t="s">
        <v>799</v>
      </c>
      <c r="B23" s="1225">
        <v>7.7653939795615221</v>
      </c>
      <c r="C23" s="1225" t="s">
        <v>134</v>
      </c>
      <c r="D23" s="1225">
        <v>13.071809834715975</v>
      </c>
      <c r="E23" s="1225">
        <v>4.2198572542324966</v>
      </c>
      <c r="F23" s="1225">
        <v>1.3367764440239813</v>
      </c>
      <c r="G23" s="1225">
        <v>0.67518584768955303</v>
      </c>
      <c r="H23" s="1225">
        <v>0</v>
      </c>
      <c r="I23" s="1225">
        <v>14.449205431799145</v>
      </c>
      <c r="J23" s="1225" t="s">
        <v>134</v>
      </c>
      <c r="K23" s="1225">
        <v>0</v>
      </c>
      <c r="L23" s="1225" t="s">
        <v>134</v>
      </c>
      <c r="M23" s="1225">
        <v>0.40113153645336902</v>
      </c>
      <c r="N23" s="1225" t="s">
        <v>134</v>
      </c>
      <c r="O23" s="1225" t="s">
        <v>134</v>
      </c>
      <c r="P23" s="1225">
        <v>0</v>
      </c>
      <c r="Q23" s="1225" t="s">
        <v>134</v>
      </c>
      <c r="R23" s="1225">
        <v>0</v>
      </c>
      <c r="S23" s="1225" t="s">
        <v>134</v>
      </c>
      <c r="T23" s="808">
        <v>9.4165069249870879</v>
      </c>
      <c r="U23" s="13"/>
    </row>
    <row r="24" spans="1:21" ht="2.25" customHeight="1">
      <c r="A24" s="810"/>
      <c r="B24" s="1226"/>
      <c r="C24" s="648"/>
      <c r="D24" s="648"/>
      <c r="E24" s="648"/>
      <c r="F24" s="648"/>
      <c r="G24" s="648"/>
      <c r="H24" s="648"/>
      <c r="I24" s="648"/>
      <c r="J24" s="648"/>
      <c r="K24" s="648"/>
      <c r="L24" s="648"/>
      <c r="M24" s="648"/>
      <c r="N24" s="648"/>
      <c r="O24" s="648"/>
      <c r="P24" s="648"/>
      <c r="Q24" s="648"/>
      <c r="R24" s="648"/>
      <c r="S24" s="648"/>
      <c r="T24" s="816"/>
      <c r="U24" s="13"/>
    </row>
    <row r="25" spans="1:21" ht="13.8">
      <c r="A25" s="807" t="s">
        <v>802</v>
      </c>
      <c r="B25" s="1223">
        <v>18.841259165807863</v>
      </c>
      <c r="C25" s="1223">
        <v>13.504125922510879</v>
      </c>
      <c r="D25" s="1223">
        <v>4.184320599214951</v>
      </c>
      <c r="E25" s="1223">
        <v>21.945468584757315</v>
      </c>
      <c r="F25" s="1223">
        <v>7.0479585886267042</v>
      </c>
      <c r="G25" s="1223">
        <v>20.318327895494097</v>
      </c>
      <c r="H25" s="1223">
        <v>0</v>
      </c>
      <c r="I25" s="1223">
        <v>10.494674174782856</v>
      </c>
      <c r="J25" s="1223">
        <v>3.068432610593591E-7</v>
      </c>
      <c r="K25" s="1223">
        <v>67.814293568893646</v>
      </c>
      <c r="L25" s="1223">
        <v>0</v>
      </c>
      <c r="M25" s="1223">
        <v>44.556929185827848</v>
      </c>
      <c r="N25" s="1223" t="s">
        <v>134</v>
      </c>
      <c r="O25" s="1223">
        <v>11.044303449364323</v>
      </c>
      <c r="P25" s="1223" t="s">
        <v>134</v>
      </c>
      <c r="Q25" s="1223" t="s">
        <v>134</v>
      </c>
      <c r="R25" s="1223" t="s">
        <v>134</v>
      </c>
      <c r="S25" s="1223" t="s">
        <v>134</v>
      </c>
      <c r="T25" s="808">
        <v>13.88272428981962</v>
      </c>
      <c r="U25" s="13"/>
    </row>
    <row r="26" spans="1:21" ht="13.8">
      <c r="A26" s="810" t="s">
        <v>796</v>
      </c>
      <c r="B26" s="1225">
        <v>44.326614227142862</v>
      </c>
      <c r="C26" s="1225" t="s">
        <v>134</v>
      </c>
      <c r="D26" s="1225">
        <v>3.5337560859480091</v>
      </c>
      <c r="E26" s="1225">
        <v>20.299574468503753</v>
      </c>
      <c r="F26" s="1225">
        <v>12.076438763565033</v>
      </c>
      <c r="G26" s="1225">
        <v>5.8673567115340797</v>
      </c>
      <c r="H26" s="1225">
        <v>0</v>
      </c>
      <c r="I26" s="1225">
        <v>27.402933571445832</v>
      </c>
      <c r="J26" s="1225" t="s">
        <v>134</v>
      </c>
      <c r="K26" s="1225" t="s">
        <v>134</v>
      </c>
      <c r="L26" s="1225" t="s">
        <v>134</v>
      </c>
      <c r="M26" s="1225" t="s">
        <v>134</v>
      </c>
      <c r="N26" s="1225" t="s">
        <v>134</v>
      </c>
      <c r="O26" s="1225" t="s">
        <v>134</v>
      </c>
      <c r="P26" s="1225" t="s">
        <v>134</v>
      </c>
      <c r="Q26" s="1225" t="s">
        <v>134</v>
      </c>
      <c r="R26" s="1225" t="s">
        <v>134</v>
      </c>
      <c r="S26" s="1225" t="s">
        <v>134</v>
      </c>
      <c r="T26" s="808">
        <v>35.979985750770659</v>
      </c>
      <c r="U26" s="13"/>
    </row>
    <row r="27" spans="1:21" ht="13.8">
      <c r="A27" s="810" t="s">
        <v>126</v>
      </c>
      <c r="B27" s="1225">
        <v>6.8242348783866893</v>
      </c>
      <c r="C27" s="1225">
        <v>58.284499632489307</v>
      </c>
      <c r="D27" s="1225">
        <v>0.28454677078564472</v>
      </c>
      <c r="E27" s="1225">
        <v>31.508273216975386</v>
      </c>
      <c r="F27" s="1225">
        <v>4.0922612523773365</v>
      </c>
      <c r="G27" s="1225">
        <v>11.367619395093566</v>
      </c>
      <c r="H27" s="1225" t="s">
        <v>134</v>
      </c>
      <c r="I27" s="1225">
        <v>1.4685835131281098</v>
      </c>
      <c r="J27" s="1225" t="s">
        <v>134</v>
      </c>
      <c r="K27" s="1225" t="s">
        <v>134</v>
      </c>
      <c r="L27" s="1225" t="s">
        <v>134</v>
      </c>
      <c r="M27" s="1225">
        <v>0</v>
      </c>
      <c r="N27" s="1225" t="s">
        <v>134</v>
      </c>
      <c r="O27" s="1225" t="s">
        <v>134</v>
      </c>
      <c r="P27" s="1225" t="s">
        <v>134</v>
      </c>
      <c r="Q27" s="1225" t="s">
        <v>134</v>
      </c>
      <c r="R27" s="1225" t="s">
        <v>134</v>
      </c>
      <c r="S27" s="1225" t="s">
        <v>134</v>
      </c>
      <c r="T27" s="808">
        <v>3.6320267006526761</v>
      </c>
      <c r="U27" s="13"/>
    </row>
    <row r="28" spans="1:21" ht="13.8">
      <c r="A28" s="810" t="s">
        <v>136</v>
      </c>
      <c r="B28" s="1225">
        <v>19.002248190275996</v>
      </c>
      <c r="C28" s="1225">
        <v>18.194907689682076</v>
      </c>
      <c r="D28" s="1225">
        <v>3.4835399168865995</v>
      </c>
      <c r="E28" s="1225">
        <v>23.462751707726497</v>
      </c>
      <c r="F28" s="1225">
        <v>8.6827608304301567</v>
      </c>
      <c r="G28" s="1225">
        <v>21.770902560516802</v>
      </c>
      <c r="H28" s="1225">
        <v>0</v>
      </c>
      <c r="I28" s="1225">
        <v>14.948644901287514</v>
      </c>
      <c r="J28" s="1225">
        <v>3.068432610593591E-7</v>
      </c>
      <c r="K28" s="1225">
        <v>73.015954848317847</v>
      </c>
      <c r="L28" s="1225">
        <v>0</v>
      </c>
      <c r="M28" s="1225">
        <v>50.213085384386069</v>
      </c>
      <c r="N28" s="1225" t="s">
        <v>134</v>
      </c>
      <c r="O28" s="1225">
        <v>11.044303449364323</v>
      </c>
      <c r="P28" s="1225" t="s">
        <v>134</v>
      </c>
      <c r="Q28" s="1225" t="s">
        <v>134</v>
      </c>
      <c r="R28" s="1225" t="s">
        <v>134</v>
      </c>
      <c r="S28" s="1225" t="s">
        <v>134</v>
      </c>
      <c r="T28" s="808">
        <v>15.579252769335392</v>
      </c>
      <c r="U28" s="13"/>
    </row>
    <row r="29" spans="1:21" ht="13.8">
      <c r="A29" s="810" t="s">
        <v>717</v>
      </c>
      <c r="B29" s="1225" t="s">
        <v>134</v>
      </c>
      <c r="C29" s="1225" t="s">
        <v>134</v>
      </c>
      <c r="D29" s="1225">
        <v>0</v>
      </c>
      <c r="E29" s="1225" t="s">
        <v>134</v>
      </c>
      <c r="F29" s="1225">
        <v>0</v>
      </c>
      <c r="G29" s="1225">
        <v>0</v>
      </c>
      <c r="H29" s="1225">
        <v>0</v>
      </c>
      <c r="I29" s="1225">
        <v>0</v>
      </c>
      <c r="J29" s="1225" t="s">
        <v>134</v>
      </c>
      <c r="K29" s="1225" t="s">
        <v>134</v>
      </c>
      <c r="L29" s="1225" t="s">
        <v>134</v>
      </c>
      <c r="M29" s="1225">
        <v>0</v>
      </c>
      <c r="N29" s="1225" t="s">
        <v>134</v>
      </c>
      <c r="O29" s="1225" t="s">
        <v>134</v>
      </c>
      <c r="P29" s="1225" t="s">
        <v>134</v>
      </c>
      <c r="Q29" s="1225" t="s">
        <v>134</v>
      </c>
      <c r="R29" s="1225" t="s">
        <v>134</v>
      </c>
      <c r="S29" s="1225" t="s">
        <v>134</v>
      </c>
      <c r="T29" s="808">
        <v>0</v>
      </c>
      <c r="U29" s="13"/>
    </row>
    <row r="30" spans="1:21" ht="13.8">
      <c r="A30" s="810" t="s">
        <v>797</v>
      </c>
      <c r="B30" s="1225">
        <v>19.352692023347423</v>
      </c>
      <c r="C30" s="1225">
        <v>5.3661963680816447</v>
      </c>
      <c r="D30" s="1225">
        <v>20.452882092829835</v>
      </c>
      <c r="E30" s="1225">
        <v>24.835213105923408</v>
      </c>
      <c r="F30" s="1225">
        <v>1.2971739345791711</v>
      </c>
      <c r="G30" s="1225">
        <v>10.040162090808517</v>
      </c>
      <c r="H30" s="1225" t="s">
        <v>134</v>
      </c>
      <c r="I30" s="1225">
        <v>22.912758858463221</v>
      </c>
      <c r="J30" s="1225" t="s">
        <v>134</v>
      </c>
      <c r="K30" s="1225">
        <v>13.08952706817646</v>
      </c>
      <c r="L30" s="1225" t="s">
        <v>134</v>
      </c>
      <c r="M30" s="1225">
        <v>2.2242494615325836</v>
      </c>
      <c r="N30" s="1225" t="s">
        <v>134</v>
      </c>
      <c r="O30" s="1225" t="s">
        <v>134</v>
      </c>
      <c r="P30" s="1225" t="s">
        <v>134</v>
      </c>
      <c r="Q30" s="1225" t="s">
        <v>134</v>
      </c>
      <c r="R30" s="1225" t="s">
        <v>134</v>
      </c>
      <c r="S30" s="1225" t="s">
        <v>134</v>
      </c>
      <c r="T30" s="808">
        <v>16.567313480328977</v>
      </c>
      <c r="U30" s="13"/>
    </row>
    <row r="31" spans="1:21" ht="13.8">
      <c r="A31" s="810" t="s">
        <v>798</v>
      </c>
      <c r="B31" s="1225">
        <v>0.39864739421344181</v>
      </c>
      <c r="C31" s="1225">
        <v>3.6800312870263143</v>
      </c>
      <c r="D31" s="1225">
        <v>0.1577182449705323</v>
      </c>
      <c r="E31" s="1225">
        <v>17.275909207061595</v>
      </c>
      <c r="F31" s="1225">
        <v>0.72741812539360307</v>
      </c>
      <c r="G31" s="1225">
        <v>14.845226818233396</v>
      </c>
      <c r="H31" s="1225">
        <v>0</v>
      </c>
      <c r="I31" s="1225">
        <v>0.93750166974355853</v>
      </c>
      <c r="J31" s="1225" t="s">
        <v>134</v>
      </c>
      <c r="K31" s="1225">
        <v>51.285365043734032</v>
      </c>
      <c r="L31" s="1225" t="s">
        <v>134</v>
      </c>
      <c r="M31" s="1225">
        <v>4.6028813996918228</v>
      </c>
      <c r="N31" s="1225" t="s">
        <v>134</v>
      </c>
      <c r="O31" s="1225" t="s">
        <v>134</v>
      </c>
      <c r="P31" s="1225" t="s">
        <v>134</v>
      </c>
      <c r="Q31" s="1225" t="s">
        <v>134</v>
      </c>
      <c r="R31" s="1225" t="s">
        <v>134</v>
      </c>
      <c r="S31" s="1225" t="s">
        <v>134</v>
      </c>
      <c r="T31" s="808">
        <v>3.2401817745098578</v>
      </c>
      <c r="U31" s="13"/>
    </row>
    <row r="32" spans="1:21" ht="13.8" hidden="1">
      <c r="A32" s="810" t="s">
        <v>799</v>
      </c>
      <c r="B32" s="1225">
        <v>35.989414888440827</v>
      </c>
      <c r="C32" s="1225" t="s">
        <v>134</v>
      </c>
      <c r="D32" s="1225">
        <v>4.6603790079915868</v>
      </c>
      <c r="E32" s="1225">
        <v>22.434067606088725</v>
      </c>
      <c r="F32" s="1225">
        <v>19.222525347270885</v>
      </c>
      <c r="G32" s="1225">
        <v>75.89783348181254</v>
      </c>
      <c r="H32" s="1225" t="s">
        <v>134</v>
      </c>
      <c r="I32" s="1225">
        <v>3.4261064016412623</v>
      </c>
      <c r="J32" s="1225" t="s">
        <v>134</v>
      </c>
      <c r="K32" s="1225">
        <v>89.705623604454502</v>
      </c>
      <c r="L32" s="1225" t="s">
        <v>134</v>
      </c>
      <c r="M32" s="1225">
        <v>87.09709071054624</v>
      </c>
      <c r="N32" s="1225" t="s">
        <v>134</v>
      </c>
      <c r="O32" s="1225" t="s">
        <v>134</v>
      </c>
      <c r="P32" s="1225" t="s">
        <v>134</v>
      </c>
      <c r="Q32" s="1225" t="s">
        <v>134</v>
      </c>
      <c r="R32" s="1225" t="s">
        <v>134</v>
      </c>
      <c r="S32" s="1225" t="s">
        <v>134</v>
      </c>
      <c r="T32" s="808">
        <v>13.559730975771444</v>
      </c>
      <c r="U32" s="13"/>
    </row>
    <row r="33" spans="1:21" ht="3.75" customHeight="1">
      <c r="A33" s="810"/>
      <c r="B33" s="1226"/>
      <c r="C33" s="648"/>
      <c r="D33" s="648"/>
      <c r="E33" s="648"/>
      <c r="F33" s="648"/>
      <c r="G33" s="648"/>
      <c r="H33" s="648"/>
      <c r="I33" s="648"/>
      <c r="J33" s="648"/>
      <c r="K33" s="648"/>
      <c r="L33" s="648"/>
      <c r="M33" s="648"/>
      <c r="N33" s="648"/>
      <c r="O33" s="648"/>
      <c r="P33" s="648"/>
      <c r="Q33" s="648"/>
      <c r="R33" s="648"/>
      <c r="S33" s="648"/>
      <c r="T33" s="816"/>
      <c r="U33" s="13"/>
    </row>
    <row r="34" spans="1:21" ht="13.8">
      <c r="A34" s="807" t="s">
        <v>803</v>
      </c>
      <c r="B34" s="1223">
        <v>6.1404136131999536</v>
      </c>
      <c r="C34" s="1223">
        <v>49.044708736991808</v>
      </c>
      <c r="D34" s="1223">
        <v>13.365527983140943</v>
      </c>
      <c r="E34" s="1223">
        <v>68.830193393282045</v>
      </c>
      <c r="F34" s="1223">
        <v>44.122546501427692</v>
      </c>
      <c r="G34" s="1223">
        <v>14.362990000415508</v>
      </c>
      <c r="H34" s="1223">
        <v>0</v>
      </c>
      <c r="I34" s="1223">
        <v>6.7064541343381068</v>
      </c>
      <c r="J34" s="1223">
        <v>7.4420675129370384</v>
      </c>
      <c r="K34" s="1223">
        <v>16.31449326386382</v>
      </c>
      <c r="L34" s="1223">
        <v>17.868022054504081</v>
      </c>
      <c r="M34" s="1223">
        <v>93.729326546417767</v>
      </c>
      <c r="N34" s="1223" t="s">
        <v>134</v>
      </c>
      <c r="O34" s="1223">
        <v>4.5151467571751489</v>
      </c>
      <c r="P34" s="1223" t="s">
        <v>134</v>
      </c>
      <c r="Q34" s="1223" t="s">
        <v>134</v>
      </c>
      <c r="R34" s="1223" t="s">
        <v>134</v>
      </c>
      <c r="S34" s="1223">
        <v>8.5927368170474896</v>
      </c>
      <c r="T34" s="808">
        <v>11.472708722448392</v>
      </c>
      <c r="U34" s="13"/>
    </row>
    <row r="35" spans="1:21" ht="13.8">
      <c r="A35" s="810" t="s">
        <v>796</v>
      </c>
      <c r="B35" s="1225">
        <v>16.485263487259353</v>
      </c>
      <c r="C35" s="1225" t="s">
        <v>134</v>
      </c>
      <c r="D35" s="1225">
        <v>41.3198808550165</v>
      </c>
      <c r="E35" s="1225">
        <v>23.44228828993338</v>
      </c>
      <c r="F35" s="1225">
        <v>39.315081576037052</v>
      </c>
      <c r="G35" s="1225">
        <v>9.9736398412563201</v>
      </c>
      <c r="H35" s="1225">
        <v>0</v>
      </c>
      <c r="I35" s="1225">
        <v>0</v>
      </c>
      <c r="J35" s="1225" t="s">
        <v>134</v>
      </c>
      <c r="K35" s="1225" t="s">
        <v>134</v>
      </c>
      <c r="L35" s="1225" t="s">
        <v>134</v>
      </c>
      <c r="M35" s="1225" t="s">
        <v>134</v>
      </c>
      <c r="N35" s="1225" t="s">
        <v>134</v>
      </c>
      <c r="O35" s="1225" t="s">
        <v>134</v>
      </c>
      <c r="P35" s="1225" t="s">
        <v>134</v>
      </c>
      <c r="Q35" s="1225" t="s">
        <v>134</v>
      </c>
      <c r="R35" s="1225" t="s">
        <v>134</v>
      </c>
      <c r="S35" s="1225" t="s">
        <v>134</v>
      </c>
      <c r="T35" s="808">
        <v>28.638727052201485</v>
      </c>
      <c r="U35" s="13"/>
    </row>
    <row r="36" spans="1:21" ht="13.8">
      <c r="A36" s="810" t="s">
        <v>126</v>
      </c>
      <c r="B36" s="1225">
        <v>3.5309760999414825</v>
      </c>
      <c r="C36" s="1225">
        <v>100</v>
      </c>
      <c r="D36" s="1225">
        <v>5.152414762236071</v>
      </c>
      <c r="E36" s="1225">
        <v>100</v>
      </c>
      <c r="F36" s="1225">
        <v>16.566091989835876</v>
      </c>
      <c r="G36" s="1225">
        <v>9.9179479226636662</v>
      </c>
      <c r="H36" s="1225" t="s">
        <v>134</v>
      </c>
      <c r="I36" s="1225">
        <v>0.31791320532493816</v>
      </c>
      <c r="J36" s="1225" t="s">
        <v>134</v>
      </c>
      <c r="K36" s="1225" t="s">
        <v>134</v>
      </c>
      <c r="L36" s="1225" t="s">
        <v>134</v>
      </c>
      <c r="M36" s="1225" t="s">
        <v>134</v>
      </c>
      <c r="N36" s="1225" t="s">
        <v>134</v>
      </c>
      <c r="O36" s="1225" t="s">
        <v>134</v>
      </c>
      <c r="P36" s="1225" t="s">
        <v>134</v>
      </c>
      <c r="Q36" s="1225" t="s">
        <v>134</v>
      </c>
      <c r="R36" s="1225" t="s">
        <v>134</v>
      </c>
      <c r="S36" s="1225" t="s">
        <v>134</v>
      </c>
      <c r="T36" s="808">
        <v>5.9420022349992099</v>
      </c>
      <c r="U36" s="13"/>
    </row>
    <row r="37" spans="1:21" ht="13.8">
      <c r="A37" s="810" t="s">
        <v>136</v>
      </c>
      <c r="B37" s="1225">
        <v>5.6129776172044208</v>
      </c>
      <c r="C37" s="1225">
        <v>52.902615019065536</v>
      </c>
      <c r="D37" s="1225">
        <v>12.747947853725398</v>
      </c>
      <c r="E37" s="1225">
        <v>69.766093894904159</v>
      </c>
      <c r="F37" s="1225">
        <v>44.849414358116988</v>
      </c>
      <c r="G37" s="1225">
        <v>13.564354695958219</v>
      </c>
      <c r="H37" s="1225">
        <v>0</v>
      </c>
      <c r="I37" s="1225">
        <v>7.0246909611423449</v>
      </c>
      <c r="J37" s="1225">
        <v>7.4420675129370384</v>
      </c>
      <c r="K37" s="1225">
        <v>16.31449326386382</v>
      </c>
      <c r="L37" s="1225">
        <v>17.868022054504081</v>
      </c>
      <c r="M37" s="1225" t="s">
        <v>134</v>
      </c>
      <c r="N37" s="1225" t="s">
        <v>134</v>
      </c>
      <c r="O37" s="1225">
        <v>4.5151467571751489</v>
      </c>
      <c r="P37" s="1225" t="s">
        <v>134</v>
      </c>
      <c r="Q37" s="1225" t="s">
        <v>134</v>
      </c>
      <c r="R37" s="1225" t="s">
        <v>134</v>
      </c>
      <c r="S37" s="1225">
        <v>8.5927368170474896</v>
      </c>
      <c r="T37" s="808">
        <v>10.729774075776817</v>
      </c>
      <c r="U37" s="13"/>
    </row>
    <row r="38" spans="1:21" ht="13.8">
      <c r="A38" s="810" t="s">
        <v>717</v>
      </c>
      <c r="B38" s="1225" t="s">
        <v>134</v>
      </c>
      <c r="C38" s="1225" t="s">
        <v>134</v>
      </c>
      <c r="D38" s="1225" t="s">
        <v>134</v>
      </c>
      <c r="E38" s="1225">
        <v>100</v>
      </c>
      <c r="F38" s="1225">
        <v>0</v>
      </c>
      <c r="G38" s="1225">
        <v>0</v>
      </c>
      <c r="H38" s="1225" t="s">
        <v>134</v>
      </c>
      <c r="I38" s="1225">
        <v>0</v>
      </c>
      <c r="J38" s="1225" t="s">
        <v>134</v>
      </c>
      <c r="K38" s="1225" t="s">
        <v>134</v>
      </c>
      <c r="L38" s="1225" t="s">
        <v>134</v>
      </c>
      <c r="M38" s="1225" t="s">
        <v>134</v>
      </c>
      <c r="N38" s="1225" t="s">
        <v>134</v>
      </c>
      <c r="O38" s="1225" t="s">
        <v>134</v>
      </c>
      <c r="P38" s="1225" t="s">
        <v>134</v>
      </c>
      <c r="Q38" s="1225" t="s">
        <v>134</v>
      </c>
      <c r="R38" s="1225" t="s">
        <v>134</v>
      </c>
      <c r="S38" s="1225" t="s">
        <v>134</v>
      </c>
      <c r="T38" s="808">
        <v>5.685864763444191</v>
      </c>
      <c r="U38" s="13"/>
    </row>
    <row r="39" spans="1:21" ht="13.8">
      <c r="A39" s="810" t="s">
        <v>797</v>
      </c>
      <c r="B39" s="1225">
        <v>12.874202351081653</v>
      </c>
      <c r="C39" s="1225">
        <v>18.926604247971778</v>
      </c>
      <c r="D39" s="1225">
        <v>28.474811518379195</v>
      </c>
      <c r="E39" s="1225">
        <v>72.310670262394424</v>
      </c>
      <c r="F39" s="1225">
        <v>43.674190279392313</v>
      </c>
      <c r="G39" s="1225">
        <v>49.916586916429992</v>
      </c>
      <c r="H39" s="1225" t="s">
        <v>134</v>
      </c>
      <c r="I39" s="1225">
        <v>9.2789915449029294</v>
      </c>
      <c r="J39" s="1225" t="s">
        <v>134</v>
      </c>
      <c r="K39" s="1225" t="s">
        <v>134</v>
      </c>
      <c r="L39" s="1225" t="s">
        <v>134</v>
      </c>
      <c r="M39" s="1225">
        <v>93.729326546417767</v>
      </c>
      <c r="N39" s="1225" t="s">
        <v>134</v>
      </c>
      <c r="O39" s="1225" t="s">
        <v>134</v>
      </c>
      <c r="P39" s="1225" t="s">
        <v>134</v>
      </c>
      <c r="Q39" s="1225" t="s">
        <v>134</v>
      </c>
      <c r="R39" s="1225" t="s">
        <v>134</v>
      </c>
      <c r="S39" s="1225" t="s">
        <v>134</v>
      </c>
      <c r="T39" s="808">
        <v>28.25466894394259</v>
      </c>
      <c r="U39" s="13"/>
    </row>
    <row r="40" spans="1:21" ht="13.8">
      <c r="A40" s="810" t="s">
        <v>798</v>
      </c>
      <c r="B40" s="1225">
        <v>0.4883426680742522</v>
      </c>
      <c r="C40" s="1225">
        <v>21.288297832674271</v>
      </c>
      <c r="D40" s="1225">
        <v>20.361486032973598</v>
      </c>
      <c r="E40" s="1225">
        <v>42.938172935767263</v>
      </c>
      <c r="F40" s="1225">
        <v>25.910263287575365</v>
      </c>
      <c r="G40" s="1225">
        <v>14.196233286263348</v>
      </c>
      <c r="H40" s="1225" t="s">
        <v>134</v>
      </c>
      <c r="I40" s="1225">
        <v>0.43445471272411462</v>
      </c>
      <c r="J40" s="1225" t="s">
        <v>134</v>
      </c>
      <c r="K40" s="1225" t="s">
        <v>134</v>
      </c>
      <c r="L40" s="1225" t="s">
        <v>134</v>
      </c>
      <c r="M40" s="1225" t="s">
        <v>134</v>
      </c>
      <c r="N40" s="1225" t="s">
        <v>134</v>
      </c>
      <c r="O40" s="1225" t="s">
        <v>134</v>
      </c>
      <c r="P40" s="1225" t="s">
        <v>134</v>
      </c>
      <c r="Q40" s="1225" t="s">
        <v>134</v>
      </c>
      <c r="R40" s="1225" t="s">
        <v>134</v>
      </c>
      <c r="S40" s="1225" t="s">
        <v>134</v>
      </c>
      <c r="T40" s="808">
        <v>16.702468373548427</v>
      </c>
      <c r="U40" s="13"/>
    </row>
    <row r="41" spans="1:21" ht="13.8" hidden="1">
      <c r="A41" s="810" t="s">
        <v>799</v>
      </c>
      <c r="B41" s="1225">
        <v>5.3475530511797214</v>
      </c>
      <c r="C41" s="1225">
        <v>100</v>
      </c>
      <c r="D41" s="1225">
        <v>90.99115260137016</v>
      </c>
      <c r="E41" s="1225">
        <v>73.055763778817607</v>
      </c>
      <c r="F41" s="1225">
        <v>96.468719310735608</v>
      </c>
      <c r="G41" s="1225">
        <v>91.813010579991044</v>
      </c>
      <c r="H41" s="1225" t="s">
        <v>134</v>
      </c>
      <c r="I41" s="1225">
        <v>99.412800206697611</v>
      </c>
      <c r="J41" s="1225" t="s">
        <v>134</v>
      </c>
      <c r="K41" s="1225" t="s">
        <v>134</v>
      </c>
      <c r="L41" s="1225" t="s">
        <v>134</v>
      </c>
      <c r="M41" s="1225" t="s">
        <v>134</v>
      </c>
      <c r="N41" s="1225" t="s">
        <v>134</v>
      </c>
      <c r="O41" s="1225" t="s">
        <v>134</v>
      </c>
      <c r="P41" s="1225" t="s">
        <v>134</v>
      </c>
      <c r="Q41" s="1225" t="s">
        <v>134</v>
      </c>
      <c r="R41" s="1225" t="s">
        <v>134</v>
      </c>
      <c r="S41" s="1225" t="s">
        <v>134</v>
      </c>
      <c r="T41" s="808">
        <v>48.255766584880725</v>
      </c>
      <c r="U41" s="13"/>
    </row>
    <row r="42" spans="1:21" ht="3.3" customHeight="1">
      <c r="A42" s="810"/>
      <c r="B42" s="1226"/>
      <c r="C42" s="648"/>
      <c r="D42" s="648"/>
      <c r="E42" s="648"/>
      <c r="F42" s="648"/>
      <c r="G42" s="648"/>
      <c r="H42" s="648"/>
      <c r="I42" s="648"/>
      <c r="J42" s="648"/>
      <c r="K42" s="648"/>
      <c r="L42" s="648"/>
      <c r="M42" s="648"/>
      <c r="N42" s="648"/>
      <c r="O42" s="648"/>
      <c r="P42" s="648"/>
      <c r="Q42" s="648"/>
      <c r="R42" s="648"/>
      <c r="S42" s="648"/>
      <c r="T42" s="816"/>
      <c r="U42" s="13"/>
    </row>
    <row r="43" spans="1:21" ht="13.8">
      <c r="A43" s="807" t="s">
        <v>804</v>
      </c>
      <c r="B43" s="1223">
        <v>8.2277374194422226</v>
      </c>
      <c r="C43" s="1223">
        <v>100</v>
      </c>
      <c r="D43" s="1223">
        <v>14.172205413482944</v>
      </c>
      <c r="E43" s="1223">
        <v>28.513005220356767</v>
      </c>
      <c r="F43" s="1223">
        <v>44.590037989289122</v>
      </c>
      <c r="G43" s="1223">
        <v>19.026758880545838</v>
      </c>
      <c r="H43" s="1223">
        <v>0</v>
      </c>
      <c r="I43" s="1223">
        <v>17.02414766681208</v>
      </c>
      <c r="J43" s="1223">
        <v>2.3747130660375975</v>
      </c>
      <c r="K43" s="1223" t="s">
        <v>134</v>
      </c>
      <c r="L43" s="1223">
        <v>29.939518855518791</v>
      </c>
      <c r="M43" s="1223" t="s">
        <v>134</v>
      </c>
      <c r="N43" s="1223" t="s">
        <v>134</v>
      </c>
      <c r="O43" s="1223">
        <v>0</v>
      </c>
      <c r="P43" s="1223" t="s">
        <v>134</v>
      </c>
      <c r="Q43" s="1223" t="s">
        <v>134</v>
      </c>
      <c r="R43" s="1223" t="s">
        <v>134</v>
      </c>
      <c r="S43" s="1223">
        <v>4.6388070851733474</v>
      </c>
      <c r="T43" s="808">
        <v>3.6413102729617961</v>
      </c>
      <c r="U43" s="13"/>
    </row>
    <row r="44" spans="1:21" ht="13.65" customHeight="1">
      <c r="A44" s="810" t="s">
        <v>796</v>
      </c>
      <c r="B44" s="1225">
        <v>9.9449353337170283</v>
      </c>
      <c r="C44" s="1225" t="s">
        <v>134</v>
      </c>
      <c r="D44" s="1225">
        <v>7.2363741332403304</v>
      </c>
      <c r="E44" s="1225">
        <v>45.44605157894572</v>
      </c>
      <c r="F44" s="1225">
        <v>3.591830168811398</v>
      </c>
      <c r="G44" s="1225">
        <v>6.2896675853621131</v>
      </c>
      <c r="H44" s="1225">
        <v>0</v>
      </c>
      <c r="I44" s="1225">
        <v>17.990353496215437</v>
      </c>
      <c r="J44" s="1225" t="s">
        <v>134</v>
      </c>
      <c r="K44" s="1225" t="s">
        <v>134</v>
      </c>
      <c r="L44" s="1225" t="s">
        <v>134</v>
      </c>
      <c r="M44" s="1225" t="s">
        <v>134</v>
      </c>
      <c r="N44" s="1225" t="s">
        <v>134</v>
      </c>
      <c r="O44" s="1225" t="s">
        <v>134</v>
      </c>
      <c r="P44" s="1225" t="s">
        <v>134</v>
      </c>
      <c r="Q44" s="1225" t="s">
        <v>134</v>
      </c>
      <c r="R44" s="1225" t="s">
        <v>134</v>
      </c>
      <c r="S44" s="1225" t="s">
        <v>134</v>
      </c>
      <c r="T44" s="808">
        <v>8.7803225276074901</v>
      </c>
      <c r="U44" s="13"/>
    </row>
    <row r="45" spans="1:21" ht="13.8">
      <c r="A45" s="810" t="s">
        <v>126</v>
      </c>
      <c r="B45" s="1225">
        <v>0</v>
      </c>
      <c r="C45" s="1225" t="s">
        <v>134</v>
      </c>
      <c r="D45" s="1225">
        <v>1.6005229907620062</v>
      </c>
      <c r="E45" s="1225" t="s">
        <v>134</v>
      </c>
      <c r="F45" s="1225" t="s">
        <v>134</v>
      </c>
      <c r="G45" s="1225">
        <v>100</v>
      </c>
      <c r="H45" s="1225" t="s">
        <v>134</v>
      </c>
      <c r="I45" s="1225">
        <v>0</v>
      </c>
      <c r="J45" s="1225" t="s">
        <v>134</v>
      </c>
      <c r="K45" s="1225" t="s">
        <v>134</v>
      </c>
      <c r="L45" s="1225" t="s">
        <v>134</v>
      </c>
      <c r="M45" s="1225" t="s">
        <v>134</v>
      </c>
      <c r="N45" s="1225" t="s">
        <v>134</v>
      </c>
      <c r="O45" s="1225" t="s">
        <v>134</v>
      </c>
      <c r="P45" s="1225" t="s">
        <v>134</v>
      </c>
      <c r="Q45" s="1225" t="s">
        <v>134</v>
      </c>
      <c r="R45" s="1225" t="s">
        <v>134</v>
      </c>
      <c r="S45" s="1225" t="s">
        <v>134</v>
      </c>
      <c r="T45" s="808">
        <v>1.5748806747722908</v>
      </c>
      <c r="U45" s="13"/>
    </row>
    <row r="46" spans="1:21" ht="12.75" customHeight="1">
      <c r="A46" s="810" t="s">
        <v>136</v>
      </c>
      <c r="B46" s="1225">
        <v>5.1827765848837934</v>
      </c>
      <c r="C46" s="1225" t="s">
        <v>134</v>
      </c>
      <c r="D46" s="1225">
        <v>5.5136971302250926</v>
      </c>
      <c r="E46" s="1225">
        <v>26.418383233375902</v>
      </c>
      <c r="F46" s="1225" t="s">
        <v>134</v>
      </c>
      <c r="G46" s="1225">
        <v>13.753027282447425</v>
      </c>
      <c r="H46" s="1225" t="s">
        <v>134</v>
      </c>
      <c r="I46" s="1225">
        <v>16.484957238119684</v>
      </c>
      <c r="J46" s="1225">
        <v>2.3747130660375975</v>
      </c>
      <c r="K46" s="1225" t="s">
        <v>134</v>
      </c>
      <c r="L46" s="1225">
        <v>29.939518855518791</v>
      </c>
      <c r="M46" s="1225" t="s">
        <v>134</v>
      </c>
      <c r="N46" s="1225" t="s">
        <v>134</v>
      </c>
      <c r="O46" s="1225">
        <v>0</v>
      </c>
      <c r="P46" s="1225" t="s">
        <v>134</v>
      </c>
      <c r="Q46" s="1225" t="s">
        <v>134</v>
      </c>
      <c r="R46" s="1225" t="s">
        <v>134</v>
      </c>
      <c r="S46" s="1225">
        <v>4.6388070851733474</v>
      </c>
      <c r="T46" s="808">
        <v>3.3617862575282218</v>
      </c>
      <c r="U46" s="13"/>
    </row>
    <row r="47" spans="1:21" ht="13.8">
      <c r="A47" s="810" t="s">
        <v>717</v>
      </c>
      <c r="B47" s="1225" t="s">
        <v>134</v>
      </c>
      <c r="C47" s="1225" t="s">
        <v>134</v>
      </c>
      <c r="D47" s="1225" t="s">
        <v>134</v>
      </c>
      <c r="E47" s="1225" t="s">
        <v>134</v>
      </c>
      <c r="F47" s="1225">
        <v>0</v>
      </c>
      <c r="G47" s="1225" t="s">
        <v>134</v>
      </c>
      <c r="H47" s="1225" t="s">
        <v>134</v>
      </c>
      <c r="I47" s="1225" t="s">
        <v>134</v>
      </c>
      <c r="J47" s="1225" t="s">
        <v>134</v>
      </c>
      <c r="K47" s="1225" t="s">
        <v>134</v>
      </c>
      <c r="L47" s="1225" t="s">
        <v>134</v>
      </c>
      <c r="M47" s="1225" t="s">
        <v>134</v>
      </c>
      <c r="N47" s="1225" t="s">
        <v>134</v>
      </c>
      <c r="O47" s="1225" t="s">
        <v>134</v>
      </c>
      <c r="P47" s="1225" t="s">
        <v>134</v>
      </c>
      <c r="Q47" s="1225" t="s">
        <v>134</v>
      </c>
      <c r="R47" s="1225" t="s">
        <v>134</v>
      </c>
      <c r="S47" s="1225" t="s">
        <v>134</v>
      </c>
      <c r="T47" s="808">
        <v>0</v>
      </c>
      <c r="U47" s="13"/>
    </row>
    <row r="48" spans="1:21" ht="13.8">
      <c r="A48" s="810" t="s">
        <v>797</v>
      </c>
      <c r="B48" s="1225">
        <v>19.662048380371651</v>
      </c>
      <c r="C48" s="1225">
        <v>100</v>
      </c>
      <c r="D48" s="1225">
        <v>98.237609782394173</v>
      </c>
      <c r="E48" s="1225" t="s">
        <v>134</v>
      </c>
      <c r="F48" s="1225">
        <v>100</v>
      </c>
      <c r="G48" s="1225">
        <v>66.114375863569677</v>
      </c>
      <c r="H48" s="1225" t="s">
        <v>134</v>
      </c>
      <c r="I48" s="1225">
        <v>100</v>
      </c>
      <c r="J48" s="1225" t="s">
        <v>134</v>
      </c>
      <c r="K48" s="1225" t="s">
        <v>134</v>
      </c>
      <c r="L48" s="1225" t="s">
        <v>134</v>
      </c>
      <c r="M48" s="1225" t="s">
        <v>134</v>
      </c>
      <c r="N48" s="1225" t="s">
        <v>134</v>
      </c>
      <c r="O48" s="1225" t="s">
        <v>134</v>
      </c>
      <c r="P48" s="1225" t="s">
        <v>134</v>
      </c>
      <c r="Q48" s="1225" t="s">
        <v>134</v>
      </c>
      <c r="R48" s="1225" t="s">
        <v>134</v>
      </c>
      <c r="S48" s="1225" t="s">
        <v>134</v>
      </c>
      <c r="T48" s="808">
        <v>46.966083017371851</v>
      </c>
      <c r="U48" s="13"/>
    </row>
    <row r="49" spans="1:21" ht="13.8">
      <c r="A49" s="810" t="s">
        <v>798</v>
      </c>
      <c r="B49" s="1225">
        <v>0</v>
      </c>
      <c r="C49" s="1225" t="s">
        <v>134</v>
      </c>
      <c r="D49" s="1225">
        <v>0</v>
      </c>
      <c r="E49" s="1225" t="s">
        <v>134</v>
      </c>
      <c r="F49" s="1225" t="s">
        <v>134</v>
      </c>
      <c r="G49" s="1225">
        <v>0</v>
      </c>
      <c r="H49" s="1225" t="s">
        <v>134</v>
      </c>
      <c r="I49" s="1225" t="s">
        <v>134</v>
      </c>
      <c r="J49" s="1225" t="s">
        <v>134</v>
      </c>
      <c r="K49" s="1225" t="s">
        <v>134</v>
      </c>
      <c r="L49" s="1225" t="s">
        <v>134</v>
      </c>
      <c r="M49" s="1225" t="s">
        <v>134</v>
      </c>
      <c r="N49" s="1225" t="s">
        <v>134</v>
      </c>
      <c r="O49" s="1225" t="s">
        <v>134</v>
      </c>
      <c r="P49" s="1225" t="s">
        <v>134</v>
      </c>
      <c r="Q49" s="1225" t="s">
        <v>134</v>
      </c>
      <c r="R49" s="1225" t="s">
        <v>134</v>
      </c>
      <c r="S49" s="1225" t="s">
        <v>134</v>
      </c>
      <c r="T49" s="808">
        <v>0</v>
      </c>
      <c r="U49" s="13"/>
    </row>
    <row r="50" spans="1:21" ht="13.8" hidden="1">
      <c r="A50" s="810" t="s">
        <v>799</v>
      </c>
      <c r="B50" s="1225">
        <v>50.591228145888799</v>
      </c>
      <c r="C50" s="1225">
        <v>100</v>
      </c>
      <c r="D50" s="1225">
        <v>88.857923293504911</v>
      </c>
      <c r="E50" s="1225">
        <v>96.776985878610219</v>
      </c>
      <c r="F50" s="1225">
        <v>88.883706603454442</v>
      </c>
      <c r="G50" s="1225">
        <v>93.968612367421287</v>
      </c>
      <c r="H50" s="1225" t="s">
        <v>134</v>
      </c>
      <c r="I50" s="1225">
        <v>87.12601007144886</v>
      </c>
      <c r="J50" s="1225" t="s">
        <v>134</v>
      </c>
      <c r="K50" s="1225" t="s">
        <v>134</v>
      </c>
      <c r="L50" s="1225" t="s">
        <v>134</v>
      </c>
      <c r="M50" s="1225" t="s">
        <v>134</v>
      </c>
      <c r="N50" s="1225" t="s">
        <v>134</v>
      </c>
      <c r="O50" s="1225" t="s">
        <v>134</v>
      </c>
      <c r="P50" s="1225" t="s">
        <v>134</v>
      </c>
      <c r="Q50" s="1225" t="s">
        <v>134</v>
      </c>
      <c r="R50" s="1225" t="s">
        <v>134</v>
      </c>
      <c r="S50" s="1225" t="s">
        <v>134</v>
      </c>
      <c r="T50" s="808">
        <v>84.551053677049623</v>
      </c>
      <c r="U50" s="13"/>
    </row>
    <row r="51" spans="1:21" ht="3.3" customHeight="1">
      <c r="A51" s="810"/>
      <c r="B51" s="1226"/>
      <c r="C51" s="648"/>
      <c r="D51" s="648"/>
      <c r="E51" s="648"/>
      <c r="F51" s="648"/>
      <c r="G51" s="648"/>
      <c r="H51" s="648"/>
      <c r="I51" s="648"/>
      <c r="J51" s="648"/>
      <c r="K51" s="648"/>
      <c r="L51" s="648"/>
      <c r="M51" s="648"/>
      <c r="N51" s="648"/>
      <c r="O51" s="648"/>
      <c r="P51" s="648"/>
      <c r="Q51" s="648"/>
      <c r="R51" s="648"/>
      <c r="S51" s="648"/>
      <c r="T51" s="816"/>
      <c r="U51" s="13"/>
    </row>
    <row r="52" spans="1:21" ht="13.8">
      <c r="A52" s="807" t="s">
        <v>805</v>
      </c>
      <c r="B52" s="1223">
        <v>2.6443442115294555</v>
      </c>
      <c r="C52" s="1223">
        <v>3.1855663065596658</v>
      </c>
      <c r="D52" s="1223">
        <v>3.3454751011618251</v>
      </c>
      <c r="E52" s="1223">
        <v>3.5022174250394418</v>
      </c>
      <c r="F52" s="1223">
        <v>3.1685446239159725</v>
      </c>
      <c r="G52" s="1223">
        <v>2.8950657215394413</v>
      </c>
      <c r="H52" s="1223" t="s">
        <v>134</v>
      </c>
      <c r="I52" s="1223">
        <v>3.599425249532044</v>
      </c>
      <c r="J52" s="1223">
        <v>2.7498929736639628</v>
      </c>
      <c r="K52" s="1223">
        <v>1.2939410569481291</v>
      </c>
      <c r="L52" s="1223">
        <v>3.4265947246135622</v>
      </c>
      <c r="M52" s="1223">
        <v>0.68615769384732228</v>
      </c>
      <c r="N52" s="1223">
        <v>3.7622473574882234</v>
      </c>
      <c r="O52" s="1223">
        <v>4.747056682950598</v>
      </c>
      <c r="P52" s="1223" t="s">
        <v>134</v>
      </c>
      <c r="Q52" s="1223" t="s">
        <v>134</v>
      </c>
      <c r="R52" s="1223" t="s">
        <v>134</v>
      </c>
      <c r="S52" s="1223">
        <v>3.5649711490720506</v>
      </c>
      <c r="T52" s="808">
        <v>3.180476624787377</v>
      </c>
      <c r="U52" s="13"/>
    </row>
    <row r="53" spans="1:21" ht="13.8">
      <c r="A53" s="810" t="s">
        <v>796</v>
      </c>
      <c r="B53" s="1225">
        <v>2.9796085902055536</v>
      </c>
      <c r="C53" s="1225">
        <v>5.0411859432900537</v>
      </c>
      <c r="D53" s="1225">
        <v>4.6176048706246924</v>
      </c>
      <c r="E53" s="1225">
        <v>4.7431720339960082</v>
      </c>
      <c r="F53" s="1225">
        <v>5.8456424744214708</v>
      </c>
      <c r="G53" s="1225">
        <v>4.6287913570934549</v>
      </c>
      <c r="H53" s="1225" t="s">
        <v>134</v>
      </c>
      <c r="I53" s="1225">
        <v>7.3504347479364629</v>
      </c>
      <c r="J53" s="1225" t="s">
        <v>134</v>
      </c>
      <c r="K53" s="1225">
        <v>3.0155994668043871</v>
      </c>
      <c r="L53" s="1225">
        <v>3.5091149004761117</v>
      </c>
      <c r="M53" s="1225" t="s">
        <v>134</v>
      </c>
      <c r="N53" s="1225">
        <v>4.4552688621146572</v>
      </c>
      <c r="O53" s="1225" t="s">
        <v>134</v>
      </c>
      <c r="P53" s="1225" t="s">
        <v>134</v>
      </c>
      <c r="Q53" s="1225" t="s">
        <v>134</v>
      </c>
      <c r="R53" s="1225" t="s">
        <v>134</v>
      </c>
      <c r="S53" s="1225" t="s">
        <v>134</v>
      </c>
      <c r="T53" s="808">
        <v>4.6674868548012167</v>
      </c>
      <c r="U53" s="13"/>
    </row>
    <row r="54" spans="1:21" ht="13.8">
      <c r="A54" s="810" t="s">
        <v>136</v>
      </c>
      <c r="B54" s="1225">
        <v>2.5315585643590905</v>
      </c>
      <c r="C54" s="1225">
        <v>3.1983791333897749</v>
      </c>
      <c r="D54" s="1225">
        <v>2.7459336111119632</v>
      </c>
      <c r="E54" s="1225">
        <v>2.966105157440285</v>
      </c>
      <c r="F54" s="1225">
        <v>2.7693696781371715</v>
      </c>
      <c r="G54" s="1225">
        <v>2.4645783139945641</v>
      </c>
      <c r="H54" s="1225" t="s">
        <v>134</v>
      </c>
      <c r="I54" s="1225">
        <v>2.700943376832833</v>
      </c>
      <c r="J54" s="1225">
        <v>2.7498929736639628</v>
      </c>
      <c r="K54" s="1225">
        <v>1.2797829599187689</v>
      </c>
      <c r="L54" s="1225">
        <v>3.3433918305684514</v>
      </c>
      <c r="M54" s="1225">
        <v>0.74439161705452517</v>
      </c>
      <c r="N54" s="1225">
        <v>3.2552707425502385</v>
      </c>
      <c r="O54" s="1225">
        <v>4.747056682950598</v>
      </c>
      <c r="P54" s="1225" t="s">
        <v>134</v>
      </c>
      <c r="Q54" s="1225" t="s">
        <v>134</v>
      </c>
      <c r="R54" s="1225" t="s">
        <v>134</v>
      </c>
      <c r="S54" s="1225">
        <v>3.5649711490720506</v>
      </c>
      <c r="T54" s="808">
        <v>2.6909651866077717</v>
      </c>
      <c r="U54" s="13"/>
    </row>
    <row r="55" spans="1:21" ht="13.8">
      <c r="A55" s="818" t="s">
        <v>1157</v>
      </c>
      <c r="B55" s="1225" t="s">
        <v>134</v>
      </c>
      <c r="C55" s="1225" t="s">
        <v>134</v>
      </c>
      <c r="D55" s="1225" t="s">
        <v>134</v>
      </c>
      <c r="E55" s="1225" t="s">
        <v>134</v>
      </c>
      <c r="F55" s="1225">
        <v>17.672212006399405</v>
      </c>
      <c r="G55" s="1225">
        <v>1.6442342684907234E-2</v>
      </c>
      <c r="H55" s="1225" t="s">
        <v>134</v>
      </c>
      <c r="I55" s="1225">
        <v>21.305297634721512</v>
      </c>
      <c r="J55" s="1225">
        <v>8.9079328250510851E-3</v>
      </c>
      <c r="K55" s="1225" t="s">
        <v>134</v>
      </c>
      <c r="L55" s="1225" t="s">
        <v>134</v>
      </c>
      <c r="M55" s="1225" t="s">
        <v>134</v>
      </c>
      <c r="N55" s="1225" t="s">
        <v>134</v>
      </c>
      <c r="O55" s="1225" t="s">
        <v>134</v>
      </c>
      <c r="P55" s="1225" t="s">
        <v>134</v>
      </c>
      <c r="Q55" s="1225" t="s">
        <v>134</v>
      </c>
      <c r="R55" s="1225" t="s">
        <v>134</v>
      </c>
      <c r="S55" s="1225">
        <v>0</v>
      </c>
      <c r="T55" s="808">
        <v>5.5511055539050984</v>
      </c>
      <c r="U55" s="13"/>
    </row>
    <row r="56" spans="1:21" ht="13.8">
      <c r="A56" s="818" t="s">
        <v>1158</v>
      </c>
      <c r="B56" s="1225">
        <v>2.5315585643590905</v>
      </c>
      <c r="C56" s="1225">
        <v>3.1983791333897749</v>
      </c>
      <c r="D56" s="1225">
        <v>2.7459336111119632</v>
      </c>
      <c r="E56" s="1225">
        <v>2.966105157440285</v>
      </c>
      <c r="F56" s="1225">
        <v>2.7672411634787353</v>
      </c>
      <c r="G56" s="1225">
        <v>2.4647445369350955</v>
      </c>
      <c r="H56" s="1225" t="s">
        <v>134</v>
      </c>
      <c r="I56" s="1225">
        <v>2.6841830641403388</v>
      </c>
      <c r="J56" s="1225">
        <v>3.0002348738824107</v>
      </c>
      <c r="K56" s="1225">
        <v>1.2797829599187689</v>
      </c>
      <c r="L56" s="1225">
        <v>3.3433918305684514</v>
      </c>
      <c r="M56" s="1225">
        <v>0.74439161705452517</v>
      </c>
      <c r="N56" s="1225">
        <v>3.2552707425502385</v>
      </c>
      <c r="O56" s="1225">
        <v>4.747056682950598</v>
      </c>
      <c r="P56" s="1225" t="s">
        <v>134</v>
      </c>
      <c r="Q56" s="1225" t="s">
        <v>134</v>
      </c>
      <c r="R56" s="1225" t="s">
        <v>134</v>
      </c>
      <c r="S56" s="1225">
        <v>3.5649757690460468</v>
      </c>
      <c r="T56" s="808">
        <v>2.6886845992211654</v>
      </c>
      <c r="U56" s="13"/>
    </row>
    <row r="57" spans="1:21" ht="13.8">
      <c r="A57" s="819" t="s">
        <v>1159</v>
      </c>
      <c r="B57" s="1225">
        <v>5.0662929027162651</v>
      </c>
      <c r="C57" s="1225" t="s">
        <v>134</v>
      </c>
      <c r="D57" s="1225">
        <v>2.004752430066985</v>
      </c>
      <c r="E57" s="1225">
        <v>74.098928604754946</v>
      </c>
      <c r="F57" s="1225">
        <v>3.3817320396977477</v>
      </c>
      <c r="G57" s="1225">
        <v>8.8688757832646736</v>
      </c>
      <c r="H57" s="1225" t="s">
        <v>134</v>
      </c>
      <c r="I57" s="1225">
        <v>64.885659342968367</v>
      </c>
      <c r="J57" s="1225" t="s">
        <v>134</v>
      </c>
      <c r="K57" s="1225" t="s">
        <v>134</v>
      </c>
      <c r="L57" s="1225">
        <v>100</v>
      </c>
      <c r="M57" s="1225">
        <v>0.74439161705452517</v>
      </c>
      <c r="N57" s="1225" t="s">
        <v>134</v>
      </c>
      <c r="O57" s="1225">
        <v>0.23238570571418757</v>
      </c>
      <c r="P57" s="1225" t="s">
        <v>134</v>
      </c>
      <c r="Q57" s="1225" t="s">
        <v>134</v>
      </c>
      <c r="R57" s="1225" t="s">
        <v>134</v>
      </c>
      <c r="S57" s="1225" t="s">
        <v>134</v>
      </c>
      <c r="T57" s="808">
        <v>4.4241414759994591</v>
      </c>
      <c r="U57" s="13"/>
    </row>
    <row r="58" spans="1:21" ht="13.8">
      <c r="A58" s="810" t="s">
        <v>797</v>
      </c>
      <c r="B58" s="1225" t="s">
        <v>134</v>
      </c>
      <c r="C58" s="1225" t="s">
        <v>134</v>
      </c>
      <c r="D58" s="1225" t="s">
        <v>134</v>
      </c>
      <c r="E58" s="1225" t="s">
        <v>134</v>
      </c>
      <c r="F58" s="1225" t="s">
        <v>134</v>
      </c>
      <c r="G58" s="1225" t="s">
        <v>134</v>
      </c>
      <c r="H58" s="1225" t="s">
        <v>134</v>
      </c>
      <c r="I58" s="1225" t="s">
        <v>134</v>
      </c>
      <c r="J58" s="1225" t="s">
        <v>134</v>
      </c>
      <c r="K58" s="1225" t="s">
        <v>134</v>
      </c>
      <c r="L58" s="1225" t="s">
        <v>134</v>
      </c>
      <c r="M58" s="1225" t="s">
        <v>134</v>
      </c>
      <c r="N58" s="1225" t="s">
        <v>134</v>
      </c>
      <c r="O58" s="1225" t="s">
        <v>134</v>
      </c>
      <c r="P58" s="1225" t="s">
        <v>134</v>
      </c>
      <c r="Q58" s="1225" t="s">
        <v>134</v>
      </c>
      <c r="R58" s="1225" t="s">
        <v>134</v>
      </c>
      <c r="S58" s="1225" t="s">
        <v>134</v>
      </c>
      <c r="T58" s="808" t="s">
        <v>134</v>
      </c>
      <c r="U58" s="13"/>
    </row>
    <row r="59" spans="1:21" ht="12.75" hidden="1" customHeight="1">
      <c r="A59" s="810" t="s">
        <v>799</v>
      </c>
      <c r="B59" s="1225">
        <v>99.828405033022165</v>
      </c>
      <c r="C59" s="1225">
        <v>3.1342378252612919</v>
      </c>
      <c r="D59" s="1225">
        <v>35.492720918368001</v>
      </c>
      <c r="E59" s="1225">
        <v>7.030015465600675</v>
      </c>
      <c r="F59" s="1225">
        <v>99.440444754582643</v>
      </c>
      <c r="G59" s="1225">
        <v>1.8104547918030991</v>
      </c>
      <c r="H59" s="1225" t="s">
        <v>134</v>
      </c>
      <c r="I59" s="1225">
        <v>77.92131327861641</v>
      </c>
      <c r="J59" s="1225" t="s">
        <v>134</v>
      </c>
      <c r="K59" s="1225">
        <v>100</v>
      </c>
      <c r="L59" s="1225" t="s">
        <v>134</v>
      </c>
      <c r="M59" s="1225">
        <v>0</v>
      </c>
      <c r="N59" s="1225" t="s">
        <v>134</v>
      </c>
      <c r="O59" s="1225" t="s">
        <v>134</v>
      </c>
      <c r="P59" s="1225" t="s">
        <v>134</v>
      </c>
      <c r="Q59" s="1225" t="s">
        <v>134</v>
      </c>
      <c r="R59" s="1225" t="s">
        <v>134</v>
      </c>
      <c r="S59" s="1225" t="s">
        <v>134</v>
      </c>
      <c r="T59" s="808">
        <v>2.9555689777137171</v>
      </c>
      <c r="U59" s="13"/>
    </row>
    <row r="60" spans="1:21" ht="3.3" customHeight="1">
      <c r="A60" s="810"/>
      <c r="B60" s="1226"/>
      <c r="C60" s="648"/>
      <c r="D60" s="648"/>
      <c r="E60" s="648"/>
      <c r="F60" s="648"/>
      <c r="G60" s="648"/>
      <c r="H60" s="648"/>
      <c r="I60" s="648"/>
      <c r="J60" s="648"/>
      <c r="K60" s="648"/>
      <c r="L60" s="648"/>
      <c r="M60" s="648"/>
      <c r="N60" s="648"/>
      <c r="O60" s="648"/>
      <c r="P60" s="648"/>
      <c r="Q60" s="648"/>
      <c r="R60" s="648"/>
      <c r="S60" s="648"/>
      <c r="T60" s="816"/>
      <c r="U60" s="13"/>
    </row>
    <row r="61" spans="1:21" ht="13.8">
      <c r="A61" s="807" t="s">
        <v>809</v>
      </c>
      <c r="B61" s="1223">
        <v>2.0774341980643989</v>
      </c>
      <c r="C61" s="1223">
        <v>5.649652057058753</v>
      </c>
      <c r="D61" s="1223">
        <v>2.7127819110277627</v>
      </c>
      <c r="E61" s="1223">
        <v>4.6622299449015312</v>
      </c>
      <c r="F61" s="1223">
        <v>3.3678215570490484</v>
      </c>
      <c r="G61" s="1223">
        <v>2.7218659632900639</v>
      </c>
      <c r="H61" s="1223" t="s">
        <v>134</v>
      </c>
      <c r="I61" s="1223">
        <v>3.054417355520247</v>
      </c>
      <c r="J61" s="1223">
        <v>7.1304339960749168</v>
      </c>
      <c r="K61" s="1223">
        <v>6.5203586641730382</v>
      </c>
      <c r="L61" s="1223" t="s">
        <v>134</v>
      </c>
      <c r="M61" s="1223" t="s">
        <v>134</v>
      </c>
      <c r="N61" s="1223" t="s">
        <v>134</v>
      </c>
      <c r="O61" s="1223" t="s">
        <v>134</v>
      </c>
      <c r="P61" s="1223" t="s">
        <v>134</v>
      </c>
      <c r="Q61" s="1223" t="s">
        <v>134</v>
      </c>
      <c r="R61" s="1223" t="s">
        <v>134</v>
      </c>
      <c r="S61" s="1223" t="s">
        <v>134</v>
      </c>
      <c r="T61" s="808">
        <v>2.7495333141449878</v>
      </c>
      <c r="U61" s="13"/>
    </row>
    <row r="62" spans="1:21" ht="13.8">
      <c r="A62" s="810" t="s">
        <v>136</v>
      </c>
      <c r="B62" s="1225">
        <v>2.0903112129844259</v>
      </c>
      <c r="C62" s="1225">
        <v>0</v>
      </c>
      <c r="D62" s="1225">
        <v>2.3631470590493882</v>
      </c>
      <c r="E62" s="1225">
        <v>5.8729518388247124</v>
      </c>
      <c r="F62" s="1225">
        <v>3.3077929556845529</v>
      </c>
      <c r="G62" s="1225">
        <v>2.622654953904056</v>
      </c>
      <c r="H62" s="1225" t="s">
        <v>134</v>
      </c>
      <c r="I62" s="1225">
        <v>3.0916294832461984</v>
      </c>
      <c r="J62" s="1225">
        <v>7.1284106390486697</v>
      </c>
      <c r="K62" s="1225">
        <v>7.6225389090616078</v>
      </c>
      <c r="L62" s="1225" t="s">
        <v>134</v>
      </c>
      <c r="M62" s="1225" t="s">
        <v>134</v>
      </c>
      <c r="N62" s="1225" t="s">
        <v>134</v>
      </c>
      <c r="O62" s="1225" t="s">
        <v>134</v>
      </c>
      <c r="P62" s="1225" t="s">
        <v>134</v>
      </c>
      <c r="Q62" s="1225" t="s">
        <v>134</v>
      </c>
      <c r="R62" s="1225" t="s">
        <v>134</v>
      </c>
      <c r="S62" s="1225" t="s">
        <v>134</v>
      </c>
      <c r="T62" s="808">
        <v>2.5969502612154796</v>
      </c>
      <c r="U62" s="13"/>
    </row>
    <row r="63" spans="1:21" ht="13.8">
      <c r="A63" s="810" t="s">
        <v>810</v>
      </c>
      <c r="B63" s="1225">
        <v>1.8949959142464876</v>
      </c>
      <c r="C63" s="1225">
        <v>5.665491496823825</v>
      </c>
      <c r="D63" s="1225">
        <v>3.9847689361007332</v>
      </c>
      <c r="E63" s="1225">
        <v>3.8657677955468115</v>
      </c>
      <c r="F63" s="1225">
        <v>3.5582286577976885</v>
      </c>
      <c r="G63" s="1225">
        <v>3.9947840056716504</v>
      </c>
      <c r="H63" s="1225" t="s">
        <v>134</v>
      </c>
      <c r="I63" s="1225">
        <v>2.8986569314470358</v>
      </c>
      <c r="J63" s="1225">
        <v>12.641214613594402</v>
      </c>
      <c r="K63" s="1225">
        <v>4.5721280963574866</v>
      </c>
      <c r="L63" s="1225" t="s">
        <v>134</v>
      </c>
      <c r="M63" s="1225" t="s">
        <v>134</v>
      </c>
      <c r="N63" s="1225" t="s">
        <v>134</v>
      </c>
      <c r="O63" s="1225" t="s">
        <v>134</v>
      </c>
      <c r="P63" s="1225" t="s">
        <v>134</v>
      </c>
      <c r="Q63" s="1225" t="s">
        <v>134</v>
      </c>
      <c r="R63" s="1225" t="s">
        <v>134</v>
      </c>
      <c r="S63" s="1225" t="s">
        <v>134</v>
      </c>
      <c r="T63" s="808">
        <v>3.5447199272524106</v>
      </c>
      <c r="U63" s="13"/>
    </row>
    <row r="64" spans="1:21" ht="13.8" hidden="1">
      <c r="A64" s="810" t="s">
        <v>799</v>
      </c>
      <c r="B64" s="1225" t="s">
        <v>134</v>
      </c>
      <c r="C64" s="1225" t="s">
        <v>134</v>
      </c>
      <c r="D64" s="1225" t="s">
        <v>134</v>
      </c>
      <c r="E64" s="1225">
        <v>0</v>
      </c>
      <c r="F64" s="1225" t="s">
        <v>134</v>
      </c>
      <c r="G64" s="1225" t="s">
        <v>134</v>
      </c>
      <c r="H64" s="1225" t="s">
        <v>134</v>
      </c>
      <c r="I64" s="1225" t="s">
        <v>134</v>
      </c>
      <c r="J64" s="1225" t="s">
        <v>134</v>
      </c>
      <c r="K64" s="1225" t="s">
        <v>134</v>
      </c>
      <c r="L64" s="1225" t="s">
        <v>134</v>
      </c>
      <c r="M64" s="1225" t="s">
        <v>134</v>
      </c>
      <c r="N64" s="1225" t="s">
        <v>134</v>
      </c>
      <c r="O64" s="1225" t="s">
        <v>134</v>
      </c>
      <c r="P64" s="1225" t="s">
        <v>134</v>
      </c>
      <c r="Q64" s="1225" t="s">
        <v>134</v>
      </c>
      <c r="R64" s="1225" t="s">
        <v>134</v>
      </c>
      <c r="S64" s="1225" t="s">
        <v>134</v>
      </c>
      <c r="T64" s="808">
        <v>0</v>
      </c>
      <c r="U64" s="13"/>
    </row>
    <row r="65" spans="1:21" ht="4.6500000000000004" customHeight="1">
      <c r="A65" s="820"/>
      <c r="B65" s="1226"/>
      <c r="C65" s="648"/>
      <c r="D65" s="648"/>
      <c r="E65" s="648"/>
      <c r="F65" s="648"/>
      <c r="G65" s="648"/>
      <c r="H65" s="648"/>
      <c r="I65" s="648"/>
      <c r="J65" s="648"/>
      <c r="K65" s="648"/>
      <c r="L65" s="648"/>
      <c r="M65" s="648"/>
      <c r="N65" s="648"/>
      <c r="O65" s="648"/>
      <c r="P65" s="648"/>
      <c r="Q65" s="648"/>
      <c r="R65" s="648"/>
      <c r="S65" s="648"/>
      <c r="T65" s="823"/>
      <c r="U65" s="13"/>
    </row>
    <row r="66" spans="1:21" s="62" customFormat="1" ht="27" customHeight="1">
      <c r="A66" s="824" t="s">
        <v>1160</v>
      </c>
      <c r="B66" s="1227">
        <v>3.7488550245579835</v>
      </c>
      <c r="C66" s="1227">
        <v>4.2082797036550179</v>
      </c>
      <c r="D66" s="1227">
        <v>3.5038166069389041</v>
      </c>
      <c r="E66" s="1227">
        <v>6.9360364780468906</v>
      </c>
      <c r="F66" s="1227">
        <v>3.8782172262614947</v>
      </c>
      <c r="G66" s="1227">
        <v>4.1269240923960435</v>
      </c>
      <c r="H66" s="1227">
        <v>0</v>
      </c>
      <c r="I66" s="1227">
        <v>2.7870586487269762</v>
      </c>
      <c r="J66" s="1227">
        <v>6.1310343399846658</v>
      </c>
      <c r="K66" s="1227">
        <v>2.9829183569707656</v>
      </c>
      <c r="L66" s="1227">
        <v>3.4478183081399565</v>
      </c>
      <c r="M66" s="1227">
        <v>5.0337100841767279</v>
      </c>
      <c r="N66" s="1227">
        <v>3.7622473574882234</v>
      </c>
      <c r="O66" s="1227">
        <v>4.3154677325116158</v>
      </c>
      <c r="P66" s="1227">
        <v>1.4715571377044288</v>
      </c>
      <c r="Q66" s="1227">
        <v>0</v>
      </c>
      <c r="R66" s="1227">
        <v>1.1693698255500924</v>
      </c>
      <c r="S66" s="1227">
        <v>6.2448632474884613</v>
      </c>
      <c r="T66" s="1228">
        <v>3.7572111685242673</v>
      </c>
      <c r="U66" s="173"/>
    </row>
    <row r="67" spans="1:21" ht="4.6500000000000004" customHeight="1" thickBot="1">
      <c r="A67" s="827"/>
      <c r="B67" s="28"/>
      <c r="C67" s="28"/>
      <c r="D67" s="28"/>
      <c r="E67" s="28"/>
      <c r="F67" s="28"/>
      <c r="G67" s="28"/>
      <c r="H67" s="28"/>
      <c r="I67" s="28"/>
      <c r="J67" s="28"/>
      <c r="K67" s="28"/>
      <c r="L67" s="28"/>
      <c r="M67" s="28"/>
      <c r="N67" s="28"/>
      <c r="O67" s="28"/>
      <c r="P67" s="28"/>
      <c r="Q67" s="28"/>
      <c r="R67" s="28"/>
      <c r="S67" s="28"/>
      <c r="T67" s="28"/>
      <c r="U67" s="13"/>
    </row>
    <row r="68" spans="1:21" ht="13.8">
      <c r="A68" s="18" t="s">
        <v>1161</v>
      </c>
      <c r="B68" s="18"/>
      <c r="C68" s="18"/>
      <c r="D68" s="18"/>
      <c r="E68" s="18"/>
      <c r="F68" s="18"/>
      <c r="G68" s="18"/>
      <c r="H68" s="18"/>
      <c r="I68" s="18"/>
      <c r="J68" s="18"/>
      <c r="K68" s="18"/>
      <c r="L68" s="18"/>
      <c r="M68" s="18"/>
      <c r="N68" s="18"/>
      <c r="O68" s="18"/>
      <c r="P68" s="18"/>
      <c r="Q68" s="18"/>
      <c r="R68" s="18"/>
      <c r="S68" s="18"/>
      <c r="T68" s="18"/>
      <c r="U68" s="13"/>
    </row>
    <row r="69" spans="1:21" ht="13.8">
      <c r="A69" s="18" t="s">
        <v>1162</v>
      </c>
      <c r="B69" s="18"/>
      <c r="C69" s="18"/>
      <c r="D69" s="18"/>
      <c r="E69" s="18"/>
      <c r="F69" s="18"/>
      <c r="G69" s="18"/>
      <c r="H69" s="18"/>
      <c r="I69" s="18"/>
      <c r="J69" s="18"/>
      <c r="K69" s="18"/>
      <c r="L69" s="18"/>
      <c r="M69" s="18"/>
      <c r="N69" s="18"/>
      <c r="O69" s="18"/>
      <c r="P69" s="18"/>
      <c r="Q69" s="18"/>
      <c r="R69" s="18"/>
      <c r="S69" s="18"/>
      <c r="T69" s="18"/>
      <c r="U69" s="13"/>
    </row>
    <row r="70" spans="1:21" ht="13.65" customHeight="1">
      <c r="A70" s="33" t="s">
        <v>815</v>
      </c>
      <c r="B70" s="271"/>
      <c r="C70" s="271"/>
      <c r="D70" s="271"/>
      <c r="E70" s="271"/>
      <c r="F70" s="271"/>
      <c r="G70" s="271"/>
      <c r="H70" s="271"/>
      <c r="I70" s="271"/>
      <c r="J70" s="271"/>
      <c r="K70" s="271"/>
      <c r="L70" s="271"/>
      <c r="M70" s="271"/>
      <c r="N70" s="271"/>
      <c r="O70" s="271"/>
      <c r="P70" s="271"/>
      <c r="Q70" s="271"/>
      <c r="R70" s="271"/>
      <c r="S70" s="271"/>
      <c r="T70" s="271"/>
      <c r="U70" s="13"/>
    </row>
    <row r="71" spans="1:21" ht="13.65" customHeight="1">
      <c r="A71" s="271"/>
      <c r="B71" s="271"/>
      <c r="C71" s="271"/>
      <c r="D71" s="271"/>
      <c r="E71" s="271"/>
      <c r="F71" s="271"/>
      <c r="G71" s="271"/>
      <c r="H71" s="271"/>
      <c r="I71" s="271"/>
      <c r="J71" s="271"/>
      <c r="K71" s="271"/>
      <c r="L71" s="271"/>
      <c r="M71" s="271"/>
      <c r="N71" s="271"/>
      <c r="O71" s="271"/>
      <c r="P71" s="271"/>
      <c r="Q71" s="271"/>
      <c r="R71" s="271"/>
      <c r="S71" s="271"/>
      <c r="T71" s="271"/>
    </row>
    <row r="72" spans="1:21" ht="13.65" customHeight="1">
      <c r="A72" s="271"/>
      <c r="B72" s="271"/>
      <c r="C72" s="271"/>
      <c r="D72" s="271"/>
      <c r="E72" s="271"/>
      <c r="F72" s="271"/>
      <c r="G72" s="271"/>
      <c r="H72" s="271"/>
      <c r="I72" s="271"/>
      <c r="J72" s="271"/>
      <c r="K72" s="271"/>
      <c r="L72" s="271"/>
      <c r="M72" s="271"/>
      <c r="N72" s="271"/>
      <c r="O72" s="271"/>
      <c r="P72" s="271"/>
      <c r="Q72" s="271"/>
      <c r="R72" s="271"/>
      <c r="S72" s="271"/>
      <c r="T72" s="271"/>
    </row>
  </sheetData>
  <mergeCells count="3">
    <mergeCell ref="A2:T2"/>
    <mergeCell ref="A3:T3"/>
    <mergeCell ref="A4:T4"/>
  </mergeCells>
  <hyperlinks>
    <hyperlink ref="A1" location="Índice!A1" display="Volver al Índice" xr:uid="{23D88404-1B35-465D-B1B4-841DE9DEB6FD}"/>
  </hyperlinks>
  <printOptions horizontalCentered="1" verticalCentered="1"/>
  <pageMargins left="0.15748031496062992" right="0.15748031496062992" top="0.78740157480314965" bottom="0.78740157480314965" header="0" footer="0"/>
  <pageSetup paperSize="9" scale="5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D534-EFAE-46B9-B5A9-76D243AC90C4}">
  <sheetPr>
    <pageSetUpPr fitToPage="1"/>
  </sheetPr>
  <dimension ref="A1:I73"/>
  <sheetViews>
    <sheetView showGridLines="0" zoomScaleNormal="75" workbookViewId="0"/>
  </sheetViews>
  <sheetFormatPr baseColWidth="10" defaultColWidth="11.44140625" defaultRowHeight="13.2"/>
  <cols>
    <col min="1" max="1" width="47.88671875" style="1065" customWidth="1"/>
    <col min="2" max="6" width="22.109375" style="1065" customWidth="1"/>
    <col min="7" max="256" width="11.44140625" style="1065"/>
    <col min="257" max="257" width="47.88671875" style="1065" customWidth="1"/>
    <col min="258" max="262" width="22.109375" style="1065" customWidth="1"/>
    <col min="263" max="512" width="11.44140625" style="1065"/>
    <col min="513" max="513" width="47.88671875" style="1065" customWidth="1"/>
    <col min="514" max="518" width="22.109375" style="1065" customWidth="1"/>
    <col min="519" max="768" width="11.44140625" style="1065"/>
    <col min="769" max="769" width="47.88671875" style="1065" customWidth="1"/>
    <col min="770" max="774" width="22.109375" style="1065" customWidth="1"/>
    <col min="775" max="1024" width="11.44140625" style="1065"/>
    <col min="1025" max="1025" width="47.88671875" style="1065" customWidth="1"/>
    <col min="1026" max="1030" width="22.109375" style="1065" customWidth="1"/>
    <col min="1031" max="1280" width="11.44140625" style="1065"/>
    <col min="1281" max="1281" width="47.88671875" style="1065" customWidth="1"/>
    <col min="1282" max="1286" width="22.109375" style="1065" customWidth="1"/>
    <col min="1287" max="1536" width="11.44140625" style="1065"/>
    <col min="1537" max="1537" width="47.88671875" style="1065" customWidth="1"/>
    <col min="1538" max="1542" width="22.109375" style="1065" customWidth="1"/>
    <col min="1543" max="1792" width="11.44140625" style="1065"/>
    <col min="1793" max="1793" width="47.88671875" style="1065" customWidth="1"/>
    <col min="1794" max="1798" width="22.109375" style="1065" customWidth="1"/>
    <col min="1799" max="2048" width="11.44140625" style="1065"/>
    <col min="2049" max="2049" width="47.88671875" style="1065" customWidth="1"/>
    <col min="2050" max="2054" width="22.109375" style="1065" customWidth="1"/>
    <col min="2055" max="2304" width="11.44140625" style="1065"/>
    <col min="2305" max="2305" width="47.88671875" style="1065" customWidth="1"/>
    <col min="2306" max="2310" width="22.109375" style="1065" customWidth="1"/>
    <col min="2311" max="2560" width="11.44140625" style="1065"/>
    <col min="2561" max="2561" width="47.88671875" style="1065" customWidth="1"/>
    <col min="2562" max="2566" width="22.109375" style="1065" customWidth="1"/>
    <col min="2567" max="2816" width="11.44140625" style="1065"/>
    <col min="2817" max="2817" width="47.88671875" style="1065" customWidth="1"/>
    <col min="2818" max="2822" width="22.109375" style="1065" customWidth="1"/>
    <col min="2823" max="3072" width="11.44140625" style="1065"/>
    <col min="3073" max="3073" width="47.88671875" style="1065" customWidth="1"/>
    <col min="3074" max="3078" width="22.109375" style="1065" customWidth="1"/>
    <col min="3079" max="3328" width="11.44140625" style="1065"/>
    <col min="3329" max="3329" width="47.88671875" style="1065" customWidth="1"/>
    <col min="3330" max="3334" width="22.109375" style="1065" customWidth="1"/>
    <col min="3335" max="3584" width="11.44140625" style="1065"/>
    <col min="3585" max="3585" width="47.88671875" style="1065" customWidth="1"/>
    <col min="3586" max="3590" width="22.109375" style="1065" customWidth="1"/>
    <col min="3591" max="3840" width="11.44140625" style="1065"/>
    <col min="3841" max="3841" width="47.88671875" style="1065" customWidth="1"/>
    <col min="3842" max="3846" width="22.109375" style="1065" customWidth="1"/>
    <col min="3847" max="4096" width="11.44140625" style="1065"/>
    <col min="4097" max="4097" width="47.88671875" style="1065" customWidth="1"/>
    <col min="4098" max="4102" width="22.109375" style="1065" customWidth="1"/>
    <col min="4103" max="4352" width="11.44140625" style="1065"/>
    <col min="4353" max="4353" width="47.88671875" style="1065" customWidth="1"/>
    <col min="4354" max="4358" width="22.109375" style="1065" customWidth="1"/>
    <col min="4359" max="4608" width="11.44140625" style="1065"/>
    <col min="4609" max="4609" width="47.88671875" style="1065" customWidth="1"/>
    <col min="4610" max="4614" width="22.109375" style="1065" customWidth="1"/>
    <col min="4615" max="4864" width="11.44140625" style="1065"/>
    <col min="4865" max="4865" width="47.88671875" style="1065" customWidth="1"/>
    <col min="4866" max="4870" width="22.109375" style="1065" customWidth="1"/>
    <col min="4871" max="5120" width="11.44140625" style="1065"/>
    <col min="5121" max="5121" width="47.88671875" style="1065" customWidth="1"/>
    <col min="5122" max="5126" width="22.109375" style="1065" customWidth="1"/>
    <col min="5127" max="5376" width="11.44140625" style="1065"/>
    <col min="5377" max="5377" width="47.88671875" style="1065" customWidth="1"/>
    <col min="5378" max="5382" width="22.109375" style="1065" customWidth="1"/>
    <col min="5383" max="5632" width="11.44140625" style="1065"/>
    <col min="5633" max="5633" width="47.88671875" style="1065" customWidth="1"/>
    <col min="5634" max="5638" width="22.109375" style="1065" customWidth="1"/>
    <col min="5639" max="5888" width="11.44140625" style="1065"/>
    <col min="5889" max="5889" width="47.88671875" style="1065" customWidth="1"/>
    <col min="5890" max="5894" width="22.109375" style="1065" customWidth="1"/>
    <col min="5895" max="6144" width="11.44140625" style="1065"/>
    <col min="6145" max="6145" width="47.88671875" style="1065" customWidth="1"/>
    <col min="6146" max="6150" width="22.109375" style="1065" customWidth="1"/>
    <col min="6151" max="6400" width="11.44140625" style="1065"/>
    <col min="6401" max="6401" width="47.88671875" style="1065" customWidth="1"/>
    <col min="6402" max="6406" width="22.109375" style="1065" customWidth="1"/>
    <col min="6407" max="6656" width="11.44140625" style="1065"/>
    <col min="6657" max="6657" width="47.88671875" style="1065" customWidth="1"/>
    <col min="6658" max="6662" width="22.109375" style="1065" customWidth="1"/>
    <col min="6663" max="6912" width="11.44140625" style="1065"/>
    <col min="6913" max="6913" width="47.88671875" style="1065" customWidth="1"/>
    <col min="6914" max="6918" width="22.109375" style="1065" customWidth="1"/>
    <col min="6919" max="7168" width="11.44140625" style="1065"/>
    <col min="7169" max="7169" width="47.88671875" style="1065" customWidth="1"/>
    <col min="7170" max="7174" width="22.109375" style="1065" customWidth="1"/>
    <col min="7175" max="7424" width="11.44140625" style="1065"/>
    <col min="7425" max="7425" width="47.88671875" style="1065" customWidth="1"/>
    <col min="7426" max="7430" width="22.109375" style="1065" customWidth="1"/>
    <col min="7431" max="7680" width="11.44140625" style="1065"/>
    <col min="7681" max="7681" width="47.88671875" style="1065" customWidth="1"/>
    <col min="7682" max="7686" width="22.109375" style="1065" customWidth="1"/>
    <col min="7687" max="7936" width="11.44140625" style="1065"/>
    <col min="7937" max="7937" width="47.88671875" style="1065" customWidth="1"/>
    <col min="7938" max="7942" width="22.109375" style="1065" customWidth="1"/>
    <col min="7943" max="8192" width="11.44140625" style="1065"/>
    <col min="8193" max="8193" width="47.88671875" style="1065" customWidth="1"/>
    <col min="8194" max="8198" width="22.109375" style="1065" customWidth="1"/>
    <col min="8199" max="8448" width="11.44140625" style="1065"/>
    <col min="8449" max="8449" width="47.88671875" style="1065" customWidth="1"/>
    <col min="8450" max="8454" width="22.109375" style="1065" customWidth="1"/>
    <col min="8455" max="8704" width="11.44140625" style="1065"/>
    <col min="8705" max="8705" width="47.88671875" style="1065" customWidth="1"/>
    <col min="8706" max="8710" width="22.109375" style="1065" customWidth="1"/>
    <col min="8711" max="8960" width="11.44140625" style="1065"/>
    <col min="8961" max="8961" width="47.88671875" style="1065" customWidth="1"/>
    <col min="8962" max="8966" width="22.109375" style="1065" customWidth="1"/>
    <col min="8967" max="9216" width="11.44140625" style="1065"/>
    <col min="9217" max="9217" width="47.88671875" style="1065" customWidth="1"/>
    <col min="9218" max="9222" width="22.109375" style="1065" customWidth="1"/>
    <col min="9223" max="9472" width="11.44140625" style="1065"/>
    <col min="9473" max="9473" width="47.88671875" style="1065" customWidth="1"/>
    <col min="9474" max="9478" width="22.109375" style="1065" customWidth="1"/>
    <col min="9479" max="9728" width="11.44140625" style="1065"/>
    <col min="9729" max="9729" width="47.88671875" style="1065" customWidth="1"/>
    <col min="9730" max="9734" width="22.109375" style="1065" customWidth="1"/>
    <col min="9735" max="9984" width="11.44140625" style="1065"/>
    <col min="9985" max="9985" width="47.88671875" style="1065" customWidth="1"/>
    <col min="9986" max="9990" width="22.109375" style="1065" customWidth="1"/>
    <col min="9991" max="10240" width="11.44140625" style="1065"/>
    <col min="10241" max="10241" width="47.88671875" style="1065" customWidth="1"/>
    <col min="10242" max="10246" width="22.109375" style="1065" customWidth="1"/>
    <col min="10247" max="10496" width="11.44140625" style="1065"/>
    <col min="10497" max="10497" width="47.88671875" style="1065" customWidth="1"/>
    <col min="10498" max="10502" width="22.109375" style="1065" customWidth="1"/>
    <col min="10503" max="10752" width="11.44140625" style="1065"/>
    <col min="10753" max="10753" width="47.88671875" style="1065" customWidth="1"/>
    <col min="10754" max="10758" width="22.109375" style="1065" customWidth="1"/>
    <col min="10759" max="11008" width="11.44140625" style="1065"/>
    <col min="11009" max="11009" width="47.88671875" style="1065" customWidth="1"/>
    <col min="11010" max="11014" width="22.109375" style="1065" customWidth="1"/>
    <col min="11015" max="11264" width="11.44140625" style="1065"/>
    <col min="11265" max="11265" width="47.88671875" style="1065" customWidth="1"/>
    <col min="11266" max="11270" width="22.109375" style="1065" customWidth="1"/>
    <col min="11271" max="11520" width="11.44140625" style="1065"/>
    <col min="11521" max="11521" width="47.88671875" style="1065" customWidth="1"/>
    <col min="11522" max="11526" width="22.109375" style="1065" customWidth="1"/>
    <col min="11527" max="11776" width="11.44140625" style="1065"/>
    <col min="11777" max="11777" width="47.88671875" style="1065" customWidth="1"/>
    <col min="11778" max="11782" width="22.109375" style="1065" customWidth="1"/>
    <col min="11783" max="12032" width="11.44140625" style="1065"/>
    <col min="12033" max="12033" width="47.88671875" style="1065" customWidth="1"/>
    <col min="12034" max="12038" width="22.109375" style="1065" customWidth="1"/>
    <col min="12039" max="12288" width="11.44140625" style="1065"/>
    <col min="12289" max="12289" width="47.88671875" style="1065" customWidth="1"/>
    <col min="12290" max="12294" width="22.109375" style="1065" customWidth="1"/>
    <col min="12295" max="12544" width="11.44140625" style="1065"/>
    <col min="12545" max="12545" width="47.88671875" style="1065" customWidth="1"/>
    <col min="12546" max="12550" width="22.109375" style="1065" customWidth="1"/>
    <col min="12551" max="12800" width="11.44140625" style="1065"/>
    <col min="12801" max="12801" width="47.88671875" style="1065" customWidth="1"/>
    <col min="12802" max="12806" width="22.109375" style="1065" customWidth="1"/>
    <col min="12807" max="13056" width="11.44140625" style="1065"/>
    <col min="13057" max="13057" width="47.88671875" style="1065" customWidth="1"/>
    <col min="13058" max="13062" width="22.109375" style="1065" customWidth="1"/>
    <col min="13063" max="13312" width="11.44140625" style="1065"/>
    <col min="13313" max="13313" width="47.88671875" style="1065" customWidth="1"/>
    <col min="13314" max="13318" width="22.109375" style="1065" customWidth="1"/>
    <col min="13319" max="13568" width="11.44140625" style="1065"/>
    <col min="13569" max="13569" width="47.88671875" style="1065" customWidth="1"/>
    <col min="13570" max="13574" width="22.109375" style="1065" customWidth="1"/>
    <col min="13575" max="13824" width="11.44140625" style="1065"/>
    <col min="13825" max="13825" width="47.88671875" style="1065" customWidth="1"/>
    <col min="13826" max="13830" width="22.109375" style="1065" customWidth="1"/>
    <col min="13831" max="14080" width="11.44140625" style="1065"/>
    <col min="14081" max="14081" width="47.88671875" style="1065" customWidth="1"/>
    <col min="14082" max="14086" width="22.109375" style="1065" customWidth="1"/>
    <col min="14087" max="14336" width="11.44140625" style="1065"/>
    <col min="14337" max="14337" width="47.88671875" style="1065" customWidth="1"/>
    <col min="14338" max="14342" width="22.109375" style="1065" customWidth="1"/>
    <col min="14343" max="14592" width="11.44140625" style="1065"/>
    <col min="14593" max="14593" width="47.88671875" style="1065" customWidth="1"/>
    <col min="14594" max="14598" width="22.109375" style="1065" customWidth="1"/>
    <col min="14599" max="14848" width="11.44140625" style="1065"/>
    <col min="14849" max="14849" width="47.88671875" style="1065" customWidth="1"/>
    <col min="14850" max="14854" width="22.109375" style="1065" customWidth="1"/>
    <col min="14855" max="15104" width="11.44140625" style="1065"/>
    <col min="15105" max="15105" width="47.88671875" style="1065" customWidth="1"/>
    <col min="15106" max="15110" width="22.109375" style="1065" customWidth="1"/>
    <col min="15111" max="15360" width="11.44140625" style="1065"/>
    <col min="15361" max="15361" width="47.88671875" style="1065" customWidth="1"/>
    <col min="15362" max="15366" width="22.109375" style="1065" customWidth="1"/>
    <col min="15367" max="15616" width="11.44140625" style="1065"/>
    <col min="15617" max="15617" width="47.88671875" style="1065" customWidth="1"/>
    <col min="15618" max="15622" width="22.109375" style="1065" customWidth="1"/>
    <col min="15623" max="15872" width="11.44140625" style="1065"/>
    <col min="15873" max="15873" width="47.88671875" style="1065" customWidth="1"/>
    <col min="15874" max="15878" width="22.109375" style="1065" customWidth="1"/>
    <col min="15879" max="16128" width="11.44140625" style="1065"/>
    <col min="16129" max="16129" width="47.88671875" style="1065" customWidth="1"/>
    <col min="16130" max="16134" width="22.109375" style="1065" customWidth="1"/>
    <col min="16135" max="16384" width="11.44140625" style="1065"/>
  </cols>
  <sheetData>
    <row r="1" spans="1:9" s="1055" customFormat="1" ht="18" customHeight="1">
      <c r="A1" s="1407" t="s">
        <v>1249</v>
      </c>
      <c r="B1" s="1053"/>
      <c r="C1" s="1053"/>
      <c r="D1" s="1053"/>
      <c r="E1" s="1053"/>
      <c r="F1" s="1054"/>
    </row>
    <row r="2" spans="1:9" s="1057" customFormat="1" ht="38.25" customHeight="1">
      <c r="A2" s="1056" t="s">
        <v>1032</v>
      </c>
      <c r="B2" s="1056"/>
      <c r="C2" s="1056"/>
      <c r="D2" s="1056"/>
      <c r="E2" s="1056"/>
      <c r="F2" s="1056"/>
    </row>
    <row r="3" spans="1:9" s="1055" customFormat="1" ht="27.75" customHeight="1">
      <c r="A3" s="1058">
        <v>45688</v>
      </c>
      <c r="B3" s="1059"/>
      <c r="C3" s="1060"/>
      <c r="D3" s="1060"/>
      <c r="E3" s="1060"/>
      <c r="F3" s="1060"/>
    </row>
    <row r="4" spans="1:9" s="1055" customFormat="1" ht="11.25" customHeight="1">
      <c r="A4" s="1061"/>
      <c r="B4" s="1061"/>
      <c r="C4" s="1061"/>
      <c r="D4" s="1061"/>
      <c r="E4" s="1061"/>
      <c r="F4" s="1062"/>
    </row>
    <row r="5" spans="1:9" ht="14.25" customHeight="1" thickBot="1">
      <c r="A5" s="1063" t="s">
        <v>1033</v>
      </c>
      <c r="B5" s="1064"/>
      <c r="C5" s="1064"/>
      <c r="D5" s="1064"/>
      <c r="E5" s="1064"/>
      <c r="F5" s="1064"/>
    </row>
    <row r="6" spans="1:9" s="1068" customFormat="1" ht="18.75" customHeight="1">
      <c r="A6" s="1066" t="s">
        <v>1</v>
      </c>
      <c r="B6" s="1067" t="s">
        <v>1034</v>
      </c>
      <c r="C6" s="1067"/>
      <c r="D6" s="1067"/>
      <c r="E6" s="1067"/>
      <c r="F6" s="1066" t="s">
        <v>1035</v>
      </c>
    </row>
    <row r="7" spans="1:9" s="1068" customFormat="1" ht="24.75" customHeight="1">
      <c r="A7" s="1069"/>
      <c r="B7" s="1070" t="s">
        <v>1036</v>
      </c>
      <c r="C7" s="1070" t="s">
        <v>1037</v>
      </c>
      <c r="D7" s="1070" t="s">
        <v>1038</v>
      </c>
      <c r="E7" s="1070" t="s">
        <v>1039</v>
      </c>
      <c r="F7" s="1069"/>
    </row>
    <row r="8" spans="1:9" s="1068" customFormat="1" ht="19.5" customHeight="1">
      <c r="A8" s="1071"/>
      <c r="B8" s="1072"/>
      <c r="C8" s="1072"/>
      <c r="D8" s="1072"/>
      <c r="E8" s="1072"/>
      <c r="F8" s="1073"/>
    </row>
    <row r="9" spans="1:9" ht="11.25" customHeight="1">
      <c r="A9" s="1074"/>
      <c r="B9" s="1075"/>
      <c r="C9" s="1075"/>
      <c r="D9" s="1075"/>
      <c r="E9" s="1075"/>
    </row>
    <row r="10" spans="1:9" s="1079" customFormat="1" ht="21.3" customHeight="1">
      <c r="A10" s="1076" t="s">
        <v>29</v>
      </c>
      <c r="B10" s="1077">
        <v>4.5097417906313186</v>
      </c>
      <c r="C10" s="1077">
        <v>3.8002520951544363</v>
      </c>
      <c r="D10" s="1077">
        <v>3.4001142699890319</v>
      </c>
      <c r="E10" s="1077">
        <v>3.1297835141880124</v>
      </c>
      <c r="F10" s="1078">
        <v>3.75</v>
      </c>
    </row>
    <row r="11" spans="1:9" s="1079" customFormat="1" ht="21.3" customHeight="1">
      <c r="A11" s="1076" t="s">
        <v>30</v>
      </c>
      <c r="B11" s="1077">
        <v>4.2137451530125949</v>
      </c>
      <c r="C11" s="1077">
        <v>4.0911206628328838</v>
      </c>
      <c r="D11" s="1077">
        <v>4.0620861775230486</v>
      </c>
      <c r="E11" s="1077">
        <v>3.687206344121515</v>
      </c>
      <c r="F11" s="1078">
        <v>4.21</v>
      </c>
    </row>
    <row r="12" spans="1:9" s="1079" customFormat="1" ht="21.3" customHeight="1">
      <c r="A12" s="1076" t="s">
        <v>31</v>
      </c>
      <c r="B12" s="1077">
        <v>3.984868687019584</v>
      </c>
      <c r="C12" s="1077">
        <v>3.4449324983346417</v>
      </c>
      <c r="D12" s="1077">
        <v>3.1131811573156236</v>
      </c>
      <c r="E12" s="1077">
        <v>2.8541386635771793</v>
      </c>
      <c r="F12" s="1078">
        <v>3.5</v>
      </c>
    </row>
    <row r="13" spans="1:9" s="1079" customFormat="1" ht="21.3" customHeight="1">
      <c r="A13" s="1076" t="s">
        <v>32</v>
      </c>
      <c r="B13" s="1077">
        <v>7.2703413916514528</v>
      </c>
      <c r="C13" s="1077">
        <v>6.5998236031941158</v>
      </c>
      <c r="D13" s="1077">
        <v>6.3303061219027192</v>
      </c>
      <c r="E13" s="1077">
        <v>5.7320626170422706</v>
      </c>
      <c r="F13" s="1078">
        <v>6.94</v>
      </c>
    </row>
    <row r="14" spans="1:9" s="1079" customFormat="1" ht="21.3" customHeight="1">
      <c r="A14" s="1076" t="s">
        <v>33</v>
      </c>
      <c r="B14" s="1077">
        <v>4.4791455546430594</v>
      </c>
      <c r="C14" s="1077">
        <v>3.9747966382470294</v>
      </c>
      <c r="D14" s="1077">
        <v>3.6545477024822075</v>
      </c>
      <c r="E14" s="1077">
        <v>3.4662797646904879</v>
      </c>
      <c r="F14" s="1078">
        <v>3.88</v>
      </c>
    </row>
    <row r="15" spans="1:9" s="1079" customFormat="1" ht="21.3" customHeight="1">
      <c r="A15" s="1076" t="s">
        <v>117</v>
      </c>
      <c r="B15" s="1077">
        <v>4.9536441121582877</v>
      </c>
      <c r="C15" s="1077">
        <v>4.0363945851003971</v>
      </c>
      <c r="D15" s="1077">
        <v>3.5776638932585585</v>
      </c>
      <c r="E15" s="1077">
        <v>3.3585748586640389</v>
      </c>
      <c r="F15" s="1078">
        <v>4.13</v>
      </c>
    </row>
    <row r="16" spans="1:9" s="1079" customFormat="1" ht="21.3" customHeight="1">
      <c r="A16" s="1076" t="s">
        <v>35</v>
      </c>
      <c r="B16" s="1077" t="s">
        <v>134</v>
      </c>
      <c r="C16" s="1077" t="s">
        <v>134</v>
      </c>
      <c r="D16" s="1077" t="s">
        <v>134</v>
      </c>
      <c r="E16" s="1077" t="s">
        <v>134</v>
      </c>
      <c r="F16" s="1078" t="s">
        <v>134</v>
      </c>
      <c r="I16" s="1080"/>
    </row>
    <row r="17" spans="1:6" s="1079" customFormat="1" ht="21.3" customHeight="1">
      <c r="A17" s="1076" t="s">
        <v>36</v>
      </c>
      <c r="B17" s="1077">
        <v>3.7362976928066658</v>
      </c>
      <c r="C17" s="1077">
        <v>2.9872577445798729</v>
      </c>
      <c r="D17" s="1077">
        <v>2.5307646685706753</v>
      </c>
      <c r="E17" s="1077">
        <v>2.3140317762750442</v>
      </c>
      <c r="F17" s="1078">
        <v>2.79</v>
      </c>
    </row>
    <row r="18" spans="1:6" s="1079" customFormat="1" ht="21.3" customHeight="1">
      <c r="A18" s="1076" t="s">
        <v>37</v>
      </c>
      <c r="B18" s="1077">
        <v>6.290000689483886</v>
      </c>
      <c r="C18" s="1077">
        <v>4.9439252004948484</v>
      </c>
      <c r="D18" s="1077">
        <v>4.2290207419510963</v>
      </c>
      <c r="E18" s="1077">
        <v>3.6920719753389721</v>
      </c>
      <c r="F18" s="1078">
        <v>6.13</v>
      </c>
    </row>
    <row r="19" spans="1:6" s="1079" customFormat="1" ht="21.3" customHeight="1">
      <c r="A19" s="1076" t="s">
        <v>38</v>
      </c>
      <c r="B19" s="1077">
        <v>4.551266038229052</v>
      </c>
      <c r="C19" s="1077">
        <v>3.2654134013923835</v>
      </c>
      <c r="D19" s="1077">
        <v>2.6374707830215218</v>
      </c>
      <c r="E19" s="1077">
        <v>2.2955665810870789</v>
      </c>
      <c r="F19" s="1078">
        <v>2.98</v>
      </c>
    </row>
    <row r="20" spans="1:6" s="1079" customFormat="1" ht="21.3" customHeight="1">
      <c r="A20" s="1076" t="s">
        <v>98</v>
      </c>
      <c r="B20" s="1077">
        <v>6.0183791719880677</v>
      </c>
      <c r="C20" s="1077">
        <v>4.3803782236155415</v>
      </c>
      <c r="D20" s="1077">
        <v>3.1376913951152696</v>
      </c>
      <c r="E20" s="1077">
        <v>1.9460543142158788</v>
      </c>
      <c r="F20" s="1078">
        <v>3.45</v>
      </c>
    </row>
    <row r="21" spans="1:6" s="1079" customFormat="1" ht="21.3" customHeight="1">
      <c r="A21" s="1076" t="s">
        <v>118</v>
      </c>
      <c r="B21" s="1077">
        <v>3.917912192915165</v>
      </c>
      <c r="C21" s="1077">
        <v>3.8573496103534777</v>
      </c>
      <c r="D21" s="1077">
        <v>3.8569444078794408</v>
      </c>
      <c r="E21" s="1077">
        <v>3.8490824209852676</v>
      </c>
      <c r="F21" s="1078">
        <v>5.03</v>
      </c>
    </row>
    <row r="22" spans="1:6" s="1079" customFormat="1" ht="21.3" customHeight="1">
      <c r="A22" s="1076" t="s">
        <v>41</v>
      </c>
      <c r="B22" s="1077">
        <v>6.4311973525839008</v>
      </c>
      <c r="C22" s="1077">
        <v>4.8829439543386837</v>
      </c>
      <c r="D22" s="1077">
        <v>3.4846625062918677</v>
      </c>
      <c r="E22" s="1077">
        <v>2.1701606992328162</v>
      </c>
      <c r="F22" s="1078">
        <v>3.76</v>
      </c>
    </row>
    <row r="23" spans="1:6" s="1079" customFormat="1" ht="21.3" customHeight="1">
      <c r="A23" s="27" t="s">
        <v>42</v>
      </c>
      <c r="B23" s="1077">
        <v>6.8583838317874655</v>
      </c>
      <c r="C23" s="1077">
        <v>4.8441974391148088</v>
      </c>
      <c r="D23" s="1077">
        <v>3.3714208246239235</v>
      </c>
      <c r="E23" s="1077">
        <v>2.0990786984004184</v>
      </c>
      <c r="F23" s="1078">
        <v>4.32</v>
      </c>
    </row>
    <row r="24" spans="1:6" s="1079" customFormat="1" ht="24" customHeight="1">
      <c r="A24" s="1076" t="s">
        <v>43</v>
      </c>
      <c r="B24" s="1077">
        <v>1.4715570344466073</v>
      </c>
      <c r="C24" s="1077">
        <v>1.0625078928378247</v>
      </c>
      <c r="D24" s="1077">
        <v>0.24440960962025904</v>
      </c>
      <c r="E24" s="1077">
        <v>0.24440960962025904</v>
      </c>
      <c r="F24" s="1078">
        <v>1.47</v>
      </c>
    </row>
    <row r="25" spans="1:6" s="1079" customFormat="1" ht="24" customHeight="1">
      <c r="A25" s="1076" t="s">
        <v>44</v>
      </c>
      <c r="B25" s="1077" t="s">
        <v>134</v>
      </c>
      <c r="C25" s="1077" t="s">
        <v>134</v>
      </c>
      <c r="D25" s="1077" t="s">
        <v>134</v>
      </c>
      <c r="E25" s="1077" t="s">
        <v>134</v>
      </c>
      <c r="F25" s="1078" t="s">
        <v>134</v>
      </c>
    </row>
    <row r="26" spans="1:6" s="1079" customFormat="1" ht="24" customHeight="1">
      <c r="A26" s="1076" t="s">
        <v>45</v>
      </c>
      <c r="B26" s="1077">
        <v>1.1693697604054711</v>
      </c>
      <c r="C26" s="1077">
        <v>1.1693697604054711</v>
      </c>
      <c r="D26" s="1077">
        <v>1.1693697604054711</v>
      </c>
      <c r="E26" s="1077">
        <v>1.1693697604054711</v>
      </c>
      <c r="F26" s="1078">
        <v>1.17</v>
      </c>
    </row>
    <row r="27" spans="1:6" s="1079" customFormat="1" ht="24" customHeight="1">
      <c r="A27" s="1076" t="s">
        <v>859</v>
      </c>
      <c r="B27" s="1077">
        <v>6.702292169772031</v>
      </c>
      <c r="C27" s="1077">
        <v>5.0228658907870987</v>
      </c>
      <c r="D27" s="1077">
        <v>3.689246546940987</v>
      </c>
      <c r="E27" s="1077">
        <v>2.6729058957923146</v>
      </c>
      <c r="F27" s="1078">
        <v>6.24</v>
      </c>
    </row>
    <row r="28" spans="1:6" ht="23.25" customHeight="1" thickBot="1">
      <c r="A28" s="416" t="s">
        <v>47</v>
      </c>
      <c r="B28" s="1081">
        <v>4.4133686473815823</v>
      </c>
      <c r="C28" s="1081">
        <v>3.7014060867280789</v>
      </c>
      <c r="D28" s="1081">
        <v>3.2867387238474288</v>
      </c>
      <c r="E28" s="1081">
        <v>3.0032306647801263</v>
      </c>
      <c r="F28" s="1081">
        <v>3.76</v>
      </c>
    </row>
    <row r="29" spans="1:6" ht="4.6500000000000004" customHeight="1">
      <c r="A29" s="1082"/>
      <c r="B29" s="1083"/>
      <c r="C29" s="1083"/>
      <c r="D29" s="1083"/>
      <c r="E29" s="1083"/>
      <c r="F29" s="1084"/>
    </row>
    <row r="30" spans="1:6" s="1087" customFormat="1" ht="14.25" customHeight="1">
      <c r="A30" s="1085" t="s">
        <v>1040</v>
      </c>
      <c r="B30" s="1085"/>
      <c r="C30" s="1085"/>
      <c r="D30" s="1085"/>
      <c r="E30" s="1085"/>
      <c r="F30" s="1086"/>
    </row>
    <row r="31" spans="1:6">
      <c r="A31" s="1088" t="s">
        <v>1041</v>
      </c>
      <c r="B31" s="1088"/>
      <c r="C31" s="1088"/>
      <c r="D31" s="1088"/>
      <c r="E31" s="1088"/>
      <c r="F31" s="1084"/>
    </row>
    <row r="32" spans="1:6">
      <c r="A32" s="1088" t="s">
        <v>1042</v>
      </c>
      <c r="B32" s="1089"/>
      <c r="C32" s="1088"/>
      <c r="D32" s="1088"/>
      <c r="E32" s="1088"/>
      <c r="F32" s="1084"/>
    </row>
    <row r="33" spans="1:9">
      <c r="A33" s="1088" t="s">
        <v>1043</v>
      </c>
      <c r="B33" s="1089"/>
      <c r="C33" s="1088"/>
      <c r="D33" s="1088"/>
      <c r="E33" s="1088"/>
      <c r="F33" s="1084"/>
    </row>
    <row r="34" spans="1:9">
      <c r="A34" s="33" t="s">
        <v>894</v>
      </c>
      <c r="B34" s="18"/>
      <c r="C34" s="18"/>
      <c r="D34" s="18"/>
      <c r="E34" s="18"/>
      <c r="F34" s="18"/>
      <c r="G34" s="18"/>
      <c r="H34" s="18"/>
      <c r="I34" s="18"/>
    </row>
    <row r="35" spans="1:9">
      <c r="A35" s="885"/>
      <c r="B35" s="886"/>
      <c r="C35" s="886"/>
      <c r="D35" s="876"/>
      <c r="E35" s="886"/>
      <c r="F35" s="886"/>
      <c r="G35" s="886"/>
      <c r="H35" s="876"/>
      <c r="I35" s="886"/>
    </row>
    <row r="36" spans="1:9">
      <c r="A36" s="885"/>
    </row>
    <row r="56" spans="2:6">
      <c r="B56" s="1090"/>
      <c r="C56" s="1090"/>
      <c r="D56" s="1090"/>
      <c r="E56" s="1090"/>
      <c r="F56" s="1090"/>
    </row>
    <row r="57" spans="2:6">
      <c r="B57" s="1090"/>
      <c r="C57" s="1090"/>
      <c r="D57" s="1090"/>
      <c r="E57" s="1090"/>
      <c r="F57" s="1090"/>
    </row>
    <row r="58" spans="2:6">
      <c r="B58" s="1090"/>
      <c r="C58" s="1090"/>
      <c r="D58" s="1090"/>
      <c r="E58" s="1090"/>
      <c r="F58" s="1090"/>
    </row>
    <row r="59" spans="2:6">
      <c r="B59" s="1090"/>
      <c r="C59" s="1090"/>
      <c r="D59" s="1090"/>
      <c r="E59" s="1090"/>
      <c r="F59" s="1090"/>
    </row>
    <row r="60" spans="2:6">
      <c r="B60" s="1090"/>
      <c r="C60" s="1090"/>
      <c r="D60" s="1090"/>
      <c r="E60" s="1090"/>
      <c r="F60" s="1090"/>
    </row>
    <row r="61" spans="2:6">
      <c r="B61" s="1090"/>
      <c r="C61" s="1090"/>
      <c r="D61" s="1090"/>
      <c r="E61" s="1090"/>
      <c r="F61" s="1090"/>
    </row>
    <row r="62" spans="2:6">
      <c r="B62" s="1090"/>
      <c r="C62" s="1090"/>
      <c r="D62" s="1090"/>
      <c r="E62" s="1090"/>
      <c r="F62" s="1090"/>
    </row>
    <row r="63" spans="2:6">
      <c r="B63" s="1090"/>
      <c r="C63" s="1090"/>
      <c r="D63" s="1090"/>
      <c r="E63" s="1090"/>
      <c r="F63" s="1090"/>
    </row>
    <row r="64" spans="2:6">
      <c r="B64" s="1090"/>
      <c r="C64" s="1090"/>
      <c r="D64" s="1090"/>
      <c r="E64" s="1090"/>
      <c r="F64" s="1090"/>
    </row>
    <row r="65" spans="2:6">
      <c r="B65" s="1090"/>
      <c r="C65" s="1090"/>
      <c r="D65" s="1090"/>
      <c r="E65" s="1090"/>
      <c r="F65" s="1090"/>
    </row>
    <row r="66" spans="2:6">
      <c r="B66" s="1090"/>
      <c r="C66" s="1090"/>
      <c r="D66" s="1090"/>
      <c r="E66" s="1090"/>
      <c r="F66" s="1090"/>
    </row>
    <row r="67" spans="2:6">
      <c r="B67" s="1090"/>
      <c r="C67" s="1090"/>
      <c r="D67" s="1090"/>
      <c r="E67" s="1090"/>
      <c r="F67" s="1090"/>
    </row>
    <row r="68" spans="2:6">
      <c r="B68" s="1090"/>
      <c r="C68" s="1090"/>
      <c r="D68" s="1090"/>
      <c r="E68" s="1090"/>
      <c r="F68" s="1090"/>
    </row>
    <row r="69" spans="2:6">
      <c r="B69" s="1090"/>
      <c r="C69" s="1090"/>
      <c r="D69" s="1090"/>
      <c r="E69" s="1090"/>
      <c r="F69" s="1090"/>
    </row>
    <row r="70" spans="2:6">
      <c r="B70" s="1090"/>
      <c r="C70" s="1090"/>
      <c r="D70" s="1090"/>
      <c r="E70" s="1090"/>
      <c r="F70" s="1090"/>
    </row>
    <row r="71" spans="2:6">
      <c r="B71" s="1090"/>
      <c r="C71" s="1090"/>
      <c r="D71" s="1090"/>
      <c r="E71" s="1090"/>
      <c r="F71" s="1090"/>
    </row>
    <row r="72" spans="2:6">
      <c r="B72" s="1090"/>
      <c r="C72" s="1090"/>
      <c r="D72" s="1090"/>
      <c r="E72" s="1090"/>
      <c r="F72" s="1090"/>
    </row>
    <row r="73" spans="2:6">
      <c r="B73" s="1090"/>
      <c r="C73" s="1090"/>
      <c r="D73" s="1090"/>
      <c r="E73" s="1090"/>
      <c r="F73" s="1090"/>
    </row>
  </sheetData>
  <mergeCells count="9">
    <mergeCell ref="A30:E30"/>
    <mergeCell ref="A2:F2"/>
    <mergeCell ref="A4:E4"/>
    <mergeCell ref="A6:A8"/>
    <mergeCell ref="F6:F8"/>
    <mergeCell ref="B7:B8"/>
    <mergeCell ref="C7:C8"/>
    <mergeCell ref="D7:D8"/>
    <mergeCell ref="E7:E8"/>
  </mergeCells>
  <hyperlinks>
    <hyperlink ref="A1" location="Índice!A1" display="Volver al Índice" xr:uid="{03FDD613-C89D-437A-96A7-3DDB113801C6}"/>
  </hyperlinks>
  <printOptions horizontalCentered="1" verticalCentered="1"/>
  <pageMargins left="0.51" right="0.61" top="1.2204724409448819" bottom="0.78740157480314965" header="0" footer="0"/>
  <pageSetup paperSize="9"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3F762-6175-48E2-904A-6373710A6D3C}">
  <dimension ref="A1:W31"/>
  <sheetViews>
    <sheetView showGridLines="0" zoomScaleNormal="100" workbookViewId="0"/>
  </sheetViews>
  <sheetFormatPr baseColWidth="10" defaultColWidth="11.44140625" defaultRowHeight="13.8"/>
  <cols>
    <col min="1" max="1" width="32.44140625" style="265" customWidth="1"/>
    <col min="2" max="10" width="12.44140625" style="265" customWidth="1"/>
    <col min="11" max="11" width="15.44140625" style="265" customWidth="1"/>
    <col min="12" max="12" width="12.44140625" style="265" bestFit="1" customWidth="1"/>
    <col min="13" max="13" width="12.109375" style="265" customWidth="1"/>
    <col min="14" max="15" width="11.44140625" style="265" customWidth="1"/>
    <col min="16" max="16" width="14.44140625" style="265" customWidth="1"/>
    <col min="17" max="17" width="22" style="265" customWidth="1"/>
    <col min="18" max="19" width="15.44140625" style="265" customWidth="1"/>
    <col min="20" max="20" width="14" style="265" customWidth="1"/>
    <col min="21" max="21" width="14.109375" style="265" customWidth="1"/>
    <col min="22" max="22" width="13.109375" style="265" customWidth="1"/>
    <col min="23" max="23" width="14.44140625" style="265" customWidth="1"/>
    <col min="24" max="256" width="11.44140625" style="265"/>
    <col min="257" max="257" width="32.44140625" style="265" customWidth="1"/>
    <col min="258" max="266" width="12.44140625" style="265" customWidth="1"/>
    <col min="267" max="267" width="15.44140625" style="265" customWidth="1"/>
    <col min="268" max="268" width="12.44140625" style="265" bestFit="1" customWidth="1"/>
    <col min="269" max="269" width="12.109375" style="265" customWidth="1"/>
    <col min="270" max="271" width="11.44140625" style="265"/>
    <col min="272" max="272" width="14.44140625" style="265" customWidth="1"/>
    <col min="273" max="273" width="22" style="265" customWidth="1"/>
    <col min="274" max="275" width="15.44140625" style="265" customWidth="1"/>
    <col min="276" max="276" width="14" style="265" customWidth="1"/>
    <col min="277" max="277" width="14.109375" style="265" customWidth="1"/>
    <col min="278" max="278" width="13.109375" style="265" customWidth="1"/>
    <col min="279" max="279" width="14.44140625" style="265" customWidth="1"/>
    <col min="280" max="512" width="11.44140625" style="265"/>
    <col min="513" max="513" width="32.44140625" style="265" customWidth="1"/>
    <col min="514" max="522" width="12.44140625" style="265" customWidth="1"/>
    <col min="523" max="523" width="15.44140625" style="265" customWidth="1"/>
    <col min="524" max="524" width="12.44140625" style="265" bestFit="1" customWidth="1"/>
    <col min="525" max="525" width="12.109375" style="265" customWidth="1"/>
    <col min="526" max="527" width="11.44140625" style="265"/>
    <col min="528" max="528" width="14.44140625" style="265" customWidth="1"/>
    <col min="529" max="529" width="22" style="265" customWidth="1"/>
    <col min="530" max="531" width="15.44140625" style="265" customWidth="1"/>
    <col min="532" max="532" width="14" style="265" customWidth="1"/>
    <col min="533" max="533" width="14.109375" style="265" customWidth="1"/>
    <col min="534" max="534" width="13.109375" style="265" customWidth="1"/>
    <col min="535" max="535" width="14.44140625" style="265" customWidth="1"/>
    <col min="536" max="768" width="11.44140625" style="265"/>
    <col min="769" max="769" width="32.44140625" style="265" customWidth="1"/>
    <col min="770" max="778" width="12.44140625" style="265" customWidth="1"/>
    <col min="779" max="779" width="15.44140625" style="265" customWidth="1"/>
    <col min="780" max="780" width="12.44140625" style="265" bestFit="1" customWidth="1"/>
    <col min="781" max="781" width="12.109375" style="265" customWidth="1"/>
    <col min="782" max="783" width="11.44140625" style="265"/>
    <col min="784" max="784" width="14.44140625" style="265" customWidth="1"/>
    <col min="785" max="785" width="22" style="265" customWidth="1"/>
    <col min="786" max="787" width="15.44140625" style="265" customWidth="1"/>
    <col min="788" max="788" width="14" style="265" customWidth="1"/>
    <col min="789" max="789" width="14.109375" style="265" customWidth="1"/>
    <col min="790" max="790" width="13.109375" style="265" customWidth="1"/>
    <col min="791" max="791" width="14.44140625" style="265" customWidth="1"/>
    <col min="792" max="1024" width="11.44140625" style="265"/>
    <col min="1025" max="1025" width="32.44140625" style="265" customWidth="1"/>
    <col min="1026" max="1034" width="12.44140625" style="265" customWidth="1"/>
    <col min="1035" max="1035" width="15.44140625" style="265" customWidth="1"/>
    <col min="1036" max="1036" width="12.44140625" style="265" bestFit="1" customWidth="1"/>
    <col min="1037" max="1037" width="12.109375" style="265" customWidth="1"/>
    <col min="1038" max="1039" width="11.44140625" style="265"/>
    <col min="1040" max="1040" width="14.44140625" style="265" customWidth="1"/>
    <col min="1041" max="1041" width="22" style="265" customWidth="1"/>
    <col min="1042" max="1043" width="15.44140625" style="265" customWidth="1"/>
    <col min="1044" max="1044" width="14" style="265" customWidth="1"/>
    <col min="1045" max="1045" width="14.109375" style="265" customWidth="1"/>
    <col min="1046" max="1046" width="13.109375" style="265" customWidth="1"/>
    <col min="1047" max="1047" width="14.44140625" style="265" customWidth="1"/>
    <col min="1048" max="1280" width="11.44140625" style="265"/>
    <col min="1281" max="1281" width="32.44140625" style="265" customWidth="1"/>
    <col min="1282" max="1290" width="12.44140625" style="265" customWidth="1"/>
    <col min="1291" max="1291" width="15.44140625" style="265" customWidth="1"/>
    <col min="1292" max="1292" width="12.44140625" style="265" bestFit="1" customWidth="1"/>
    <col min="1293" max="1293" width="12.109375" style="265" customWidth="1"/>
    <col min="1294" max="1295" width="11.44140625" style="265"/>
    <col min="1296" max="1296" width="14.44140625" style="265" customWidth="1"/>
    <col min="1297" max="1297" width="22" style="265" customWidth="1"/>
    <col min="1298" max="1299" width="15.44140625" style="265" customWidth="1"/>
    <col min="1300" max="1300" width="14" style="265" customWidth="1"/>
    <col min="1301" max="1301" width="14.109375" style="265" customWidth="1"/>
    <col min="1302" max="1302" width="13.109375" style="265" customWidth="1"/>
    <col min="1303" max="1303" width="14.44140625" style="265" customWidth="1"/>
    <col min="1304" max="1536" width="11.44140625" style="265"/>
    <col min="1537" max="1537" width="32.44140625" style="265" customWidth="1"/>
    <col min="1538" max="1546" width="12.44140625" style="265" customWidth="1"/>
    <col min="1547" max="1547" width="15.44140625" style="265" customWidth="1"/>
    <col min="1548" max="1548" width="12.44140625" style="265" bestFit="1" customWidth="1"/>
    <col min="1549" max="1549" width="12.109375" style="265" customWidth="1"/>
    <col min="1550" max="1551" width="11.44140625" style="265"/>
    <col min="1552" max="1552" width="14.44140625" style="265" customWidth="1"/>
    <col min="1553" max="1553" width="22" style="265" customWidth="1"/>
    <col min="1554" max="1555" width="15.44140625" style="265" customWidth="1"/>
    <col min="1556" max="1556" width="14" style="265" customWidth="1"/>
    <col min="1557" max="1557" width="14.109375" style="265" customWidth="1"/>
    <col min="1558" max="1558" width="13.109375" style="265" customWidth="1"/>
    <col min="1559" max="1559" width="14.44140625" style="265" customWidth="1"/>
    <col min="1560" max="1792" width="11.44140625" style="265"/>
    <col min="1793" max="1793" width="32.44140625" style="265" customWidth="1"/>
    <col min="1794" max="1802" width="12.44140625" style="265" customWidth="1"/>
    <col min="1803" max="1803" width="15.44140625" style="265" customWidth="1"/>
    <col min="1804" max="1804" width="12.44140625" style="265" bestFit="1" customWidth="1"/>
    <col min="1805" max="1805" width="12.109375" style="265" customWidth="1"/>
    <col min="1806" max="1807" width="11.44140625" style="265"/>
    <col min="1808" max="1808" width="14.44140625" style="265" customWidth="1"/>
    <col min="1809" max="1809" width="22" style="265" customWidth="1"/>
    <col min="1810" max="1811" width="15.44140625" style="265" customWidth="1"/>
    <col min="1812" max="1812" width="14" style="265" customWidth="1"/>
    <col min="1813" max="1813" width="14.109375" style="265" customWidth="1"/>
    <col min="1814" max="1814" width="13.109375" style="265" customWidth="1"/>
    <col min="1815" max="1815" width="14.44140625" style="265" customWidth="1"/>
    <col min="1816" max="2048" width="11.44140625" style="265"/>
    <col min="2049" max="2049" width="32.44140625" style="265" customWidth="1"/>
    <col min="2050" max="2058" width="12.44140625" style="265" customWidth="1"/>
    <col min="2059" max="2059" width="15.44140625" style="265" customWidth="1"/>
    <col min="2060" max="2060" width="12.44140625" style="265" bestFit="1" customWidth="1"/>
    <col min="2061" max="2061" width="12.109375" style="265" customWidth="1"/>
    <col min="2062" max="2063" width="11.44140625" style="265"/>
    <col min="2064" max="2064" width="14.44140625" style="265" customWidth="1"/>
    <col min="2065" max="2065" width="22" style="265" customWidth="1"/>
    <col min="2066" max="2067" width="15.44140625" style="265" customWidth="1"/>
    <col min="2068" max="2068" width="14" style="265" customWidth="1"/>
    <col min="2069" max="2069" width="14.109375" style="265" customWidth="1"/>
    <col min="2070" max="2070" width="13.109375" style="265" customWidth="1"/>
    <col min="2071" max="2071" width="14.44140625" style="265" customWidth="1"/>
    <col min="2072" max="2304" width="11.44140625" style="265"/>
    <col min="2305" max="2305" width="32.44140625" style="265" customWidth="1"/>
    <col min="2306" max="2314" width="12.44140625" style="265" customWidth="1"/>
    <col min="2315" max="2315" width="15.44140625" style="265" customWidth="1"/>
    <col min="2316" max="2316" width="12.44140625" style="265" bestFit="1" customWidth="1"/>
    <col min="2317" max="2317" width="12.109375" style="265" customWidth="1"/>
    <col min="2318" max="2319" width="11.44140625" style="265"/>
    <col min="2320" max="2320" width="14.44140625" style="265" customWidth="1"/>
    <col min="2321" max="2321" width="22" style="265" customWidth="1"/>
    <col min="2322" max="2323" width="15.44140625" style="265" customWidth="1"/>
    <col min="2324" max="2324" width="14" style="265" customWidth="1"/>
    <col min="2325" max="2325" width="14.109375" style="265" customWidth="1"/>
    <col min="2326" max="2326" width="13.109375" style="265" customWidth="1"/>
    <col min="2327" max="2327" width="14.44140625" style="265" customWidth="1"/>
    <col min="2328" max="2560" width="11.44140625" style="265"/>
    <col min="2561" max="2561" width="32.44140625" style="265" customWidth="1"/>
    <col min="2562" max="2570" width="12.44140625" style="265" customWidth="1"/>
    <col min="2571" max="2571" width="15.44140625" style="265" customWidth="1"/>
    <col min="2572" max="2572" width="12.44140625" style="265" bestFit="1" customWidth="1"/>
    <col min="2573" max="2573" width="12.109375" style="265" customWidth="1"/>
    <col min="2574" max="2575" width="11.44140625" style="265"/>
    <col min="2576" max="2576" width="14.44140625" style="265" customWidth="1"/>
    <col min="2577" max="2577" width="22" style="265" customWidth="1"/>
    <col min="2578" max="2579" width="15.44140625" style="265" customWidth="1"/>
    <col min="2580" max="2580" width="14" style="265" customWidth="1"/>
    <col min="2581" max="2581" width="14.109375" style="265" customWidth="1"/>
    <col min="2582" max="2582" width="13.109375" style="265" customWidth="1"/>
    <col min="2583" max="2583" width="14.44140625" style="265" customWidth="1"/>
    <col min="2584" max="2816" width="11.44140625" style="265"/>
    <col min="2817" max="2817" width="32.44140625" style="265" customWidth="1"/>
    <col min="2818" max="2826" width="12.44140625" style="265" customWidth="1"/>
    <col min="2827" max="2827" width="15.44140625" style="265" customWidth="1"/>
    <col min="2828" max="2828" width="12.44140625" style="265" bestFit="1" customWidth="1"/>
    <col min="2829" max="2829" width="12.109375" style="265" customWidth="1"/>
    <col min="2830" max="2831" width="11.44140625" style="265"/>
    <col min="2832" max="2832" width="14.44140625" style="265" customWidth="1"/>
    <col min="2833" max="2833" width="22" style="265" customWidth="1"/>
    <col min="2834" max="2835" width="15.44140625" style="265" customWidth="1"/>
    <col min="2836" max="2836" width="14" style="265" customWidth="1"/>
    <col min="2837" max="2837" width="14.109375" style="265" customWidth="1"/>
    <col min="2838" max="2838" width="13.109375" style="265" customWidth="1"/>
    <col min="2839" max="2839" width="14.44140625" style="265" customWidth="1"/>
    <col min="2840" max="3072" width="11.44140625" style="265"/>
    <col min="3073" max="3073" width="32.44140625" style="265" customWidth="1"/>
    <col min="3074" max="3082" width="12.44140625" style="265" customWidth="1"/>
    <col min="3083" max="3083" width="15.44140625" style="265" customWidth="1"/>
    <col min="3084" max="3084" width="12.44140625" style="265" bestFit="1" customWidth="1"/>
    <col min="3085" max="3085" width="12.109375" style="265" customWidth="1"/>
    <col min="3086" max="3087" width="11.44140625" style="265"/>
    <col min="3088" max="3088" width="14.44140625" style="265" customWidth="1"/>
    <col min="3089" max="3089" width="22" style="265" customWidth="1"/>
    <col min="3090" max="3091" width="15.44140625" style="265" customWidth="1"/>
    <col min="3092" max="3092" width="14" style="265" customWidth="1"/>
    <col min="3093" max="3093" width="14.109375" style="265" customWidth="1"/>
    <col min="3094" max="3094" width="13.109375" style="265" customWidth="1"/>
    <col min="3095" max="3095" width="14.44140625" style="265" customWidth="1"/>
    <col min="3096" max="3328" width="11.44140625" style="265"/>
    <col min="3329" max="3329" width="32.44140625" style="265" customWidth="1"/>
    <col min="3330" max="3338" width="12.44140625" style="265" customWidth="1"/>
    <col min="3339" max="3339" width="15.44140625" style="265" customWidth="1"/>
    <col min="3340" max="3340" width="12.44140625" style="265" bestFit="1" customWidth="1"/>
    <col min="3341" max="3341" width="12.109375" style="265" customWidth="1"/>
    <col min="3342" max="3343" width="11.44140625" style="265"/>
    <col min="3344" max="3344" width="14.44140625" style="265" customWidth="1"/>
    <col min="3345" max="3345" width="22" style="265" customWidth="1"/>
    <col min="3346" max="3347" width="15.44140625" style="265" customWidth="1"/>
    <col min="3348" max="3348" width="14" style="265" customWidth="1"/>
    <col min="3349" max="3349" width="14.109375" style="265" customWidth="1"/>
    <col min="3350" max="3350" width="13.109375" style="265" customWidth="1"/>
    <col min="3351" max="3351" width="14.44140625" style="265" customWidth="1"/>
    <col min="3352" max="3584" width="11.44140625" style="265"/>
    <col min="3585" max="3585" width="32.44140625" style="265" customWidth="1"/>
    <col min="3586" max="3594" width="12.44140625" style="265" customWidth="1"/>
    <col min="3595" max="3595" width="15.44140625" style="265" customWidth="1"/>
    <col min="3596" max="3596" width="12.44140625" style="265" bestFit="1" customWidth="1"/>
    <col min="3597" max="3597" width="12.109375" style="265" customWidth="1"/>
    <col min="3598" max="3599" width="11.44140625" style="265"/>
    <col min="3600" max="3600" width="14.44140625" style="265" customWidth="1"/>
    <col min="3601" max="3601" width="22" style="265" customWidth="1"/>
    <col min="3602" max="3603" width="15.44140625" style="265" customWidth="1"/>
    <col min="3604" max="3604" width="14" style="265" customWidth="1"/>
    <col min="3605" max="3605" width="14.109375" style="265" customWidth="1"/>
    <col min="3606" max="3606" width="13.109375" style="265" customWidth="1"/>
    <col min="3607" max="3607" width="14.44140625" style="265" customWidth="1"/>
    <col min="3608" max="3840" width="11.44140625" style="265"/>
    <col min="3841" max="3841" width="32.44140625" style="265" customWidth="1"/>
    <col min="3842" max="3850" width="12.44140625" style="265" customWidth="1"/>
    <col min="3851" max="3851" width="15.44140625" style="265" customWidth="1"/>
    <col min="3852" max="3852" width="12.44140625" style="265" bestFit="1" customWidth="1"/>
    <col min="3853" max="3853" width="12.109375" style="265" customWidth="1"/>
    <col min="3854" max="3855" width="11.44140625" style="265"/>
    <col min="3856" max="3856" width="14.44140625" style="265" customWidth="1"/>
    <col min="3857" max="3857" width="22" style="265" customWidth="1"/>
    <col min="3858" max="3859" width="15.44140625" style="265" customWidth="1"/>
    <col min="3860" max="3860" width="14" style="265" customWidth="1"/>
    <col min="3861" max="3861" width="14.109375" style="265" customWidth="1"/>
    <col min="3862" max="3862" width="13.109375" style="265" customWidth="1"/>
    <col min="3863" max="3863" width="14.44140625" style="265" customWidth="1"/>
    <col min="3864" max="4096" width="11.44140625" style="265"/>
    <col min="4097" max="4097" width="32.44140625" style="265" customWidth="1"/>
    <col min="4098" max="4106" width="12.44140625" style="265" customWidth="1"/>
    <col min="4107" max="4107" width="15.44140625" style="265" customWidth="1"/>
    <col min="4108" max="4108" width="12.44140625" style="265" bestFit="1" customWidth="1"/>
    <col min="4109" max="4109" width="12.109375" style="265" customWidth="1"/>
    <col min="4110" max="4111" width="11.44140625" style="265"/>
    <col min="4112" max="4112" width="14.44140625" style="265" customWidth="1"/>
    <col min="4113" max="4113" width="22" style="265" customWidth="1"/>
    <col min="4114" max="4115" width="15.44140625" style="265" customWidth="1"/>
    <col min="4116" max="4116" width="14" style="265" customWidth="1"/>
    <col min="4117" max="4117" width="14.109375" style="265" customWidth="1"/>
    <col min="4118" max="4118" width="13.109375" style="265" customWidth="1"/>
    <col min="4119" max="4119" width="14.44140625" style="265" customWidth="1"/>
    <col min="4120" max="4352" width="11.44140625" style="265"/>
    <col min="4353" max="4353" width="32.44140625" style="265" customWidth="1"/>
    <col min="4354" max="4362" width="12.44140625" style="265" customWidth="1"/>
    <col min="4363" max="4363" width="15.44140625" style="265" customWidth="1"/>
    <col min="4364" max="4364" width="12.44140625" style="265" bestFit="1" customWidth="1"/>
    <col min="4365" max="4365" width="12.109375" style="265" customWidth="1"/>
    <col min="4366" max="4367" width="11.44140625" style="265"/>
    <col min="4368" max="4368" width="14.44140625" style="265" customWidth="1"/>
    <col min="4369" max="4369" width="22" style="265" customWidth="1"/>
    <col min="4370" max="4371" width="15.44140625" style="265" customWidth="1"/>
    <col min="4372" max="4372" width="14" style="265" customWidth="1"/>
    <col min="4373" max="4373" width="14.109375" style="265" customWidth="1"/>
    <col min="4374" max="4374" width="13.109375" style="265" customWidth="1"/>
    <col min="4375" max="4375" width="14.44140625" style="265" customWidth="1"/>
    <col min="4376" max="4608" width="11.44140625" style="265"/>
    <col min="4609" max="4609" width="32.44140625" style="265" customWidth="1"/>
    <col min="4610" max="4618" width="12.44140625" style="265" customWidth="1"/>
    <col min="4619" max="4619" width="15.44140625" style="265" customWidth="1"/>
    <col min="4620" max="4620" width="12.44140625" style="265" bestFit="1" customWidth="1"/>
    <col min="4621" max="4621" width="12.109375" style="265" customWidth="1"/>
    <col min="4622" max="4623" width="11.44140625" style="265"/>
    <col min="4624" max="4624" width="14.44140625" style="265" customWidth="1"/>
    <col min="4625" max="4625" width="22" style="265" customWidth="1"/>
    <col min="4626" max="4627" width="15.44140625" style="265" customWidth="1"/>
    <col min="4628" max="4628" width="14" style="265" customWidth="1"/>
    <col min="4629" max="4629" width="14.109375" style="265" customWidth="1"/>
    <col min="4630" max="4630" width="13.109375" style="265" customWidth="1"/>
    <col min="4631" max="4631" width="14.44140625" style="265" customWidth="1"/>
    <col min="4632" max="4864" width="11.44140625" style="265"/>
    <col min="4865" max="4865" width="32.44140625" style="265" customWidth="1"/>
    <col min="4866" max="4874" width="12.44140625" style="265" customWidth="1"/>
    <col min="4875" max="4875" width="15.44140625" style="265" customWidth="1"/>
    <col min="4876" max="4876" width="12.44140625" style="265" bestFit="1" customWidth="1"/>
    <col min="4877" max="4877" width="12.109375" style="265" customWidth="1"/>
    <col min="4878" max="4879" width="11.44140625" style="265"/>
    <col min="4880" max="4880" width="14.44140625" style="265" customWidth="1"/>
    <col min="4881" max="4881" width="22" style="265" customWidth="1"/>
    <col min="4882" max="4883" width="15.44140625" style="265" customWidth="1"/>
    <col min="4884" max="4884" width="14" style="265" customWidth="1"/>
    <col min="4885" max="4885" width="14.109375" style="265" customWidth="1"/>
    <col min="4886" max="4886" width="13.109375" style="265" customWidth="1"/>
    <col min="4887" max="4887" width="14.44140625" style="265" customWidth="1"/>
    <col min="4888" max="5120" width="11.44140625" style="265"/>
    <col min="5121" max="5121" width="32.44140625" style="265" customWidth="1"/>
    <col min="5122" max="5130" width="12.44140625" style="265" customWidth="1"/>
    <col min="5131" max="5131" width="15.44140625" style="265" customWidth="1"/>
    <col min="5132" max="5132" width="12.44140625" style="265" bestFit="1" customWidth="1"/>
    <col min="5133" max="5133" width="12.109375" style="265" customWidth="1"/>
    <col min="5134" max="5135" width="11.44140625" style="265"/>
    <col min="5136" max="5136" width="14.44140625" style="265" customWidth="1"/>
    <col min="5137" max="5137" width="22" style="265" customWidth="1"/>
    <col min="5138" max="5139" width="15.44140625" style="265" customWidth="1"/>
    <col min="5140" max="5140" width="14" style="265" customWidth="1"/>
    <col min="5141" max="5141" width="14.109375" style="265" customWidth="1"/>
    <col min="5142" max="5142" width="13.109375" style="265" customWidth="1"/>
    <col min="5143" max="5143" width="14.44140625" style="265" customWidth="1"/>
    <col min="5144" max="5376" width="11.44140625" style="265"/>
    <col min="5377" max="5377" width="32.44140625" style="265" customWidth="1"/>
    <col min="5378" max="5386" width="12.44140625" style="265" customWidth="1"/>
    <col min="5387" max="5387" width="15.44140625" style="265" customWidth="1"/>
    <col min="5388" max="5388" width="12.44140625" style="265" bestFit="1" customWidth="1"/>
    <col min="5389" max="5389" width="12.109375" style="265" customWidth="1"/>
    <col min="5390" max="5391" width="11.44140625" style="265"/>
    <col min="5392" max="5392" width="14.44140625" style="265" customWidth="1"/>
    <col min="5393" max="5393" width="22" style="265" customWidth="1"/>
    <col min="5394" max="5395" width="15.44140625" style="265" customWidth="1"/>
    <col min="5396" max="5396" width="14" style="265" customWidth="1"/>
    <col min="5397" max="5397" width="14.109375" style="265" customWidth="1"/>
    <col min="5398" max="5398" width="13.109375" style="265" customWidth="1"/>
    <col min="5399" max="5399" width="14.44140625" style="265" customWidth="1"/>
    <col min="5400" max="5632" width="11.44140625" style="265"/>
    <col min="5633" max="5633" width="32.44140625" style="265" customWidth="1"/>
    <col min="5634" max="5642" width="12.44140625" style="265" customWidth="1"/>
    <col min="5643" max="5643" width="15.44140625" style="265" customWidth="1"/>
    <col min="5644" max="5644" width="12.44140625" style="265" bestFit="1" customWidth="1"/>
    <col min="5645" max="5645" width="12.109375" style="265" customWidth="1"/>
    <col min="5646" max="5647" width="11.44140625" style="265"/>
    <col min="5648" max="5648" width="14.44140625" style="265" customWidth="1"/>
    <col min="5649" max="5649" width="22" style="265" customWidth="1"/>
    <col min="5650" max="5651" width="15.44140625" style="265" customWidth="1"/>
    <col min="5652" max="5652" width="14" style="265" customWidth="1"/>
    <col min="5653" max="5653" width="14.109375" style="265" customWidth="1"/>
    <col min="5654" max="5654" width="13.109375" style="265" customWidth="1"/>
    <col min="5655" max="5655" width="14.44140625" style="265" customWidth="1"/>
    <col min="5656" max="5888" width="11.44140625" style="265"/>
    <col min="5889" max="5889" width="32.44140625" style="265" customWidth="1"/>
    <col min="5890" max="5898" width="12.44140625" style="265" customWidth="1"/>
    <col min="5899" max="5899" width="15.44140625" style="265" customWidth="1"/>
    <col min="5900" max="5900" width="12.44140625" style="265" bestFit="1" customWidth="1"/>
    <col min="5901" max="5901" width="12.109375" style="265" customWidth="1"/>
    <col min="5902" max="5903" width="11.44140625" style="265"/>
    <col min="5904" max="5904" width="14.44140625" style="265" customWidth="1"/>
    <col min="5905" max="5905" width="22" style="265" customWidth="1"/>
    <col min="5906" max="5907" width="15.44140625" style="265" customWidth="1"/>
    <col min="5908" max="5908" width="14" style="265" customWidth="1"/>
    <col min="5909" max="5909" width="14.109375" style="265" customWidth="1"/>
    <col min="5910" max="5910" width="13.109375" style="265" customWidth="1"/>
    <col min="5911" max="5911" width="14.44140625" style="265" customWidth="1"/>
    <col min="5912" max="6144" width="11.44140625" style="265"/>
    <col min="6145" max="6145" width="32.44140625" style="265" customWidth="1"/>
    <col min="6146" max="6154" width="12.44140625" style="265" customWidth="1"/>
    <col min="6155" max="6155" width="15.44140625" style="265" customWidth="1"/>
    <col min="6156" max="6156" width="12.44140625" style="265" bestFit="1" customWidth="1"/>
    <col min="6157" max="6157" width="12.109375" style="265" customWidth="1"/>
    <col min="6158" max="6159" width="11.44140625" style="265"/>
    <col min="6160" max="6160" width="14.44140625" style="265" customWidth="1"/>
    <col min="6161" max="6161" width="22" style="265" customWidth="1"/>
    <col min="6162" max="6163" width="15.44140625" style="265" customWidth="1"/>
    <col min="6164" max="6164" width="14" style="265" customWidth="1"/>
    <col min="6165" max="6165" width="14.109375" style="265" customWidth="1"/>
    <col min="6166" max="6166" width="13.109375" style="265" customWidth="1"/>
    <col min="6167" max="6167" width="14.44140625" style="265" customWidth="1"/>
    <col min="6168" max="6400" width="11.44140625" style="265"/>
    <col min="6401" max="6401" width="32.44140625" style="265" customWidth="1"/>
    <col min="6402" max="6410" width="12.44140625" style="265" customWidth="1"/>
    <col min="6411" max="6411" width="15.44140625" style="265" customWidth="1"/>
    <col min="6412" max="6412" width="12.44140625" style="265" bestFit="1" customWidth="1"/>
    <col min="6413" max="6413" width="12.109375" style="265" customWidth="1"/>
    <col min="6414" max="6415" width="11.44140625" style="265"/>
    <col min="6416" max="6416" width="14.44140625" style="265" customWidth="1"/>
    <col min="6417" max="6417" width="22" style="265" customWidth="1"/>
    <col min="6418" max="6419" width="15.44140625" style="265" customWidth="1"/>
    <col min="6420" max="6420" width="14" style="265" customWidth="1"/>
    <col min="6421" max="6421" width="14.109375" style="265" customWidth="1"/>
    <col min="6422" max="6422" width="13.109375" style="265" customWidth="1"/>
    <col min="6423" max="6423" width="14.44140625" style="265" customWidth="1"/>
    <col min="6424" max="6656" width="11.44140625" style="265"/>
    <col min="6657" max="6657" width="32.44140625" style="265" customWidth="1"/>
    <col min="6658" max="6666" width="12.44140625" style="265" customWidth="1"/>
    <col min="6667" max="6667" width="15.44140625" style="265" customWidth="1"/>
    <col min="6668" max="6668" width="12.44140625" style="265" bestFit="1" customWidth="1"/>
    <col min="6669" max="6669" width="12.109375" style="265" customWidth="1"/>
    <col min="6670" max="6671" width="11.44140625" style="265"/>
    <col min="6672" max="6672" width="14.44140625" style="265" customWidth="1"/>
    <col min="6673" max="6673" width="22" style="265" customWidth="1"/>
    <col min="6674" max="6675" width="15.44140625" style="265" customWidth="1"/>
    <col min="6676" max="6676" width="14" style="265" customWidth="1"/>
    <col min="6677" max="6677" width="14.109375" style="265" customWidth="1"/>
    <col min="6678" max="6678" width="13.109375" style="265" customWidth="1"/>
    <col min="6679" max="6679" width="14.44140625" style="265" customWidth="1"/>
    <col min="6680" max="6912" width="11.44140625" style="265"/>
    <col min="6913" max="6913" width="32.44140625" style="265" customWidth="1"/>
    <col min="6914" max="6922" width="12.44140625" style="265" customWidth="1"/>
    <col min="6923" max="6923" width="15.44140625" style="265" customWidth="1"/>
    <col min="6924" max="6924" width="12.44140625" style="265" bestFit="1" customWidth="1"/>
    <col min="6925" max="6925" width="12.109375" style="265" customWidth="1"/>
    <col min="6926" max="6927" width="11.44140625" style="265"/>
    <col min="6928" max="6928" width="14.44140625" style="265" customWidth="1"/>
    <col min="6929" max="6929" width="22" style="265" customWidth="1"/>
    <col min="6930" max="6931" width="15.44140625" style="265" customWidth="1"/>
    <col min="6932" max="6932" width="14" style="265" customWidth="1"/>
    <col min="6933" max="6933" width="14.109375" style="265" customWidth="1"/>
    <col min="6934" max="6934" width="13.109375" style="265" customWidth="1"/>
    <col min="6935" max="6935" width="14.44140625" style="265" customWidth="1"/>
    <col min="6936" max="7168" width="11.44140625" style="265"/>
    <col min="7169" max="7169" width="32.44140625" style="265" customWidth="1"/>
    <col min="7170" max="7178" width="12.44140625" style="265" customWidth="1"/>
    <col min="7179" max="7179" width="15.44140625" style="265" customWidth="1"/>
    <col min="7180" max="7180" width="12.44140625" style="265" bestFit="1" customWidth="1"/>
    <col min="7181" max="7181" width="12.109375" style="265" customWidth="1"/>
    <col min="7182" max="7183" width="11.44140625" style="265"/>
    <col min="7184" max="7184" width="14.44140625" style="265" customWidth="1"/>
    <col min="7185" max="7185" width="22" style="265" customWidth="1"/>
    <col min="7186" max="7187" width="15.44140625" style="265" customWidth="1"/>
    <col min="7188" max="7188" width="14" style="265" customWidth="1"/>
    <col min="7189" max="7189" width="14.109375" style="265" customWidth="1"/>
    <col min="7190" max="7190" width="13.109375" style="265" customWidth="1"/>
    <col min="7191" max="7191" width="14.44140625" style="265" customWidth="1"/>
    <col min="7192" max="7424" width="11.44140625" style="265"/>
    <col min="7425" max="7425" width="32.44140625" style="265" customWidth="1"/>
    <col min="7426" max="7434" width="12.44140625" style="265" customWidth="1"/>
    <col min="7435" max="7435" width="15.44140625" style="265" customWidth="1"/>
    <col min="7436" max="7436" width="12.44140625" style="265" bestFit="1" customWidth="1"/>
    <col min="7437" max="7437" width="12.109375" style="265" customWidth="1"/>
    <col min="7438" max="7439" width="11.44140625" style="265"/>
    <col min="7440" max="7440" width="14.44140625" style="265" customWidth="1"/>
    <col min="7441" max="7441" width="22" style="265" customWidth="1"/>
    <col min="7442" max="7443" width="15.44140625" style="265" customWidth="1"/>
    <col min="7444" max="7444" width="14" style="265" customWidth="1"/>
    <col min="7445" max="7445" width="14.109375" style="265" customWidth="1"/>
    <col min="7446" max="7446" width="13.109375" style="265" customWidth="1"/>
    <col min="7447" max="7447" width="14.44140625" style="265" customWidth="1"/>
    <col min="7448" max="7680" width="11.44140625" style="265"/>
    <col min="7681" max="7681" width="32.44140625" style="265" customWidth="1"/>
    <col min="7682" max="7690" width="12.44140625" style="265" customWidth="1"/>
    <col min="7691" max="7691" width="15.44140625" style="265" customWidth="1"/>
    <col min="7692" max="7692" width="12.44140625" style="265" bestFit="1" customWidth="1"/>
    <col min="7693" max="7693" width="12.109375" style="265" customWidth="1"/>
    <col min="7694" max="7695" width="11.44140625" style="265"/>
    <col min="7696" max="7696" width="14.44140625" style="265" customWidth="1"/>
    <col min="7697" max="7697" width="22" style="265" customWidth="1"/>
    <col min="7698" max="7699" width="15.44140625" style="265" customWidth="1"/>
    <col min="7700" max="7700" width="14" style="265" customWidth="1"/>
    <col min="7701" max="7701" width="14.109375" style="265" customWidth="1"/>
    <col min="7702" max="7702" width="13.109375" style="265" customWidth="1"/>
    <col min="7703" max="7703" width="14.44140625" style="265" customWidth="1"/>
    <col min="7704" max="7936" width="11.44140625" style="265"/>
    <col min="7937" max="7937" width="32.44140625" style="265" customWidth="1"/>
    <col min="7938" max="7946" width="12.44140625" style="265" customWidth="1"/>
    <col min="7947" max="7947" width="15.44140625" style="265" customWidth="1"/>
    <col min="7948" max="7948" width="12.44140625" style="265" bestFit="1" customWidth="1"/>
    <col min="7949" max="7949" width="12.109375" style="265" customWidth="1"/>
    <col min="7950" max="7951" width="11.44140625" style="265"/>
    <col min="7952" max="7952" width="14.44140625" style="265" customWidth="1"/>
    <col min="7953" max="7953" width="22" style="265" customWidth="1"/>
    <col min="7954" max="7955" width="15.44140625" style="265" customWidth="1"/>
    <col min="7956" max="7956" width="14" style="265" customWidth="1"/>
    <col min="7957" max="7957" width="14.109375" style="265" customWidth="1"/>
    <col min="7958" max="7958" width="13.109375" style="265" customWidth="1"/>
    <col min="7959" max="7959" width="14.44140625" style="265" customWidth="1"/>
    <col min="7960" max="8192" width="11.44140625" style="265"/>
    <col min="8193" max="8193" width="32.44140625" style="265" customWidth="1"/>
    <col min="8194" max="8202" width="12.44140625" style="265" customWidth="1"/>
    <col min="8203" max="8203" width="15.44140625" style="265" customWidth="1"/>
    <col min="8204" max="8204" width="12.44140625" style="265" bestFit="1" customWidth="1"/>
    <col min="8205" max="8205" width="12.109375" style="265" customWidth="1"/>
    <col min="8206" max="8207" width="11.44140625" style="265"/>
    <col min="8208" max="8208" width="14.44140625" style="265" customWidth="1"/>
    <col min="8209" max="8209" width="22" style="265" customWidth="1"/>
    <col min="8210" max="8211" width="15.44140625" style="265" customWidth="1"/>
    <col min="8212" max="8212" width="14" style="265" customWidth="1"/>
    <col min="8213" max="8213" width="14.109375" style="265" customWidth="1"/>
    <col min="8214" max="8214" width="13.109375" style="265" customWidth="1"/>
    <col min="8215" max="8215" width="14.44140625" style="265" customWidth="1"/>
    <col min="8216" max="8448" width="11.44140625" style="265"/>
    <col min="8449" max="8449" width="32.44140625" style="265" customWidth="1"/>
    <col min="8450" max="8458" width="12.44140625" style="265" customWidth="1"/>
    <col min="8459" max="8459" width="15.44140625" style="265" customWidth="1"/>
    <col min="8460" max="8460" width="12.44140625" style="265" bestFit="1" customWidth="1"/>
    <col min="8461" max="8461" width="12.109375" style="265" customWidth="1"/>
    <col min="8462" max="8463" width="11.44140625" style="265"/>
    <col min="8464" max="8464" width="14.44140625" style="265" customWidth="1"/>
    <col min="8465" max="8465" width="22" style="265" customWidth="1"/>
    <col min="8466" max="8467" width="15.44140625" style="265" customWidth="1"/>
    <col min="8468" max="8468" width="14" style="265" customWidth="1"/>
    <col min="8469" max="8469" width="14.109375" style="265" customWidth="1"/>
    <col min="8470" max="8470" width="13.109375" style="265" customWidth="1"/>
    <col min="8471" max="8471" width="14.44140625" style="265" customWidth="1"/>
    <col min="8472" max="8704" width="11.44140625" style="265"/>
    <col min="8705" max="8705" width="32.44140625" style="265" customWidth="1"/>
    <col min="8706" max="8714" width="12.44140625" style="265" customWidth="1"/>
    <col min="8715" max="8715" width="15.44140625" style="265" customWidth="1"/>
    <col min="8716" max="8716" width="12.44140625" style="265" bestFit="1" customWidth="1"/>
    <col min="8717" max="8717" width="12.109375" style="265" customWidth="1"/>
    <col min="8718" max="8719" width="11.44140625" style="265"/>
    <col min="8720" max="8720" width="14.44140625" style="265" customWidth="1"/>
    <col min="8721" max="8721" width="22" style="265" customWidth="1"/>
    <col min="8722" max="8723" width="15.44140625" style="265" customWidth="1"/>
    <col min="8724" max="8724" width="14" style="265" customWidth="1"/>
    <col min="8725" max="8725" width="14.109375" style="265" customWidth="1"/>
    <col min="8726" max="8726" width="13.109375" style="265" customWidth="1"/>
    <col min="8727" max="8727" width="14.44140625" style="265" customWidth="1"/>
    <col min="8728" max="8960" width="11.44140625" style="265"/>
    <col min="8961" max="8961" width="32.44140625" style="265" customWidth="1"/>
    <col min="8962" max="8970" width="12.44140625" style="265" customWidth="1"/>
    <col min="8971" max="8971" width="15.44140625" style="265" customWidth="1"/>
    <col min="8972" max="8972" width="12.44140625" style="265" bestFit="1" customWidth="1"/>
    <col min="8973" max="8973" width="12.109375" style="265" customWidth="1"/>
    <col min="8974" max="8975" width="11.44140625" style="265"/>
    <col min="8976" max="8976" width="14.44140625" style="265" customWidth="1"/>
    <col min="8977" max="8977" width="22" style="265" customWidth="1"/>
    <col min="8978" max="8979" width="15.44140625" style="265" customWidth="1"/>
    <col min="8980" max="8980" width="14" style="265" customWidth="1"/>
    <col min="8981" max="8981" width="14.109375" style="265" customWidth="1"/>
    <col min="8982" max="8982" width="13.109375" style="265" customWidth="1"/>
    <col min="8983" max="8983" width="14.44140625" style="265" customWidth="1"/>
    <col min="8984" max="9216" width="11.44140625" style="265"/>
    <col min="9217" max="9217" width="32.44140625" style="265" customWidth="1"/>
    <col min="9218" max="9226" width="12.44140625" style="265" customWidth="1"/>
    <col min="9227" max="9227" width="15.44140625" style="265" customWidth="1"/>
    <col min="9228" max="9228" width="12.44140625" style="265" bestFit="1" customWidth="1"/>
    <col min="9229" max="9229" width="12.109375" style="265" customWidth="1"/>
    <col min="9230" max="9231" width="11.44140625" style="265"/>
    <col min="9232" max="9232" width="14.44140625" style="265" customWidth="1"/>
    <col min="9233" max="9233" width="22" style="265" customWidth="1"/>
    <col min="9234" max="9235" width="15.44140625" style="265" customWidth="1"/>
    <col min="9236" max="9236" width="14" style="265" customWidth="1"/>
    <col min="9237" max="9237" width="14.109375" style="265" customWidth="1"/>
    <col min="9238" max="9238" width="13.109375" style="265" customWidth="1"/>
    <col min="9239" max="9239" width="14.44140625" style="265" customWidth="1"/>
    <col min="9240" max="9472" width="11.44140625" style="265"/>
    <col min="9473" max="9473" width="32.44140625" style="265" customWidth="1"/>
    <col min="9474" max="9482" width="12.44140625" style="265" customWidth="1"/>
    <col min="9483" max="9483" width="15.44140625" style="265" customWidth="1"/>
    <col min="9484" max="9484" width="12.44140625" style="265" bestFit="1" customWidth="1"/>
    <col min="9485" max="9485" width="12.109375" style="265" customWidth="1"/>
    <col min="9486" max="9487" width="11.44140625" style="265"/>
    <col min="9488" max="9488" width="14.44140625" style="265" customWidth="1"/>
    <col min="9489" max="9489" width="22" style="265" customWidth="1"/>
    <col min="9490" max="9491" width="15.44140625" style="265" customWidth="1"/>
    <col min="9492" max="9492" width="14" style="265" customWidth="1"/>
    <col min="9493" max="9493" width="14.109375" style="265" customWidth="1"/>
    <col min="9494" max="9494" width="13.109375" style="265" customWidth="1"/>
    <col min="9495" max="9495" width="14.44140625" style="265" customWidth="1"/>
    <col min="9496" max="9728" width="11.44140625" style="265"/>
    <col min="9729" max="9729" width="32.44140625" style="265" customWidth="1"/>
    <col min="9730" max="9738" width="12.44140625" style="265" customWidth="1"/>
    <col min="9739" max="9739" width="15.44140625" style="265" customWidth="1"/>
    <col min="9740" max="9740" width="12.44140625" style="265" bestFit="1" customWidth="1"/>
    <col min="9741" max="9741" width="12.109375" style="265" customWidth="1"/>
    <col min="9742" max="9743" width="11.44140625" style="265"/>
    <col min="9744" max="9744" width="14.44140625" style="265" customWidth="1"/>
    <col min="9745" max="9745" width="22" style="265" customWidth="1"/>
    <col min="9746" max="9747" width="15.44140625" style="265" customWidth="1"/>
    <col min="9748" max="9748" width="14" style="265" customWidth="1"/>
    <col min="9749" max="9749" width="14.109375" style="265" customWidth="1"/>
    <col min="9750" max="9750" width="13.109375" style="265" customWidth="1"/>
    <col min="9751" max="9751" width="14.44140625" style="265" customWidth="1"/>
    <col min="9752" max="9984" width="11.44140625" style="265"/>
    <col min="9985" max="9985" width="32.44140625" style="265" customWidth="1"/>
    <col min="9986" max="9994" width="12.44140625" style="265" customWidth="1"/>
    <col min="9995" max="9995" width="15.44140625" style="265" customWidth="1"/>
    <col min="9996" max="9996" width="12.44140625" style="265" bestFit="1" customWidth="1"/>
    <col min="9997" max="9997" width="12.109375" style="265" customWidth="1"/>
    <col min="9998" max="9999" width="11.44140625" style="265"/>
    <col min="10000" max="10000" width="14.44140625" style="265" customWidth="1"/>
    <col min="10001" max="10001" width="22" style="265" customWidth="1"/>
    <col min="10002" max="10003" width="15.44140625" style="265" customWidth="1"/>
    <col min="10004" max="10004" width="14" style="265" customWidth="1"/>
    <col min="10005" max="10005" width="14.109375" style="265" customWidth="1"/>
    <col min="10006" max="10006" width="13.109375" style="265" customWidth="1"/>
    <col min="10007" max="10007" width="14.44140625" style="265" customWidth="1"/>
    <col min="10008" max="10240" width="11.44140625" style="265"/>
    <col min="10241" max="10241" width="32.44140625" style="265" customWidth="1"/>
    <col min="10242" max="10250" width="12.44140625" style="265" customWidth="1"/>
    <col min="10251" max="10251" width="15.44140625" style="265" customWidth="1"/>
    <col min="10252" max="10252" width="12.44140625" style="265" bestFit="1" customWidth="1"/>
    <col min="10253" max="10253" width="12.109375" style="265" customWidth="1"/>
    <col min="10254" max="10255" width="11.44140625" style="265"/>
    <col min="10256" max="10256" width="14.44140625" style="265" customWidth="1"/>
    <col min="10257" max="10257" width="22" style="265" customWidth="1"/>
    <col min="10258" max="10259" width="15.44140625" style="265" customWidth="1"/>
    <col min="10260" max="10260" width="14" style="265" customWidth="1"/>
    <col min="10261" max="10261" width="14.109375" style="265" customWidth="1"/>
    <col min="10262" max="10262" width="13.109375" style="265" customWidth="1"/>
    <col min="10263" max="10263" width="14.44140625" style="265" customWidth="1"/>
    <col min="10264" max="10496" width="11.44140625" style="265"/>
    <col min="10497" max="10497" width="32.44140625" style="265" customWidth="1"/>
    <col min="10498" max="10506" width="12.44140625" style="265" customWidth="1"/>
    <col min="10507" max="10507" width="15.44140625" style="265" customWidth="1"/>
    <col min="10508" max="10508" width="12.44140625" style="265" bestFit="1" customWidth="1"/>
    <col min="10509" max="10509" width="12.109375" style="265" customWidth="1"/>
    <col min="10510" max="10511" width="11.44140625" style="265"/>
    <col min="10512" max="10512" width="14.44140625" style="265" customWidth="1"/>
    <col min="10513" max="10513" width="22" style="265" customWidth="1"/>
    <col min="10514" max="10515" width="15.44140625" style="265" customWidth="1"/>
    <col min="10516" max="10516" width="14" style="265" customWidth="1"/>
    <col min="10517" max="10517" width="14.109375" style="265" customWidth="1"/>
    <col min="10518" max="10518" width="13.109375" style="265" customWidth="1"/>
    <col min="10519" max="10519" width="14.44140625" style="265" customWidth="1"/>
    <col min="10520" max="10752" width="11.44140625" style="265"/>
    <col min="10753" max="10753" width="32.44140625" style="265" customWidth="1"/>
    <col min="10754" max="10762" width="12.44140625" style="265" customWidth="1"/>
    <col min="10763" max="10763" width="15.44140625" style="265" customWidth="1"/>
    <col min="10764" max="10764" width="12.44140625" style="265" bestFit="1" customWidth="1"/>
    <col min="10765" max="10765" width="12.109375" style="265" customWidth="1"/>
    <col min="10766" max="10767" width="11.44140625" style="265"/>
    <col min="10768" max="10768" width="14.44140625" style="265" customWidth="1"/>
    <col min="10769" max="10769" width="22" style="265" customWidth="1"/>
    <col min="10770" max="10771" width="15.44140625" style="265" customWidth="1"/>
    <col min="10772" max="10772" width="14" style="265" customWidth="1"/>
    <col min="10773" max="10773" width="14.109375" style="265" customWidth="1"/>
    <col min="10774" max="10774" width="13.109375" style="265" customWidth="1"/>
    <col min="10775" max="10775" width="14.44140625" style="265" customWidth="1"/>
    <col min="10776" max="11008" width="11.44140625" style="265"/>
    <col min="11009" max="11009" width="32.44140625" style="265" customWidth="1"/>
    <col min="11010" max="11018" width="12.44140625" style="265" customWidth="1"/>
    <col min="11019" max="11019" width="15.44140625" style="265" customWidth="1"/>
    <col min="11020" max="11020" width="12.44140625" style="265" bestFit="1" customWidth="1"/>
    <col min="11021" max="11021" width="12.109375" style="265" customWidth="1"/>
    <col min="11022" max="11023" width="11.44140625" style="265"/>
    <col min="11024" max="11024" width="14.44140625" style="265" customWidth="1"/>
    <col min="11025" max="11025" width="22" style="265" customWidth="1"/>
    <col min="11026" max="11027" width="15.44140625" style="265" customWidth="1"/>
    <col min="11028" max="11028" width="14" style="265" customWidth="1"/>
    <col min="11029" max="11029" width="14.109375" style="265" customWidth="1"/>
    <col min="11030" max="11030" width="13.109375" style="265" customWidth="1"/>
    <col min="11031" max="11031" width="14.44140625" style="265" customWidth="1"/>
    <col min="11032" max="11264" width="11.44140625" style="265"/>
    <col min="11265" max="11265" width="32.44140625" style="265" customWidth="1"/>
    <col min="11266" max="11274" width="12.44140625" style="265" customWidth="1"/>
    <col min="11275" max="11275" width="15.44140625" style="265" customWidth="1"/>
    <col min="11276" max="11276" width="12.44140625" style="265" bestFit="1" customWidth="1"/>
    <col min="11277" max="11277" width="12.109375" style="265" customWidth="1"/>
    <col min="11278" max="11279" width="11.44140625" style="265"/>
    <col min="11280" max="11280" width="14.44140625" style="265" customWidth="1"/>
    <col min="11281" max="11281" width="22" style="265" customWidth="1"/>
    <col min="11282" max="11283" width="15.44140625" style="265" customWidth="1"/>
    <col min="11284" max="11284" width="14" style="265" customWidth="1"/>
    <col min="11285" max="11285" width="14.109375" style="265" customWidth="1"/>
    <col min="11286" max="11286" width="13.109375" style="265" customWidth="1"/>
    <col min="11287" max="11287" width="14.44140625" style="265" customWidth="1"/>
    <col min="11288" max="11520" width="11.44140625" style="265"/>
    <col min="11521" max="11521" width="32.44140625" style="265" customWidth="1"/>
    <col min="11522" max="11530" width="12.44140625" style="265" customWidth="1"/>
    <col min="11531" max="11531" width="15.44140625" style="265" customWidth="1"/>
    <col min="11532" max="11532" width="12.44140625" style="265" bestFit="1" customWidth="1"/>
    <col min="11533" max="11533" width="12.109375" style="265" customWidth="1"/>
    <col min="11534" max="11535" width="11.44140625" style="265"/>
    <col min="11536" max="11536" width="14.44140625" style="265" customWidth="1"/>
    <col min="11537" max="11537" width="22" style="265" customWidth="1"/>
    <col min="11538" max="11539" width="15.44140625" style="265" customWidth="1"/>
    <col min="11540" max="11540" width="14" style="265" customWidth="1"/>
    <col min="11541" max="11541" width="14.109375" style="265" customWidth="1"/>
    <col min="11542" max="11542" width="13.109375" style="265" customWidth="1"/>
    <col min="11543" max="11543" width="14.44140625" style="265" customWidth="1"/>
    <col min="11544" max="11776" width="11.44140625" style="265"/>
    <col min="11777" max="11777" width="32.44140625" style="265" customWidth="1"/>
    <col min="11778" max="11786" width="12.44140625" style="265" customWidth="1"/>
    <col min="11787" max="11787" width="15.44140625" style="265" customWidth="1"/>
    <col min="11788" max="11788" width="12.44140625" style="265" bestFit="1" customWidth="1"/>
    <col min="11789" max="11789" width="12.109375" style="265" customWidth="1"/>
    <col min="11790" max="11791" width="11.44140625" style="265"/>
    <col min="11792" max="11792" width="14.44140625" style="265" customWidth="1"/>
    <col min="11793" max="11793" width="22" style="265" customWidth="1"/>
    <col min="11794" max="11795" width="15.44140625" style="265" customWidth="1"/>
    <col min="11796" max="11796" width="14" style="265" customWidth="1"/>
    <col min="11797" max="11797" width="14.109375" style="265" customWidth="1"/>
    <col min="11798" max="11798" width="13.109375" style="265" customWidth="1"/>
    <col min="11799" max="11799" width="14.44140625" style="265" customWidth="1"/>
    <col min="11800" max="12032" width="11.44140625" style="265"/>
    <col min="12033" max="12033" width="32.44140625" style="265" customWidth="1"/>
    <col min="12034" max="12042" width="12.44140625" style="265" customWidth="1"/>
    <col min="12043" max="12043" width="15.44140625" style="265" customWidth="1"/>
    <col min="12044" max="12044" width="12.44140625" style="265" bestFit="1" customWidth="1"/>
    <col min="12045" max="12045" width="12.109375" style="265" customWidth="1"/>
    <col min="12046" max="12047" width="11.44140625" style="265"/>
    <col min="12048" max="12048" width="14.44140625" style="265" customWidth="1"/>
    <col min="12049" max="12049" width="22" style="265" customWidth="1"/>
    <col min="12050" max="12051" width="15.44140625" style="265" customWidth="1"/>
    <col min="12052" max="12052" width="14" style="265" customWidth="1"/>
    <col min="12053" max="12053" width="14.109375" style="265" customWidth="1"/>
    <col min="12054" max="12054" width="13.109375" style="265" customWidth="1"/>
    <col min="12055" max="12055" width="14.44140625" style="265" customWidth="1"/>
    <col min="12056" max="12288" width="11.44140625" style="265"/>
    <col min="12289" max="12289" width="32.44140625" style="265" customWidth="1"/>
    <col min="12290" max="12298" width="12.44140625" style="265" customWidth="1"/>
    <col min="12299" max="12299" width="15.44140625" style="265" customWidth="1"/>
    <col min="12300" max="12300" width="12.44140625" style="265" bestFit="1" customWidth="1"/>
    <col min="12301" max="12301" width="12.109375" style="265" customWidth="1"/>
    <col min="12302" max="12303" width="11.44140625" style="265"/>
    <col min="12304" max="12304" width="14.44140625" style="265" customWidth="1"/>
    <col min="12305" max="12305" width="22" style="265" customWidth="1"/>
    <col min="12306" max="12307" width="15.44140625" style="265" customWidth="1"/>
    <col min="12308" max="12308" width="14" style="265" customWidth="1"/>
    <col min="12309" max="12309" width="14.109375" style="265" customWidth="1"/>
    <col min="12310" max="12310" width="13.109375" style="265" customWidth="1"/>
    <col min="12311" max="12311" width="14.44140625" style="265" customWidth="1"/>
    <col min="12312" max="12544" width="11.44140625" style="265"/>
    <col min="12545" max="12545" width="32.44140625" style="265" customWidth="1"/>
    <col min="12546" max="12554" width="12.44140625" style="265" customWidth="1"/>
    <col min="12555" max="12555" width="15.44140625" style="265" customWidth="1"/>
    <col min="12556" max="12556" width="12.44140625" style="265" bestFit="1" customWidth="1"/>
    <col min="12557" max="12557" width="12.109375" style="265" customWidth="1"/>
    <col min="12558" max="12559" width="11.44140625" style="265"/>
    <col min="12560" max="12560" width="14.44140625" style="265" customWidth="1"/>
    <col min="12561" max="12561" width="22" style="265" customWidth="1"/>
    <col min="12562" max="12563" width="15.44140625" style="265" customWidth="1"/>
    <col min="12564" max="12564" width="14" style="265" customWidth="1"/>
    <col min="12565" max="12565" width="14.109375" style="265" customWidth="1"/>
    <col min="12566" max="12566" width="13.109375" style="265" customWidth="1"/>
    <col min="12567" max="12567" width="14.44140625" style="265" customWidth="1"/>
    <col min="12568" max="12800" width="11.44140625" style="265"/>
    <col min="12801" max="12801" width="32.44140625" style="265" customWidth="1"/>
    <col min="12802" max="12810" width="12.44140625" style="265" customWidth="1"/>
    <col min="12811" max="12811" width="15.44140625" style="265" customWidth="1"/>
    <col min="12812" max="12812" width="12.44140625" style="265" bestFit="1" customWidth="1"/>
    <col min="12813" max="12813" width="12.109375" style="265" customWidth="1"/>
    <col min="12814" max="12815" width="11.44140625" style="265"/>
    <col min="12816" max="12816" width="14.44140625" style="265" customWidth="1"/>
    <col min="12817" max="12817" width="22" style="265" customWidth="1"/>
    <col min="12818" max="12819" width="15.44140625" style="265" customWidth="1"/>
    <col min="12820" max="12820" width="14" style="265" customWidth="1"/>
    <col min="12821" max="12821" width="14.109375" style="265" customWidth="1"/>
    <col min="12822" max="12822" width="13.109375" style="265" customWidth="1"/>
    <col min="12823" max="12823" width="14.44140625" style="265" customWidth="1"/>
    <col min="12824" max="13056" width="11.44140625" style="265"/>
    <col min="13057" max="13057" width="32.44140625" style="265" customWidth="1"/>
    <col min="13058" max="13066" width="12.44140625" style="265" customWidth="1"/>
    <col min="13067" max="13067" width="15.44140625" style="265" customWidth="1"/>
    <col min="13068" max="13068" width="12.44140625" style="265" bestFit="1" customWidth="1"/>
    <col min="13069" max="13069" width="12.109375" style="265" customWidth="1"/>
    <col min="13070" max="13071" width="11.44140625" style="265"/>
    <col min="13072" max="13072" width="14.44140625" style="265" customWidth="1"/>
    <col min="13073" max="13073" width="22" style="265" customWidth="1"/>
    <col min="13074" max="13075" width="15.44140625" style="265" customWidth="1"/>
    <col min="13076" max="13076" width="14" style="265" customWidth="1"/>
    <col min="13077" max="13077" width="14.109375" style="265" customWidth="1"/>
    <col min="13078" max="13078" width="13.109375" style="265" customWidth="1"/>
    <col min="13079" max="13079" width="14.44140625" style="265" customWidth="1"/>
    <col min="13080" max="13312" width="11.44140625" style="265"/>
    <col min="13313" max="13313" width="32.44140625" style="265" customWidth="1"/>
    <col min="13314" max="13322" width="12.44140625" style="265" customWidth="1"/>
    <col min="13323" max="13323" width="15.44140625" style="265" customWidth="1"/>
    <col min="13324" max="13324" width="12.44140625" style="265" bestFit="1" customWidth="1"/>
    <col min="13325" max="13325" width="12.109375" style="265" customWidth="1"/>
    <col min="13326" max="13327" width="11.44140625" style="265"/>
    <col min="13328" max="13328" width="14.44140625" style="265" customWidth="1"/>
    <col min="13329" max="13329" width="22" style="265" customWidth="1"/>
    <col min="13330" max="13331" width="15.44140625" style="265" customWidth="1"/>
    <col min="13332" max="13332" width="14" style="265" customWidth="1"/>
    <col min="13333" max="13333" width="14.109375" style="265" customWidth="1"/>
    <col min="13334" max="13334" width="13.109375" style="265" customWidth="1"/>
    <col min="13335" max="13335" width="14.44140625" style="265" customWidth="1"/>
    <col min="13336" max="13568" width="11.44140625" style="265"/>
    <col min="13569" max="13569" width="32.44140625" style="265" customWidth="1"/>
    <col min="13570" max="13578" width="12.44140625" style="265" customWidth="1"/>
    <col min="13579" max="13579" width="15.44140625" style="265" customWidth="1"/>
    <col min="13580" max="13580" width="12.44140625" style="265" bestFit="1" customWidth="1"/>
    <col min="13581" max="13581" width="12.109375" style="265" customWidth="1"/>
    <col min="13582" max="13583" width="11.44140625" style="265"/>
    <col min="13584" max="13584" width="14.44140625" style="265" customWidth="1"/>
    <col min="13585" max="13585" width="22" style="265" customWidth="1"/>
    <col min="13586" max="13587" width="15.44140625" style="265" customWidth="1"/>
    <col min="13588" max="13588" width="14" style="265" customWidth="1"/>
    <col min="13589" max="13589" width="14.109375" style="265" customWidth="1"/>
    <col min="13590" max="13590" width="13.109375" style="265" customWidth="1"/>
    <col min="13591" max="13591" width="14.44140625" style="265" customWidth="1"/>
    <col min="13592" max="13824" width="11.44140625" style="265"/>
    <col min="13825" max="13825" width="32.44140625" style="265" customWidth="1"/>
    <col min="13826" max="13834" width="12.44140625" style="265" customWidth="1"/>
    <col min="13835" max="13835" width="15.44140625" style="265" customWidth="1"/>
    <col min="13836" max="13836" width="12.44140625" style="265" bestFit="1" customWidth="1"/>
    <col min="13837" max="13837" width="12.109375" style="265" customWidth="1"/>
    <col min="13838" max="13839" width="11.44140625" style="265"/>
    <col min="13840" max="13840" width="14.44140625" style="265" customWidth="1"/>
    <col min="13841" max="13841" width="22" style="265" customWidth="1"/>
    <col min="13842" max="13843" width="15.44140625" style="265" customWidth="1"/>
    <col min="13844" max="13844" width="14" style="265" customWidth="1"/>
    <col min="13845" max="13845" width="14.109375" style="265" customWidth="1"/>
    <col min="13846" max="13846" width="13.109375" style="265" customWidth="1"/>
    <col min="13847" max="13847" width="14.44140625" style="265" customWidth="1"/>
    <col min="13848" max="14080" width="11.44140625" style="265"/>
    <col min="14081" max="14081" width="32.44140625" style="265" customWidth="1"/>
    <col min="14082" max="14090" width="12.44140625" style="265" customWidth="1"/>
    <col min="14091" max="14091" width="15.44140625" style="265" customWidth="1"/>
    <col min="14092" max="14092" width="12.44140625" style="265" bestFit="1" customWidth="1"/>
    <col min="14093" max="14093" width="12.109375" style="265" customWidth="1"/>
    <col min="14094" max="14095" width="11.44140625" style="265"/>
    <col min="14096" max="14096" width="14.44140625" style="265" customWidth="1"/>
    <col min="14097" max="14097" width="22" style="265" customWidth="1"/>
    <col min="14098" max="14099" width="15.44140625" style="265" customWidth="1"/>
    <col min="14100" max="14100" width="14" style="265" customWidth="1"/>
    <col min="14101" max="14101" width="14.109375" style="265" customWidth="1"/>
    <col min="14102" max="14102" width="13.109375" style="265" customWidth="1"/>
    <col min="14103" max="14103" width="14.44140625" style="265" customWidth="1"/>
    <col min="14104" max="14336" width="11.44140625" style="265"/>
    <col min="14337" max="14337" width="32.44140625" style="265" customWidth="1"/>
    <col min="14338" max="14346" width="12.44140625" style="265" customWidth="1"/>
    <col min="14347" max="14347" width="15.44140625" style="265" customWidth="1"/>
    <col min="14348" max="14348" width="12.44140625" style="265" bestFit="1" customWidth="1"/>
    <col min="14349" max="14349" width="12.109375" style="265" customWidth="1"/>
    <col min="14350" max="14351" width="11.44140625" style="265"/>
    <col min="14352" max="14352" width="14.44140625" style="265" customWidth="1"/>
    <col min="14353" max="14353" width="22" style="265" customWidth="1"/>
    <col min="14354" max="14355" width="15.44140625" style="265" customWidth="1"/>
    <col min="14356" max="14356" width="14" style="265" customWidth="1"/>
    <col min="14357" max="14357" width="14.109375" style="265" customWidth="1"/>
    <col min="14358" max="14358" width="13.109375" style="265" customWidth="1"/>
    <col min="14359" max="14359" width="14.44140625" style="265" customWidth="1"/>
    <col min="14360" max="14592" width="11.44140625" style="265"/>
    <col min="14593" max="14593" width="32.44140625" style="265" customWidth="1"/>
    <col min="14594" max="14602" width="12.44140625" style="265" customWidth="1"/>
    <col min="14603" max="14603" width="15.44140625" style="265" customWidth="1"/>
    <col min="14604" max="14604" width="12.44140625" style="265" bestFit="1" customWidth="1"/>
    <col min="14605" max="14605" width="12.109375" style="265" customWidth="1"/>
    <col min="14606" max="14607" width="11.44140625" style="265"/>
    <col min="14608" max="14608" width="14.44140625" style="265" customWidth="1"/>
    <col min="14609" max="14609" width="22" style="265" customWidth="1"/>
    <col min="14610" max="14611" width="15.44140625" style="265" customWidth="1"/>
    <col min="14612" max="14612" width="14" style="265" customWidth="1"/>
    <col min="14613" max="14613" width="14.109375" style="265" customWidth="1"/>
    <col min="14614" max="14614" width="13.109375" style="265" customWidth="1"/>
    <col min="14615" max="14615" width="14.44140625" style="265" customWidth="1"/>
    <col min="14616" max="14848" width="11.44140625" style="265"/>
    <col min="14849" max="14849" width="32.44140625" style="265" customWidth="1"/>
    <col min="14850" max="14858" width="12.44140625" style="265" customWidth="1"/>
    <col min="14859" max="14859" width="15.44140625" style="265" customWidth="1"/>
    <col min="14860" max="14860" width="12.44140625" style="265" bestFit="1" customWidth="1"/>
    <col min="14861" max="14861" width="12.109375" style="265" customWidth="1"/>
    <col min="14862" max="14863" width="11.44140625" style="265"/>
    <col min="14864" max="14864" width="14.44140625" style="265" customWidth="1"/>
    <col min="14865" max="14865" width="22" style="265" customWidth="1"/>
    <col min="14866" max="14867" width="15.44140625" style="265" customWidth="1"/>
    <col min="14868" max="14868" width="14" style="265" customWidth="1"/>
    <col min="14869" max="14869" width="14.109375" style="265" customWidth="1"/>
    <col min="14870" max="14870" width="13.109375" style="265" customWidth="1"/>
    <col min="14871" max="14871" width="14.44140625" style="265" customWidth="1"/>
    <col min="14872" max="15104" width="11.44140625" style="265"/>
    <col min="15105" max="15105" width="32.44140625" style="265" customWidth="1"/>
    <col min="15106" max="15114" width="12.44140625" style="265" customWidth="1"/>
    <col min="15115" max="15115" width="15.44140625" style="265" customWidth="1"/>
    <col min="15116" max="15116" width="12.44140625" style="265" bestFit="1" customWidth="1"/>
    <col min="15117" max="15117" width="12.109375" style="265" customWidth="1"/>
    <col min="15118" max="15119" width="11.44140625" style="265"/>
    <col min="15120" max="15120" width="14.44140625" style="265" customWidth="1"/>
    <col min="15121" max="15121" width="22" style="265" customWidth="1"/>
    <col min="15122" max="15123" width="15.44140625" style="265" customWidth="1"/>
    <col min="15124" max="15124" width="14" style="265" customWidth="1"/>
    <col min="15125" max="15125" width="14.109375" style="265" customWidth="1"/>
    <col min="15126" max="15126" width="13.109375" style="265" customWidth="1"/>
    <col min="15127" max="15127" width="14.44140625" style="265" customWidth="1"/>
    <col min="15128" max="15360" width="11.44140625" style="265"/>
    <col min="15361" max="15361" width="32.44140625" style="265" customWidth="1"/>
    <col min="15362" max="15370" width="12.44140625" style="265" customWidth="1"/>
    <col min="15371" max="15371" width="15.44140625" style="265" customWidth="1"/>
    <col min="15372" max="15372" width="12.44140625" style="265" bestFit="1" customWidth="1"/>
    <col min="15373" max="15373" width="12.109375" style="265" customWidth="1"/>
    <col min="15374" max="15375" width="11.44140625" style="265"/>
    <col min="15376" max="15376" width="14.44140625" style="265" customWidth="1"/>
    <col min="15377" max="15377" width="22" style="265" customWidth="1"/>
    <col min="15378" max="15379" width="15.44140625" style="265" customWidth="1"/>
    <col min="15380" max="15380" width="14" style="265" customWidth="1"/>
    <col min="15381" max="15381" width="14.109375" style="265" customWidth="1"/>
    <col min="15382" max="15382" width="13.109375" style="265" customWidth="1"/>
    <col min="15383" max="15383" width="14.44140625" style="265" customWidth="1"/>
    <col min="15384" max="15616" width="11.44140625" style="265"/>
    <col min="15617" max="15617" width="32.44140625" style="265" customWidth="1"/>
    <col min="15618" max="15626" width="12.44140625" style="265" customWidth="1"/>
    <col min="15627" max="15627" width="15.44140625" style="265" customWidth="1"/>
    <col min="15628" max="15628" width="12.44140625" style="265" bestFit="1" customWidth="1"/>
    <col min="15629" max="15629" width="12.109375" style="265" customWidth="1"/>
    <col min="15630" max="15631" width="11.44140625" style="265"/>
    <col min="15632" max="15632" width="14.44140625" style="265" customWidth="1"/>
    <col min="15633" max="15633" width="22" style="265" customWidth="1"/>
    <col min="15634" max="15635" width="15.44140625" style="265" customWidth="1"/>
    <col min="15636" max="15636" width="14" style="265" customWidth="1"/>
    <col min="15637" max="15637" width="14.109375" style="265" customWidth="1"/>
    <col min="15638" max="15638" width="13.109375" style="265" customWidth="1"/>
    <col min="15639" max="15639" width="14.44140625" style="265" customWidth="1"/>
    <col min="15640" max="15872" width="11.44140625" style="265"/>
    <col min="15873" max="15873" width="32.44140625" style="265" customWidth="1"/>
    <col min="15874" max="15882" width="12.44140625" style="265" customWidth="1"/>
    <col min="15883" max="15883" width="15.44140625" style="265" customWidth="1"/>
    <col min="15884" max="15884" width="12.44140625" style="265" bestFit="1" customWidth="1"/>
    <col min="15885" max="15885" width="12.109375" style="265" customWidth="1"/>
    <col min="15886" max="15887" width="11.44140625" style="265"/>
    <col min="15888" max="15888" width="14.44140625" style="265" customWidth="1"/>
    <col min="15889" max="15889" width="22" style="265" customWidth="1"/>
    <col min="15890" max="15891" width="15.44140625" style="265" customWidth="1"/>
    <col min="15892" max="15892" width="14" style="265" customWidth="1"/>
    <col min="15893" max="15893" width="14.109375" style="265" customWidth="1"/>
    <col min="15894" max="15894" width="13.109375" style="265" customWidth="1"/>
    <col min="15895" max="15895" width="14.44140625" style="265" customWidth="1"/>
    <col min="15896" max="16128" width="11.44140625" style="265"/>
    <col min="16129" max="16129" width="32.44140625" style="265" customWidth="1"/>
    <col min="16130" max="16138" width="12.44140625" style="265" customWidth="1"/>
    <col min="16139" max="16139" width="15.44140625" style="265" customWidth="1"/>
    <col min="16140" max="16140" width="12.44140625" style="265" bestFit="1" customWidth="1"/>
    <col min="16141" max="16141" width="12.109375" style="265" customWidth="1"/>
    <col min="16142" max="16143" width="11.44140625" style="265"/>
    <col min="16144" max="16144" width="14.44140625" style="265" customWidth="1"/>
    <col min="16145" max="16145" width="22" style="265" customWidth="1"/>
    <col min="16146" max="16147" width="15.44140625" style="265" customWidth="1"/>
    <col min="16148" max="16148" width="14" style="265" customWidth="1"/>
    <col min="16149" max="16149" width="14.109375" style="265" customWidth="1"/>
    <col min="16150" max="16150" width="13.109375" style="265" customWidth="1"/>
    <col min="16151" max="16151" width="14.44140625" style="265" customWidth="1"/>
    <col min="16152" max="16384" width="11.44140625" style="265"/>
  </cols>
  <sheetData>
    <row r="1" spans="1:23" ht="18" customHeight="1">
      <c r="A1" s="1408" t="s">
        <v>1249</v>
      </c>
      <c r="B1" s="1229"/>
      <c r="C1" s="1229"/>
      <c r="D1" s="1229"/>
      <c r="E1" s="1229"/>
      <c r="F1" s="1229"/>
      <c r="G1" s="1229"/>
      <c r="H1" s="1229"/>
      <c r="I1" s="1230"/>
    </row>
    <row r="2" spans="1:23" s="125" customFormat="1" ht="28.2">
      <c r="A2" s="239" t="s">
        <v>1163</v>
      </c>
      <c r="B2" s="239"/>
      <c r="C2" s="239"/>
      <c r="D2" s="239"/>
      <c r="E2" s="239"/>
      <c r="F2" s="239"/>
      <c r="G2" s="239"/>
      <c r="H2" s="239"/>
      <c r="I2" s="239"/>
      <c r="J2" s="239"/>
      <c r="K2" s="239"/>
      <c r="L2" s="1231"/>
      <c r="M2" s="1231"/>
      <c r="N2" s="1231"/>
      <c r="O2" s="1231"/>
      <c r="P2" s="1231"/>
      <c r="Q2" s="1231"/>
      <c r="R2" s="1231"/>
      <c r="S2" s="1231"/>
      <c r="T2" s="1231"/>
      <c r="U2" s="1231"/>
      <c r="V2" s="1231"/>
      <c r="W2" s="1231"/>
    </row>
    <row r="3" spans="1:23" s="1234" customFormat="1" ht="17.399999999999999">
      <c r="A3" s="1139">
        <v>45688</v>
      </c>
      <c r="B3" s="1139"/>
      <c r="C3" s="1139"/>
      <c r="D3" s="1139"/>
      <c r="E3" s="1139"/>
      <c r="F3" s="1139"/>
      <c r="G3" s="1139"/>
      <c r="H3" s="1139"/>
      <c r="I3" s="1139"/>
      <c r="J3" s="1139"/>
      <c r="K3" s="1139"/>
      <c r="L3" s="1232"/>
      <c r="M3" s="1233"/>
      <c r="N3" s="1233"/>
      <c r="O3" s="1233"/>
      <c r="P3" s="1233"/>
      <c r="Q3" s="1233"/>
      <c r="R3" s="1233"/>
      <c r="S3" s="1233"/>
      <c r="T3" s="1233"/>
      <c r="U3" s="1233"/>
      <c r="V3" s="1233"/>
      <c r="W3" s="1233"/>
    </row>
    <row r="4" spans="1:23" s="1236" customFormat="1" ht="19.5" customHeight="1">
      <c r="A4" s="1235" t="s">
        <v>1164</v>
      </c>
      <c r="B4" s="1235"/>
      <c r="C4" s="1235"/>
      <c r="D4" s="1235"/>
      <c r="E4" s="1235"/>
      <c r="F4" s="1235"/>
      <c r="G4" s="1235"/>
      <c r="H4" s="1235"/>
      <c r="I4" s="1235"/>
      <c r="J4" s="1235"/>
      <c r="K4" s="1235"/>
    </row>
    <row r="5" spans="1:23" s="1236" customFormat="1" ht="19.5" customHeight="1" thickBot="1">
      <c r="A5" s="1237"/>
      <c r="B5" s="1237"/>
      <c r="C5" s="1237"/>
      <c r="D5" s="1237"/>
      <c r="E5" s="1237"/>
      <c r="F5" s="1237"/>
      <c r="G5" s="1237"/>
      <c r="H5" s="1237"/>
      <c r="I5" s="1237"/>
      <c r="J5" s="1237"/>
      <c r="K5" s="1237"/>
    </row>
    <row r="6" spans="1:23" ht="39.75" customHeight="1">
      <c r="A6" s="215" t="s">
        <v>1</v>
      </c>
      <c r="B6" s="1238" t="s">
        <v>1165</v>
      </c>
      <c r="C6" s="1238"/>
      <c r="D6" s="1238"/>
      <c r="E6" s="1238"/>
      <c r="F6" s="1238"/>
      <c r="G6" s="129" t="s">
        <v>1166</v>
      </c>
      <c r="H6" s="129" t="s">
        <v>1167</v>
      </c>
      <c r="I6" s="129" t="s">
        <v>1168</v>
      </c>
      <c r="J6" s="129" t="s">
        <v>1169</v>
      </c>
      <c r="K6" s="215" t="s">
        <v>1170</v>
      </c>
    </row>
    <row r="7" spans="1:23" ht="57.75" customHeight="1">
      <c r="A7" s="217"/>
      <c r="B7" s="1150" t="s">
        <v>1171</v>
      </c>
      <c r="C7" s="1150" t="s">
        <v>1172</v>
      </c>
      <c r="D7" s="1150" t="s">
        <v>1173</v>
      </c>
      <c r="E7" s="1150" t="s">
        <v>1174</v>
      </c>
      <c r="F7" s="1239" t="s">
        <v>192</v>
      </c>
      <c r="G7" s="132"/>
      <c r="H7" s="132"/>
      <c r="I7" s="132"/>
      <c r="J7" s="132"/>
      <c r="K7" s="217"/>
    </row>
    <row r="8" spans="1:23" ht="11.25" customHeight="1">
      <c r="A8" s="1240"/>
      <c r="B8" s="1241"/>
      <c r="C8" s="1241"/>
      <c r="D8" s="1241"/>
      <c r="E8" s="1241"/>
      <c r="F8" s="1241"/>
      <c r="G8" s="1241"/>
      <c r="H8" s="1241"/>
      <c r="I8" s="1241"/>
      <c r="J8" s="1241"/>
      <c r="K8" s="1241"/>
      <c r="L8" s="1242"/>
      <c r="M8" s="1243"/>
      <c r="N8" s="1243"/>
    </row>
    <row r="9" spans="1:23" ht="20.100000000000001" customHeight="1">
      <c r="A9" s="1244" t="s">
        <v>29</v>
      </c>
      <c r="B9" s="1245">
        <v>0.64701749918306561</v>
      </c>
      <c r="C9" s="1245">
        <v>0</v>
      </c>
      <c r="D9" s="1245">
        <v>36.669901748497381</v>
      </c>
      <c r="E9" s="1245">
        <v>1.6458071633852194</v>
      </c>
      <c r="F9" s="1245">
        <v>38.962726411065667</v>
      </c>
      <c r="G9" s="1245">
        <v>5.3574548232121755</v>
      </c>
      <c r="H9" s="1245">
        <v>4.3210231745334804</v>
      </c>
      <c r="I9" s="1245">
        <v>20.536981435252734</v>
      </c>
      <c r="J9" s="1245">
        <v>30.821814151991124</v>
      </c>
      <c r="K9" s="1246">
        <v>76049101.549999997</v>
      </c>
      <c r="L9" s="1242"/>
      <c r="M9" s="1243"/>
      <c r="N9" s="1243"/>
    </row>
    <row r="10" spans="1:23" ht="20.100000000000001" customHeight="1">
      <c r="A10" s="1244" t="s">
        <v>30</v>
      </c>
      <c r="B10" s="1245">
        <v>0.96075405626545929</v>
      </c>
      <c r="C10" s="1245">
        <v>2.3839524685237472E-2</v>
      </c>
      <c r="D10" s="1245">
        <v>8.2240847570914912</v>
      </c>
      <c r="E10" s="1245">
        <v>1.7923384396718711</v>
      </c>
      <c r="F10" s="1245">
        <v>11.001016891235334</v>
      </c>
      <c r="G10" s="1245">
        <v>3.7697333033371527</v>
      </c>
      <c r="H10" s="1245">
        <v>0.75637358661492016</v>
      </c>
      <c r="I10" s="1245">
        <v>0.29235105784548299</v>
      </c>
      <c r="J10" s="1245">
        <v>84.180525047445826</v>
      </c>
      <c r="K10" s="1246">
        <v>1761784.287</v>
      </c>
      <c r="L10" s="1242"/>
      <c r="M10" s="1243"/>
      <c r="N10" s="1243"/>
    </row>
    <row r="11" spans="1:23" ht="20.100000000000001" customHeight="1">
      <c r="A11" s="1244" t="s">
        <v>31</v>
      </c>
      <c r="B11" s="1245">
        <v>0.31859384514121092</v>
      </c>
      <c r="C11" s="1245">
        <v>0.58917588363522488</v>
      </c>
      <c r="D11" s="1245">
        <v>32.173392392959343</v>
      </c>
      <c r="E11" s="1245">
        <v>1.2023278854635071</v>
      </c>
      <c r="F11" s="1245">
        <v>34.283490008878644</v>
      </c>
      <c r="G11" s="1245">
        <v>2.8704358933930747</v>
      </c>
      <c r="H11" s="1245">
        <v>4.6466799706328086</v>
      </c>
      <c r="I11" s="1245">
        <v>9.9881609460738758</v>
      </c>
      <c r="J11" s="1245">
        <v>48.21123317934223</v>
      </c>
      <c r="K11" s="1246">
        <v>119092981.483</v>
      </c>
      <c r="L11" s="1242"/>
      <c r="M11" s="1243"/>
      <c r="N11" s="1243"/>
    </row>
    <row r="12" spans="1:23" ht="20.100000000000001" customHeight="1">
      <c r="A12" s="1244" t="s">
        <v>32</v>
      </c>
      <c r="B12" s="1245">
        <v>1.1256519205422224</v>
      </c>
      <c r="C12" s="1245">
        <v>0.18822479091370639</v>
      </c>
      <c r="D12" s="1245">
        <v>15.536111482921577</v>
      </c>
      <c r="E12" s="1245">
        <v>1.7343505479212313</v>
      </c>
      <c r="F12" s="1245">
        <v>18.584338766480986</v>
      </c>
      <c r="G12" s="1245">
        <v>1.6278500642445257</v>
      </c>
      <c r="H12" s="1245">
        <v>0.75783844833176828</v>
      </c>
      <c r="I12" s="1245">
        <v>0.35515436748800938</v>
      </c>
      <c r="J12" s="1245">
        <v>78.67481834136359</v>
      </c>
      <c r="K12" s="1246">
        <v>8270529.5750000002</v>
      </c>
      <c r="L12" s="1242"/>
      <c r="M12" s="1243"/>
      <c r="N12" s="1243"/>
    </row>
    <row r="13" spans="1:23" ht="20.100000000000001" customHeight="1">
      <c r="A13" s="1244" t="s">
        <v>33</v>
      </c>
      <c r="B13" s="1245">
        <v>1.5174090061564369</v>
      </c>
      <c r="C13" s="1245">
        <v>0.57668804984006317</v>
      </c>
      <c r="D13" s="1245">
        <v>32.3564894639701</v>
      </c>
      <c r="E13" s="1245">
        <v>1.1626086228531114</v>
      </c>
      <c r="F13" s="1245">
        <v>35.613195156596419</v>
      </c>
      <c r="G13" s="1245">
        <v>7.1416824142429169E-2</v>
      </c>
      <c r="H13" s="1245">
        <v>2.9695019761984649</v>
      </c>
      <c r="I13" s="1245">
        <v>40.409852717882174</v>
      </c>
      <c r="J13" s="1245">
        <v>20.936033318292161</v>
      </c>
      <c r="K13" s="1246">
        <v>14517255.737</v>
      </c>
      <c r="L13" s="1242"/>
      <c r="M13" s="1243"/>
      <c r="N13" s="1243"/>
    </row>
    <row r="14" spans="1:23" ht="20.100000000000001" customHeight="1">
      <c r="A14" s="1244" t="s">
        <v>117</v>
      </c>
      <c r="B14" s="1245">
        <v>0.55348662651983838</v>
      </c>
      <c r="C14" s="1245">
        <v>0</v>
      </c>
      <c r="D14" s="1245">
        <v>35.38939127874773</v>
      </c>
      <c r="E14" s="1245">
        <v>3.6703857369752195</v>
      </c>
      <c r="F14" s="1245">
        <v>39.613263644265132</v>
      </c>
      <c r="G14" s="1245">
        <v>1.4003139397281841</v>
      </c>
      <c r="H14" s="1245">
        <v>5.2342827526142957</v>
      </c>
      <c r="I14" s="1245">
        <v>15.494710559356209</v>
      </c>
      <c r="J14" s="1245">
        <v>38.257429102013845</v>
      </c>
      <c r="K14" s="1246">
        <v>49447592.026000001</v>
      </c>
      <c r="L14" s="1242"/>
      <c r="M14" s="1243"/>
      <c r="N14" s="1243"/>
    </row>
    <row r="15" spans="1:23" ht="20.100000000000001" customHeight="1">
      <c r="A15" s="1244" t="s">
        <v>35</v>
      </c>
      <c r="B15" s="1245">
        <v>0</v>
      </c>
      <c r="C15" s="1245">
        <v>0</v>
      </c>
      <c r="D15" s="1245">
        <v>0</v>
      </c>
      <c r="E15" s="1245">
        <v>0</v>
      </c>
      <c r="F15" s="1245">
        <v>0</v>
      </c>
      <c r="G15" s="1245">
        <v>33.354443907689216</v>
      </c>
      <c r="H15" s="1245">
        <v>0</v>
      </c>
      <c r="I15" s="1245">
        <v>3.7432128277588759</v>
      </c>
      <c r="J15" s="1245">
        <v>62.902343128231962</v>
      </c>
      <c r="K15" s="1246">
        <v>1467136.7760000001</v>
      </c>
      <c r="L15" s="1242"/>
      <c r="M15" s="1243"/>
      <c r="N15" s="1243"/>
    </row>
    <row r="16" spans="1:23" ht="20.100000000000001" customHeight="1">
      <c r="A16" s="1244" t="s">
        <v>36</v>
      </c>
      <c r="B16" s="1245">
        <v>0.28967645217332633</v>
      </c>
      <c r="C16" s="1245">
        <v>1.4029947026067768E-4</v>
      </c>
      <c r="D16" s="1245">
        <v>24.749914304200566</v>
      </c>
      <c r="E16" s="1245">
        <v>1.2467841825118215</v>
      </c>
      <c r="F16" s="1245">
        <v>26.286515244600668</v>
      </c>
      <c r="G16" s="1245">
        <v>4.7566491920866687</v>
      </c>
      <c r="H16" s="1245">
        <v>2.5339755449992247</v>
      </c>
      <c r="I16" s="1245">
        <v>20.70524624198989</v>
      </c>
      <c r="J16" s="1245">
        <v>45.71761377424199</v>
      </c>
      <c r="K16" s="1246">
        <v>48040808.618000001</v>
      </c>
      <c r="L16" s="1242"/>
      <c r="M16" s="1243"/>
      <c r="N16" s="1243"/>
    </row>
    <row r="17" spans="1:14" ht="20.100000000000001" customHeight="1">
      <c r="A17" s="1244" t="s">
        <v>37</v>
      </c>
      <c r="B17" s="1245">
        <v>0</v>
      </c>
      <c r="C17" s="1245">
        <v>0</v>
      </c>
      <c r="D17" s="1245">
        <v>3.3733448591862802</v>
      </c>
      <c r="E17" s="1245">
        <v>1.6186577164477955</v>
      </c>
      <c r="F17" s="1245">
        <v>4.9920025756340758</v>
      </c>
      <c r="G17" s="1245">
        <v>2.86010493660687</v>
      </c>
      <c r="H17" s="1245">
        <v>0</v>
      </c>
      <c r="I17" s="1245">
        <v>92.147892479517196</v>
      </c>
      <c r="J17" s="1245">
        <v>0</v>
      </c>
      <c r="K17" s="1246">
        <v>12133176.953</v>
      </c>
      <c r="L17" s="1242"/>
      <c r="M17" s="1243"/>
      <c r="N17" s="1243"/>
    </row>
    <row r="18" spans="1:14" ht="20.100000000000001" customHeight="1">
      <c r="A18" s="1244" t="s">
        <v>38</v>
      </c>
      <c r="B18" s="1245">
        <v>0.1634853235321993</v>
      </c>
      <c r="C18" s="1245">
        <v>0</v>
      </c>
      <c r="D18" s="1245">
        <v>15.908930218633444</v>
      </c>
      <c r="E18" s="1245">
        <v>0.37965962963181843</v>
      </c>
      <c r="F18" s="1245">
        <v>16.45207517179746</v>
      </c>
      <c r="G18" s="1245">
        <v>9.6179400562001305E-2</v>
      </c>
      <c r="H18" s="1245">
        <v>0.35268298808064491</v>
      </c>
      <c r="I18" s="1245">
        <v>11.365429453268177</v>
      </c>
      <c r="J18" s="1245">
        <v>71.733632934926618</v>
      </c>
      <c r="K18" s="1246">
        <v>3893694.469</v>
      </c>
      <c r="L18" s="1242"/>
      <c r="M18" s="1243"/>
      <c r="N18" s="1243"/>
    </row>
    <row r="19" spans="1:14" ht="20.100000000000001" customHeight="1">
      <c r="A19" s="1244" t="s">
        <v>98</v>
      </c>
      <c r="B19" s="1245">
        <v>1.6017295966289766E-3</v>
      </c>
      <c r="C19" s="1245">
        <v>0</v>
      </c>
      <c r="D19" s="1245">
        <v>-1.6017295966289766E-3</v>
      </c>
      <c r="E19" s="1245">
        <v>0</v>
      </c>
      <c r="F19" s="1245">
        <v>0</v>
      </c>
      <c r="G19" s="1245">
        <v>0</v>
      </c>
      <c r="H19" s="1245">
        <v>0</v>
      </c>
      <c r="I19" s="1245">
        <v>0</v>
      </c>
      <c r="J19" s="1245">
        <v>100</v>
      </c>
      <c r="K19" s="1246">
        <v>3431915.1069999998</v>
      </c>
      <c r="L19" s="1242"/>
      <c r="M19" s="1243"/>
      <c r="N19" s="1243"/>
    </row>
    <row r="20" spans="1:14" ht="20.100000000000001" customHeight="1">
      <c r="A20" s="1244" t="s">
        <v>118</v>
      </c>
      <c r="B20" s="1245">
        <v>1.1628978679460618</v>
      </c>
      <c r="C20" s="1245">
        <v>0</v>
      </c>
      <c r="D20" s="1245">
        <v>27.93442957798964</v>
      </c>
      <c r="E20" s="1245">
        <v>0.57742948225006563</v>
      </c>
      <c r="F20" s="1245">
        <v>29.674756946505799</v>
      </c>
      <c r="G20" s="1245">
        <v>5.9045510947546109</v>
      </c>
      <c r="H20" s="1245">
        <v>7.2248608356074691</v>
      </c>
      <c r="I20" s="1245">
        <v>12.105135059890058</v>
      </c>
      <c r="J20" s="1245">
        <v>45.090696026602004</v>
      </c>
      <c r="K20" s="1246">
        <v>5458505.665</v>
      </c>
    </row>
    <row r="21" spans="1:14" ht="20.100000000000001" customHeight="1">
      <c r="A21" s="1244" t="s">
        <v>41</v>
      </c>
      <c r="B21" s="1245">
        <v>2.8025971133034929E-3</v>
      </c>
      <c r="C21" s="1245">
        <v>0</v>
      </c>
      <c r="D21" s="1245">
        <v>0</v>
      </c>
      <c r="E21" s="1245">
        <v>0</v>
      </c>
      <c r="F21" s="1245">
        <v>2.8025971133034929E-3</v>
      </c>
      <c r="G21" s="1245">
        <v>0</v>
      </c>
      <c r="H21" s="1245">
        <v>0</v>
      </c>
      <c r="I21" s="1245">
        <v>0</v>
      </c>
      <c r="J21" s="1245">
        <v>99.997197402886698</v>
      </c>
      <c r="K21" s="1246">
        <v>1340720.713</v>
      </c>
    </row>
    <row r="22" spans="1:14" ht="20.100000000000001" customHeight="1">
      <c r="A22" s="1244" t="s">
        <v>1092</v>
      </c>
      <c r="B22" s="1245">
        <v>0.44722986763829403</v>
      </c>
      <c r="C22" s="1245">
        <v>0</v>
      </c>
      <c r="D22" s="1245">
        <v>11.122481154026909</v>
      </c>
      <c r="E22" s="1245">
        <v>1.3554247526131422</v>
      </c>
      <c r="F22" s="1245">
        <v>12.925135911281854</v>
      </c>
      <c r="G22" s="1245">
        <v>2.2934574946075039</v>
      </c>
      <c r="H22" s="1245">
        <v>0</v>
      </c>
      <c r="I22" s="1245">
        <v>0</v>
      </c>
      <c r="J22" s="1245">
        <v>84.781406457107138</v>
      </c>
      <c r="K22" s="1246">
        <v>729908.31700000004</v>
      </c>
    </row>
    <row r="23" spans="1:14" ht="20.100000000000001" customHeight="1">
      <c r="A23" s="1244" t="s">
        <v>43</v>
      </c>
      <c r="B23" s="1245">
        <v>3.9564129763342772</v>
      </c>
      <c r="C23" s="1245">
        <v>1.636196566435131</v>
      </c>
      <c r="D23" s="1245">
        <v>6.9692244251225626</v>
      </c>
      <c r="E23" s="1245">
        <v>1.6524611603801205</v>
      </c>
      <c r="F23" s="1245">
        <v>14.214295238172451</v>
      </c>
      <c r="G23" s="1245">
        <v>0.37063885572984367</v>
      </c>
      <c r="H23" s="1245">
        <v>5.8702914865170337</v>
      </c>
      <c r="I23" s="1245">
        <v>29.437933300510711</v>
      </c>
      <c r="J23" s="1245">
        <v>50.106840899269237</v>
      </c>
      <c r="K23" s="1246">
        <v>909915.12300000002</v>
      </c>
    </row>
    <row r="24" spans="1:14" ht="20.100000000000001" customHeight="1">
      <c r="A24" s="1244" t="s">
        <v>44</v>
      </c>
      <c r="B24" s="1245">
        <v>0</v>
      </c>
      <c r="C24" s="1245">
        <v>0</v>
      </c>
      <c r="D24" s="1245">
        <v>0</v>
      </c>
      <c r="E24" s="1245">
        <v>0</v>
      </c>
      <c r="F24" s="1245">
        <v>0</v>
      </c>
      <c r="G24" s="1245">
        <v>0</v>
      </c>
      <c r="H24" s="1245">
        <v>0</v>
      </c>
      <c r="I24" s="1245">
        <v>10.532746308272419</v>
      </c>
      <c r="J24" s="1245">
        <v>89.467253691727578</v>
      </c>
      <c r="K24" s="1246">
        <v>189884</v>
      </c>
    </row>
    <row r="25" spans="1:14" ht="20.100000000000001" customHeight="1">
      <c r="A25" s="1244" t="s">
        <v>45</v>
      </c>
      <c r="B25" s="1245">
        <v>0.13678300325440959</v>
      </c>
      <c r="C25" s="1245">
        <v>0</v>
      </c>
      <c r="D25" s="1245">
        <v>9.3097885317889073</v>
      </c>
      <c r="E25" s="1245">
        <v>2.8895102527888463</v>
      </c>
      <c r="F25" s="1245">
        <v>12.336081787832164</v>
      </c>
      <c r="G25" s="1245">
        <v>0</v>
      </c>
      <c r="H25" s="1245">
        <v>0</v>
      </c>
      <c r="I25" s="1245">
        <v>29.27455951036632</v>
      </c>
      <c r="J25" s="1245">
        <v>58.389358635639375</v>
      </c>
      <c r="K25" s="1246">
        <v>1511438.52</v>
      </c>
    </row>
    <row r="26" spans="1:14" ht="20.100000000000001" customHeight="1">
      <c r="A26" s="1244" t="s">
        <v>99</v>
      </c>
      <c r="B26" s="1245">
        <v>0</v>
      </c>
      <c r="C26" s="1245">
        <v>0</v>
      </c>
      <c r="D26" s="1245">
        <v>0</v>
      </c>
      <c r="E26" s="1245">
        <v>0</v>
      </c>
      <c r="F26" s="1245">
        <v>0</v>
      </c>
      <c r="G26" s="1245">
        <v>1.7145606742569548</v>
      </c>
      <c r="H26" s="1245">
        <v>0</v>
      </c>
      <c r="I26" s="1245">
        <v>8.2206836064266451</v>
      </c>
      <c r="J26" s="1245">
        <v>90.064755719316409</v>
      </c>
      <c r="K26" s="1246">
        <v>4183100.3169999998</v>
      </c>
    </row>
    <row r="27" spans="1:14" ht="24.75" customHeight="1" thickBot="1">
      <c r="A27" s="1247" t="s">
        <v>47</v>
      </c>
      <c r="B27" s="1248">
        <v>0.48971484554061578</v>
      </c>
      <c r="C27" s="1248">
        <v>0.23162905334767908</v>
      </c>
      <c r="D27" s="1248">
        <v>29.667930386801171</v>
      </c>
      <c r="E27" s="1248">
        <v>1.6322379376513632</v>
      </c>
      <c r="F27" s="1248">
        <v>32.021512223624576</v>
      </c>
      <c r="G27" s="1248">
        <v>3.3867796555134428</v>
      </c>
      <c r="H27" s="1248">
        <v>3.8572678308238766</v>
      </c>
      <c r="I27" s="1248">
        <v>18.283355483034974</v>
      </c>
      <c r="J27" s="1248">
        <v>42.451084806719393</v>
      </c>
      <c r="K27" s="1249">
        <v>352429449.24299997</v>
      </c>
      <c r="L27" s="1250"/>
    </row>
    <row r="28" spans="1:14" ht="7.5" customHeight="1">
      <c r="A28" s="161"/>
      <c r="B28" s="161"/>
      <c r="C28" s="161"/>
      <c r="D28" s="161"/>
      <c r="E28" s="161"/>
      <c r="F28" s="161"/>
      <c r="G28" s="161"/>
      <c r="H28" s="161"/>
      <c r="I28" s="161"/>
      <c r="J28" s="161"/>
      <c r="K28" s="161"/>
    </row>
    <row r="29" spans="1:14">
      <c r="A29" s="235" t="s">
        <v>1175</v>
      </c>
      <c r="B29" s="161"/>
      <c r="C29" s="161"/>
      <c r="D29" s="161"/>
      <c r="E29" s="161"/>
      <c r="F29" s="161"/>
      <c r="G29" s="161"/>
      <c r="H29" s="161"/>
      <c r="I29" s="161"/>
      <c r="J29" s="161"/>
      <c r="K29" s="161"/>
    </row>
    <row r="30" spans="1:14">
      <c r="A30" s="33" t="s">
        <v>815</v>
      </c>
      <c r="B30" s="18"/>
      <c r="C30" s="18"/>
      <c r="D30" s="18"/>
      <c r="E30" s="18"/>
      <c r="F30" s="18"/>
      <c r="G30" s="18"/>
      <c r="H30" s="18"/>
      <c r="I30" s="18"/>
      <c r="J30" s="161"/>
      <c r="K30" s="161"/>
    </row>
    <row r="31" spans="1:14">
      <c r="A31" s="548"/>
      <c r="B31" s="886"/>
      <c r="C31" s="886"/>
      <c r="D31" s="876"/>
      <c r="E31" s="886"/>
      <c r="F31" s="886"/>
      <c r="G31" s="886"/>
      <c r="H31" s="876"/>
      <c r="I31" s="886"/>
    </row>
  </sheetData>
  <mergeCells count="10">
    <mergeCell ref="A2:K2"/>
    <mergeCell ref="A3:K3"/>
    <mergeCell ref="A4:K4"/>
    <mergeCell ref="A6:A7"/>
    <mergeCell ref="B6:F6"/>
    <mergeCell ref="G6:G7"/>
    <mergeCell ref="H6:H7"/>
    <mergeCell ref="I6:I7"/>
    <mergeCell ref="J6:J7"/>
    <mergeCell ref="K6:K7"/>
  </mergeCells>
  <hyperlinks>
    <hyperlink ref="A1" location="Índice!A1" display="Volver al Índice" xr:uid="{D8F6DC50-8906-4C1F-B68A-B1DAC6882CF7}"/>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BB75-8E23-460B-933E-40EED0108E09}">
  <dimension ref="A1:U76"/>
  <sheetViews>
    <sheetView showGridLines="0" zoomScaleNormal="100" workbookViewId="0"/>
  </sheetViews>
  <sheetFormatPr baseColWidth="10" defaultColWidth="11.44140625" defaultRowHeight="13.2"/>
  <cols>
    <col min="1" max="1" width="39.6640625" style="7" customWidth="1"/>
    <col min="2" max="6" width="8.44140625" style="7" customWidth="1"/>
    <col min="7" max="7" width="9.88671875" style="7" customWidth="1"/>
    <col min="8" max="10" width="8.44140625" style="7" customWidth="1"/>
    <col min="11" max="11" width="9.44140625" style="7" customWidth="1"/>
    <col min="12" max="19" width="7.44140625" style="7" customWidth="1"/>
    <col min="20" max="20" width="10.44140625" style="7" customWidth="1"/>
    <col min="21" max="256" width="11.44140625" style="7"/>
    <col min="257" max="257" width="39.6640625" style="7" customWidth="1"/>
    <col min="258" max="262" width="8.44140625" style="7" customWidth="1"/>
    <col min="263" max="263" width="9.88671875" style="7" customWidth="1"/>
    <col min="264" max="266" width="8.44140625" style="7" customWidth="1"/>
    <col min="267" max="267" width="9.44140625" style="7" customWidth="1"/>
    <col min="268" max="275" width="7.44140625" style="7" customWidth="1"/>
    <col min="276" max="276" width="10.44140625" style="7" customWidth="1"/>
    <col min="277" max="512" width="11.44140625" style="7"/>
    <col min="513" max="513" width="39.6640625" style="7" customWidth="1"/>
    <col min="514" max="518" width="8.44140625" style="7" customWidth="1"/>
    <col min="519" max="519" width="9.88671875" style="7" customWidth="1"/>
    <col min="520" max="522" width="8.44140625" style="7" customWidth="1"/>
    <col min="523" max="523" width="9.44140625" style="7" customWidth="1"/>
    <col min="524" max="531" width="7.44140625" style="7" customWidth="1"/>
    <col min="532" max="532" width="10.44140625" style="7" customWidth="1"/>
    <col min="533" max="768" width="11.44140625" style="7"/>
    <col min="769" max="769" width="39.6640625" style="7" customWidth="1"/>
    <col min="770" max="774" width="8.44140625" style="7" customWidth="1"/>
    <col min="775" max="775" width="9.88671875" style="7" customWidth="1"/>
    <col min="776" max="778" width="8.44140625" style="7" customWidth="1"/>
    <col min="779" max="779" width="9.44140625" style="7" customWidth="1"/>
    <col min="780" max="787" width="7.44140625" style="7" customWidth="1"/>
    <col min="788" max="788" width="10.44140625" style="7" customWidth="1"/>
    <col min="789" max="1024" width="11.44140625" style="7"/>
    <col min="1025" max="1025" width="39.6640625" style="7" customWidth="1"/>
    <col min="1026" max="1030" width="8.44140625" style="7" customWidth="1"/>
    <col min="1031" max="1031" width="9.88671875" style="7" customWidth="1"/>
    <col min="1032" max="1034" width="8.44140625" style="7" customWidth="1"/>
    <col min="1035" max="1035" width="9.44140625" style="7" customWidth="1"/>
    <col min="1036" max="1043" width="7.44140625" style="7" customWidth="1"/>
    <col min="1044" max="1044" width="10.44140625" style="7" customWidth="1"/>
    <col min="1045" max="1280" width="11.44140625" style="7"/>
    <col min="1281" max="1281" width="39.6640625" style="7" customWidth="1"/>
    <col min="1282" max="1286" width="8.44140625" style="7" customWidth="1"/>
    <col min="1287" max="1287" width="9.88671875" style="7" customWidth="1"/>
    <col min="1288" max="1290" width="8.44140625" style="7" customWidth="1"/>
    <col min="1291" max="1291" width="9.44140625" style="7" customWidth="1"/>
    <col min="1292" max="1299" width="7.44140625" style="7" customWidth="1"/>
    <col min="1300" max="1300" width="10.44140625" style="7" customWidth="1"/>
    <col min="1301" max="1536" width="11.44140625" style="7"/>
    <col min="1537" max="1537" width="39.6640625" style="7" customWidth="1"/>
    <col min="1538" max="1542" width="8.44140625" style="7" customWidth="1"/>
    <col min="1543" max="1543" width="9.88671875" style="7" customWidth="1"/>
    <col min="1544" max="1546" width="8.44140625" style="7" customWidth="1"/>
    <col min="1547" max="1547" width="9.44140625" style="7" customWidth="1"/>
    <col min="1548" max="1555" width="7.44140625" style="7" customWidth="1"/>
    <col min="1556" max="1556" width="10.44140625" style="7" customWidth="1"/>
    <col min="1557" max="1792" width="11.44140625" style="7"/>
    <col min="1793" max="1793" width="39.6640625" style="7" customWidth="1"/>
    <col min="1794" max="1798" width="8.44140625" style="7" customWidth="1"/>
    <col min="1799" max="1799" width="9.88671875" style="7" customWidth="1"/>
    <col min="1800" max="1802" width="8.44140625" style="7" customWidth="1"/>
    <col min="1803" max="1803" width="9.44140625" style="7" customWidth="1"/>
    <col min="1804" max="1811" width="7.44140625" style="7" customWidth="1"/>
    <col min="1812" max="1812" width="10.44140625" style="7" customWidth="1"/>
    <col min="1813" max="2048" width="11.44140625" style="7"/>
    <col min="2049" max="2049" width="39.6640625" style="7" customWidth="1"/>
    <col min="2050" max="2054" width="8.44140625" style="7" customWidth="1"/>
    <col min="2055" max="2055" width="9.88671875" style="7" customWidth="1"/>
    <col min="2056" max="2058" width="8.44140625" style="7" customWidth="1"/>
    <col min="2059" max="2059" width="9.44140625" style="7" customWidth="1"/>
    <col min="2060" max="2067" width="7.44140625" style="7" customWidth="1"/>
    <col min="2068" max="2068" width="10.44140625" style="7" customWidth="1"/>
    <col min="2069" max="2304" width="11.44140625" style="7"/>
    <col min="2305" max="2305" width="39.6640625" style="7" customWidth="1"/>
    <col min="2306" max="2310" width="8.44140625" style="7" customWidth="1"/>
    <col min="2311" max="2311" width="9.88671875" style="7" customWidth="1"/>
    <col min="2312" max="2314" width="8.44140625" style="7" customWidth="1"/>
    <col min="2315" max="2315" width="9.44140625" style="7" customWidth="1"/>
    <col min="2316" max="2323" width="7.44140625" style="7" customWidth="1"/>
    <col min="2324" max="2324" width="10.44140625" style="7" customWidth="1"/>
    <col min="2325" max="2560" width="11.44140625" style="7"/>
    <col min="2561" max="2561" width="39.6640625" style="7" customWidth="1"/>
    <col min="2562" max="2566" width="8.44140625" style="7" customWidth="1"/>
    <col min="2567" max="2567" width="9.88671875" style="7" customWidth="1"/>
    <col min="2568" max="2570" width="8.44140625" style="7" customWidth="1"/>
    <col min="2571" max="2571" width="9.44140625" style="7" customWidth="1"/>
    <col min="2572" max="2579" width="7.44140625" style="7" customWidth="1"/>
    <col min="2580" max="2580" width="10.44140625" style="7" customWidth="1"/>
    <col min="2581" max="2816" width="11.44140625" style="7"/>
    <col min="2817" max="2817" width="39.6640625" style="7" customWidth="1"/>
    <col min="2818" max="2822" width="8.44140625" style="7" customWidth="1"/>
    <col min="2823" max="2823" width="9.88671875" style="7" customWidth="1"/>
    <col min="2824" max="2826" width="8.44140625" style="7" customWidth="1"/>
    <col min="2827" max="2827" width="9.44140625" style="7" customWidth="1"/>
    <col min="2828" max="2835" width="7.44140625" style="7" customWidth="1"/>
    <col min="2836" max="2836" width="10.44140625" style="7" customWidth="1"/>
    <col min="2837" max="3072" width="11.44140625" style="7"/>
    <col min="3073" max="3073" width="39.6640625" style="7" customWidth="1"/>
    <col min="3074" max="3078" width="8.44140625" style="7" customWidth="1"/>
    <col min="3079" max="3079" width="9.88671875" style="7" customWidth="1"/>
    <col min="3080" max="3082" width="8.44140625" style="7" customWidth="1"/>
    <col min="3083" max="3083" width="9.44140625" style="7" customWidth="1"/>
    <col min="3084" max="3091" width="7.44140625" style="7" customWidth="1"/>
    <col min="3092" max="3092" width="10.44140625" style="7" customWidth="1"/>
    <col min="3093" max="3328" width="11.44140625" style="7"/>
    <col min="3329" max="3329" width="39.6640625" style="7" customWidth="1"/>
    <col min="3330" max="3334" width="8.44140625" style="7" customWidth="1"/>
    <col min="3335" max="3335" width="9.88671875" style="7" customWidth="1"/>
    <col min="3336" max="3338" width="8.44140625" style="7" customWidth="1"/>
    <col min="3339" max="3339" width="9.44140625" style="7" customWidth="1"/>
    <col min="3340" max="3347" width="7.44140625" style="7" customWidth="1"/>
    <col min="3348" max="3348" width="10.44140625" style="7" customWidth="1"/>
    <col min="3349" max="3584" width="11.44140625" style="7"/>
    <col min="3585" max="3585" width="39.6640625" style="7" customWidth="1"/>
    <col min="3586" max="3590" width="8.44140625" style="7" customWidth="1"/>
    <col min="3591" max="3591" width="9.88671875" style="7" customWidth="1"/>
    <col min="3592" max="3594" width="8.44140625" style="7" customWidth="1"/>
    <col min="3595" max="3595" width="9.44140625" style="7" customWidth="1"/>
    <col min="3596" max="3603" width="7.44140625" style="7" customWidth="1"/>
    <col min="3604" max="3604" width="10.44140625" style="7" customWidth="1"/>
    <col min="3605" max="3840" width="11.44140625" style="7"/>
    <col min="3841" max="3841" width="39.6640625" style="7" customWidth="1"/>
    <col min="3842" max="3846" width="8.44140625" style="7" customWidth="1"/>
    <col min="3847" max="3847" width="9.88671875" style="7" customWidth="1"/>
    <col min="3848" max="3850" width="8.44140625" style="7" customWidth="1"/>
    <col min="3851" max="3851" width="9.44140625" style="7" customWidth="1"/>
    <col min="3852" max="3859" width="7.44140625" style="7" customWidth="1"/>
    <col min="3860" max="3860" width="10.44140625" style="7" customWidth="1"/>
    <col min="3861" max="4096" width="11.44140625" style="7"/>
    <col min="4097" max="4097" width="39.6640625" style="7" customWidth="1"/>
    <col min="4098" max="4102" width="8.44140625" style="7" customWidth="1"/>
    <col min="4103" max="4103" width="9.88671875" style="7" customWidth="1"/>
    <col min="4104" max="4106" width="8.44140625" style="7" customWidth="1"/>
    <col min="4107" max="4107" width="9.44140625" style="7" customWidth="1"/>
    <col min="4108" max="4115" width="7.44140625" style="7" customWidth="1"/>
    <col min="4116" max="4116" width="10.44140625" style="7" customWidth="1"/>
    <col min="4117" max="4352" width="11.44140625" style="7"/>
    <col min="4353" max="4353" width="39.6640625" style="7" customWidth="1"/>
    <col min="4354" max="4358" width="8.44140625" style="7" customWidth="1"/>
    <col min="4359" max="4359" width="9.88671875" style="7" customWidth="1"/>
    <col min="4360" max="4362" width="8.44140625" style="7" customWidth="1"/>
    <col min="4363" max="4363" width="9.44140625" style="7" customWidth="1"/>
    <col min="4364" max="4371" width="7.44140625" style="7" customWidth="1"/>
    <col min="4372" max="4372" width="10.44140625" style="7" customWidth="1"/>
    <col min="4373" max="4608" width="11.44140625" style="7"/>
    <col min="4609" max="4609" width="39.6640625" style="7" customWidth="1"/>
    <col min="4610" max="4614" width="8.44140625" style="7" customWidth="1"/>
    <col min="4615" max="4615" width="9.88671875" style="7" customWidth="1"/>
    <col min="4616" max="4618" width="8.44140625" style="7" customWidth="1"/>
    <col min="4619" max="4619" width="9.44140625" style="7" customWidth="1"/>
    <col min="4620" max="4627" width="7.44140625" style="7" customWidth="1"/>
    <col min="4628" max="4628" width="10.44140625" style="7" customWidth="1"/>
    <col min="4629" max="4864" width="11.44140625" style="7"/>
    <col min="4865" max="4865" width="39.6640625" style="7" customWidth="1"/>
    <col min="4866" max="4870" width="8.44140625" style="7" customWidth="1"/>
    <col min="4871" max="4871" width="9.88671875" style="7" customWidth="1"/>
    <col min="4872" max="4874" width="8.44140625" style="7" customWidth="1"/>
    <col min="4875" max="4875" width="9.44140625" style="7" customWidth="1"/>
    <col min="4876" max="4883" width="7.44140625" style="7" customWidth="1"/>
    <col min="4884" max="4884" width="10.44140625" style="7" customWidth="1"/>
    <col min="4885" max="5120" width="11.44140625" style="7"/>
    <col min="5121" max="5121" width="39.6640625" style="7" customWidth="1"/>
    <col min="5122" max="5126" width="8.44140625" style="7" customWidth="1"/>
    <col min="5127" max="5127" width="9.88671875" style="7" customWidth="1"/>
    <col min="5128" max="5130" width="8.44140625" style="7" customWidth="1"/>
    <col min="5131" max="5131" width="9.44140625" style="7" customWidth="1"/>
    <col min="5132" max="5139" width="7.44140625" style="7" customWidth="1"/>
    <col min="5140" max="5140" width="10.44140625" style="7" customWidth="1"/>
    <col min="5141" max="5376" width="11.44140625" style="7"/>
    <col min="5377" max="5377" width="39.6640625" style="7" customWidth="1"/>
    <col min="5378" max="5382" width="8.44140625" style="7" customWidth="1"/>
    <col min="5383" max="5383" width="9.88671875" style="7" customWidth="1"/>
    <col min="5384" max="5386" width="8.44140625" style="7" customWidth="1"/>
    <col min="5387" max="5387" width="9.44140625" style="7" customWidth="1"/>
    <col min="5388" max="5395" width="7.44140625" style="7" customWidth="1"/>
    <col min="5396" max="5396" width="10.44140625" style="7" customWidth="1"/>
    <col min="5397" max="5632" width="11.44140625" style="7"/>
    <col min="5633" max="5633" width="39.6640625" style="7" customWidth="1"/>
    <col min="5634" max="5638" width="8.44140625" style="7" customWidth="1"/>
    <col min="5639" max="5639" width="9.88671875" style="7" customWidth="1"/>
    <col min="5640" max="5642" width="8.44140625" style="7" customWidth="1"/>
    <col min="5643" max="5643" width="9.44140625" style="7" customWidth="1"/>
    <col min="5644" max="5651" width="7.44140625" style="7" customWidth="1"/>
    <col min="5652" max="5652" width="10.44140625" style="7" customWidth="1"/>
    <col min="5653" max="5888" width="11.44140625" style="7"/>
    <col min="5889" max="5889" width="39.6640625" style="7" customWidth="1"/>
    <col min="5890" max="5894" width="8.44140625" style="7" customWidth="1"/>
    <col min="5895" max="5895" width="9.88671875" style="7" customWidth="1"/>
    <col min="5896" max="5898" width="8.44140625" style="7" customWidth="1"/>
    <col min="5899" max="5899" width="9.44140625" style="7" customWidth="1"/>
    <col min="5900" max="5907" width="7.44140625" style="7" customWidth="1"/>
    <col min="5908" max="5908" width="10.44140625" style="7" customWidth="1"/>
    <col min="5909" max="6144" width="11.44140625" style="7"/>
    <col min="6145" max="6145" width="39.6640625" style="7" customWidth="1"/>
    <col min="6146" max="6150" width="8.44140625" style="7" customWidth="1"/>
    <col min="6151" max="6151" width="9.88671875" style="7" customWidth="1"/>
    <col min="6152" max="6154" width="8.44140625" style="7" customWidth="1"/>
    <col min="6155" max="6155" width="9.44140625" style="7" customWidth="1"/>
    <col min="6156" max="6163" width="7.44140625" style="7" customWidth="1"/>
    <col min="6164" max="6164" width="10.44140625" style="7" customWidth="1"/>
    <col min="6165" max="6400" width="11.44140625" style="7"/>
    <col min="6401" max="6401" width="39.6640625" style="7" customWidth="1"/>
    <col min="6402" max="6406" width="8.44140625" style="7" customWidth="1"/>
    <col min="6407" max="6407" width="9.88671875" style="7" customWidth="1"/>
    <col min="6408" max="6410" width="8.44140625" style="7" customWidth="1"/>
    <col min="6411" max="6411" width="9.44140625" style="7" customWidth="1"/>
    <col min="6412" max="6419" width="7.44140625" style="7" customWidth="1"/>
    <col min="6420" max="6420" width="10.44140625" style="7" customWidth="1"/>
    <col min="6421" max="6656" width="11.44140625" style="7"/>
    <col min="6657" max="6657" width="39.6640625" style="7" customWidth="1"/>
    <col min="6658" max="6662" width="8.44140625" style="7" customWidth="1"/>
    <col min="6663" max="6663" width="9.88671875" style="7" customWidth="1"/>
    <col min="6664" max="6666" width="8.44140625" style="7" customWidth="1"/>
    <col min="6667" max="6667" width="9.44140625" style="7" customWidth="1"/>
    <col min="6668" max="6675" width="7.44140625" style="7" customWidth="1"/>
    <col min="6676" max="6676" width="10.44140625" style="7" customWidth="1"/>
    <col min="6677" max="6912" width="11.44140625" style="7"/>
    <col min="6913" max="6913" width="39.6640625" style="7" customWidth="1"/>
    <col min="6914" max="6918" width="8.44140625" style="7" customWidth="1"/>
    <col min="6919" max="6919" width="9.88671875" style="7" customWidth="1"/>
    <col min="6920" max="6922" width="8.44140625" style="7" customWidth="1"/>
    <col min="6923" max="6923" width="9.44140625" style="7" customWidth="1"/>
    <col min="6924" max="6931" width="7.44140625" style="7" customWidth="1"/>
    <col min="6932" max="6932" width="10.44140625" style="7" customWidth="1"/>
    <col min="6933" max="7168" width="11.44140625" style="7"/>
    <col min="7169" max="7169" width="39.6640625" style="7" customWidth="1"/>
    <col min="7170" max="7174" width="8.44140625" style="7" customWidth="1"/>
    <col min="7175" max="7175" width="9.88671875" style="7" customWidth="1"/>
    <col min="7176" max="7178" width="8.44140625" style="7" customWidth="1"/>
    <col min="7179" max="7179" width="9.44140625" style="7" customWidth="1"/>
    <col min="7180" max="7187" width="7.44140625" style="7" customWidth="1"/>
    <col min="7188" max="7188" width="10.44140625" style="7" customWidth="1"/>
    <col min="7189" max="7424" width="11.44140625" style="7"/>
    <col min="7425" max="7425" width="39.6640625" style="7" customWidth="1"/>
    <col min="7426" max="7430" width="8.44140625" style="7" customWidth="1"/>
    <col min="7431" max="7431" width="9.88671875" style="7" customWidth="1"/>
    <col min="7432" max="7434" width="8.44140625" style="7" customWidth="1"/>
    <col min="7435" max="7435" width="9.44140625" style="7" customWidth="1"/>
    <col min="7436" max="7443" width="7.44140625" style="7" customWidth="1"/>
    <col min="7444" max="7444" width="10.44140625" style="7" customWidth="1"/>
    <col min="7445" max="7680" width="11.44140625" style="7"/>
    <col min="7681" max="7681" width="39.6640625" style="7" customWidth="1"/>
    <col min="7682" max="7686" width="8.44140625" style="7" customWidth="1"/>
    <col min="7687" max="7687" width="9.88671875" style="7" customWidth="1"/>
    <col min="7688" max="7690" width="8.44140625" style="7" customWidth="1"/>
    <col min="7691" max="7691" width="9.44140625" style="7" customWidth="1"/>
    <col min="7692" max="7699" width="7.44140625" style="7" customWidth="1"/>
    <col min="7700" max="7700" width="10.44140625" style="7" customWidth="1"/>
    <col min="7701" max="7936" width="11.44140625" style="7"/>
    <col min="7937" max="7937" width="39.6640625" style="7" customWidth="1"/>
    <col min="7938" max="7942" width="8.44140625" style="7" customWidth="1"/>
    <col min="7943" max="7943" width="9.88671875" style="7" customWidth="1"/>
    <col min="7944" max="7946" width="8.44140625" style="7" customWidth="1"/>
    <col min="7947" max="7947" width="9.44140625" style="7" customWidth="1"/>
    <col min="7948" max="7955" width="7.44140625" style="7" customWidth="1"/>
    <col min="7956" max="7956" width="10.44140625" style="7" customWidth="1"/>
    <col min="7957" max="8192" width="11.44140625" style="7"/>
    <col min="8193" max="8193" width="39.6640625" style="7" customWidth="1"/>
    <col min="8194" max="8198" width="8.44140625" style="7" customWidth="1"/>
    <col min="8199" max="8199" width="9.88671875" style="7" customWidth="1"/>
    <col min="8200" max="8202" width="8.44140625" style="7" customWidth="1"/>
    <col min="8203" max="8203" width="9.44140625" style="7" customWidth="1"/>
    <col min="8204" max="8211" width="7.44140625" style="7" customWidth="1"/>
    <col min="8212" max="8212" width="10.44140625" style="7" customWidth="1"/>
    <col min="8213" max="8448" width="11.44140625" style="7"/>
    <col min="8449" max="8449" width="39.6640625" style="7" customWidth="1"/>
    <col min="8450" max="8454" width="8.44140625" style="7" customWidth="1"/>
    <col min="8455" max="8455" width="9.88671875" style="7" customWidth="1"/>
    <col min="8456" max="8458" width="8.44140625" style="7" customWidth="1"/>
    <col min="8459" max="8459" width="9.44140625" style="7" customWidth="1"/>
    <col min="8460" max="8467" width="7.44140625" style="7" customWidth="1"/>
    <col min="8468" max="8468" width="10.44140625" style="7" customWidth="1"/>
    <col min="8469" max="8704" width="11.44140625" style="7"/>
    <col min="8705" max="8705" width="39.6640625" style="7" customWidth="1"/>
    <col min="8706" max="8710" width="8.44140625" style="7" customWidth="1"/>
    <col min="8711" max="8711" width="9.88671875" style="7" customWidth="1"/>
    <col min="8712" max="8714" width="8.44140625" style="7" customWidth="1"/>
    <col min="8715" max="8715" width="9.44140625" style="7" customWidth="1"/>
    <col min="8716" max="8723" width="7.44140625" style="7" customWidth="1"/>
    <col min="8724" max="8724" width="10.44140625" style="7" customWidth="1"/>
    <col min="8725" max="8960" width="11.44140625" style="7"/>
    <col min="8961" max="8961" width="39.6640625" style="7" customWidth="1"/>
    <col min="8962" max="8966" width="8.44140625" style="7" customWidth="1"/>
    <col min="8967" max="8967" width="9.88671875" style="7" customWidth="1"/>
    <col min="8968" max="8970" width="8.44140625" style="7" customWidth="1"/>
    <col min="8971" max="8971" width="9.44140625" style="7" customWidth="1"/>
    <col min="8972" max="8979" width="7.44140625" style="7" customWidth="1"/>
    <col min="8980" max="8980" width="10.44140625" style="7" customWidth="1"/>
    <col min="8981" max="9216" width="11.44140625" style="7"/>
    <col min="9217" max="9217" width="39.6640625" style="7" customWidth="1"/>
    <col min="9218" max="9222" width="8.44140625" style="7" customWidth="1"/>
    <col min="9223" max="9223" width="9.88671875" style="7" customWidth="1"/>
    <col min="9224" max="9226" width="8.44140625" style="7" customWidth="1"/>
    <col min="9227" max="9227" width="9.44140625" style="7" customWidth="1"/>
    <col min="9228" max="9235" width="7.44140625" style="7" customWidth="1"/>
    <col min="9236" max="9236" width="10.44140625" style="7" customWidth="1"/>
    <col min="9237" max="9472" width="11.44140625" style="7"/>
    <col min="9473" max="9473" width="39.6640625" style="7" customWidth="1"/>
    <col min="9474" max="9478" width="8.44140625" style="7" customWidth="1"/>
    <col min="9479" max="9479" width="9.88671875" style="7" customWidth="1"/>
    <col min="9480" max="9482" width="8.44140625" style="7" customWidth="1"/>
    <col min="9483" max="9483" width="9.44140625" style="7" customWidth="1"/>
    <col min="9484" max="9491" width="7.44140625" style="7" customWidth="1"/>
    <col min="9492" max="9492" width="10.44140625" style="7" customWidth="1"/>
    <col min="9493" max="9728" width="11.44140625" style="7"/>
    <col min="9729" max="9729" width="39.6640625" style="7" customWidth="1"/>
    <col min="9730" max="9734" width="8.44140625" style="7" customWidth="1"/>
    <col min="9735" max="9735" width="9.88671875" style="7" customWidth="1"/>
    <col min="9736" max="9738" width="8.44140625" style="7" customWidth="1"/>
    <col min="9739" max="9739" width="9.44140625" style="7" customWidth="1"/>
    <col min="9740" max="9747" width="7.44140625" style="7" customWidth="1"/>
    <col min="9748" max="9748" width="10.44140625" style="7" customWidth="1"/>
    <col min="9749" max="9984" width="11.44140625" style="7"/>
    <col min="9985" max="9985" width="39.6640625" style="7" customWidth="1"/>
    <col min="9986" max="9990" width="8.44140625" style="7" customWidth="1"/>
    <col min="9991" max="9991" width="9.88671875" style="7" customWidth="1"/>
    <col min="9992" max="9994" width="8.44140625" style="7" customWidth="1"/>
    <col min="9995" max="9995" width="9.44140625" style="7" customWidth="1"/>
    <col min="9996" max="10003" width="7.44140625" style="7" customWidth="1"/>
    <col min="10004" max="10004" width="10.44140625" style="7" customWidth="1"/>
    <col min="10005" max="10240" width="11.44140625" style="7"/>
    <col min="10241" max="10241" width="39.6640625" style="7" customWidth="1"/>
    <col min="10242" max="10246" width="8.44140625" style="7" customWidth="1"/>
    <col min="10247" max="10247" width="9.88671875" style="7" customWidth="1"/>
    <col min="10248" max="10250" width="8.44140625" style="7" customWidth="1"/>
    <col min="10251" max="10251" width="9.44140625" style="7" customWidth="1"/>
    <col min="10252" max="10259" width="7.44140625" style="7" customWidth="1"/>
    <col min="10260" max="10260" width="10.44140625" style="7" customWidth="1"/>
    <col min="10261" max="10496" width="11.44140625" style="7"/>
    <col min="10497" max="10497" width="39.6640625" style="7" customWidth="1"/>
    <col min="10498" max="10502" width="8.44140625" style="7" customWidth="1"/>
    <col min="10503" max="10503" width="9.88671875" style="7" customWidth="1"/>
    <col min="10504" max="10506" width="8.44140625" style="7" customWidth="1"/>
    <col min="10507" max="10507" width="9.44140625" style="7" customWidth="1"/>
    <col min="10508" max="10515" width="7.44140625" style="7" customWidth="1"/>
    <col min="10516" max="10516" width="10.44140625" style="7" customWidth="1"/>
    <col min="10517" max="10752" width="11.44140625" style="7"/>
    <col min="10753" max="10753" width="39.6640625" style="7" customWidth="1"/>
    <col min="10754" max="10758" width="8.44140625" style="7" customWidth="1"/>
    <col min="10759" max="10759" width="9.88671875" style="7" customWidth="1"/>
    <col min="10760" max="10762" width="8.44140625" style="7" customWidth="1"/>
    <col min="10763" max="10763" width="9.44140625" style="7" customWidth="1"/>
    <col min="10764" max="10771" width="7.44140625" style="7" customWidth="1"/>
    <col min="10772" max="10772" width="10.44140625" style="7" customWidth="1"/>
    <col min="10773" max="11008" width="11.44140625" style="7"/>
    <col min="11009" max="11009" width="39.6640625" style="7" customWidth="1"/>
    <col min="11010" max="11014" width="8.44140625" style="7" customWidth="1"/>
    <col min="11015" max="11015" width="9.88671875" style="7" customWidth="1"/>
    <col min="11016" max="11018" width="8.44140625" style="7" customWidth="1"/>
    <col min="11019" max="11019" width="9.44140625" style="7" customWidth="1"/>
    <col min="11020" max="11027" width="7.44140625" style="7" customWidth="1"/>
    <col min="11028" max="11028" width="10.44140625" style="7" customWidth="1"/>
    <col min="11029" max="11264" width="11.44140625" style="7"/>
    <col min="11265" max="11265" width="39.6640625" style="7" customWidth="1"/>
    <col min="11266" max="11270" width="8.44140625" style="7" customWidth="1"/>
    <col min="11271" max="11271" width="9.88671875" style="7" customWidth="1"/>
    <col min="11272" max="11274" width="8.44140625" style="7" customWidth="1"/>
    <col min="11275" max="11275" width="9.44140625" style="7" customWidth="1"/>
    <col min="11276" max="11283" width="7.44140625" style="7" customWidth="1"/>
    <col min="11284" max="11284" width="10.44140625" style="7" customWidth="1"/>
    <col min="11285" max="11520" width="11.44140625" style="7"/>
    <col min="11521" max="11521" width="39.6640625" style="7" customWidth="1"/>
    <col min="11522" max="11526" width="8.44140625" style="7" customWidth="1"/>
    <col min="11527" max="11527" width="9.88671875" style="7" customWidth="1"/>
    <col min="11528" max="11530" width="8.44140625" style="7" customWidth="1"/>
    <col min="11531" max="11531" width="9.44140625" style="7" customWidth="1"/>
    <col min="11532" max="11539" width="7.44140625" style="7" customWidth="1"/>
    <col min="11540" max="11540" width="10.44140625" style="7" customWidth="1"/>
    <col min="11541" max="11776" width="11.44140625" style="7"/>
    <col min="11777" max="11777" width="39.6640625" style="7" customWidth="1"/>
    <col min="11778" max="11782" width="8.44140625" style="7" customWidth="1"/>
    <col min="11783" max="11783" width="9.88671875" style="7" customWidth="1"/>
    <col min="11784" max="11786" width="8.44140625" style="7" customWidth="1"/>
    <col min="11787" max="11787" width="9.44140625" style="7" customWidth="1"/>
    <col min="11788" max="11795" width="7.44140625" style="7" customWidth="1"/>
    <col min="11796" max="11796" width="10.44140625" style="7" customWidth="1"/>
    <col min="11797" max="12032" width="11.44140625" style="7"/>
    <col min="12033" max="12033" width="39.6640625" style="7" customWidth="1"/>
    <col min="12034" max="12038" width="8.44140625" style="7" customWidth="1"/>
    <col min="12039" max="12039" width="9.88671875" style="7" customWidth="1"/>
    <col min="12040" max="12042" width="8.44140625" style="7" customWidth="1"/>
    <col min="12043" max="12043" width="9.44140625" style="7" customWidth="1"/>
    <col min="12044" max="12051" width="7.44140625" style="7" customWidth="1"/>
    <col min="12052" max="12052" width="10.44140625" style="7" customWidth="1"/>
    <col min="12053" max="12288" width="11.44140625" style="7"/>
    <col min="12289" max="12289" width="39.6640625" style="7" customWidth="1"/>
    <col min="12290" max="12294" width="8.44140625" style="7" customWidth="1"/>
    <col min="12295" max="12295" width="9.88671875" style="7" customWidth="1"/>
    <col min="12296" max="12298" width="8.44140625" style="7" customWidth="1"/>
    <col min="12299" max="12299" width="9.44140625" style="7" customWidth="1"/>
    <col min="12300" max="12307" width="7.44140625" style="7" customWidth="1"/>
    <col min="12308" max="12308" width="10.44140625" style="7" customWidth="1"/>
    <col min="12309" max="12544" width="11.44140625" style="7"/>
    <col min="12545" max="12545" width="39.6640625" style="7" customWidth="1"/>
    <col min="12546" max="12550" width="8.44140625" style="7" customWidth="1"/>
    <col min="12551" max="12551" width="9.88671875" style="7" customWidth="1"/>
    <col min="12552" max="12554" width="8.44140625" style="7" customWidth="1"/>
    <col min="12555" max="12555" width="9.44140625" style="7" customWidth="1"/>
    <col min="12556" max="12563" width="7.44140625" style="7" customWidth="1"/>
    <col min="12564" max="12564" width="10.44140625" style="7" customWidth="1"/>
    <col min="12565" max="12800" width="11.44140625" style="7"/>
    <col min="12801" max="12801" width="39.6640625" style="7" customWidth="1"/>
    <col min="12802" max="12806" width="8.44140625" style="7" customWidth="1"/>
    <col min="12807" max="12807" width="9.88671875" style="7" customWidth="1"/>
    <col min="12808" max="12810" width="8.44140625" style="7" customWidth="1"/>
    <col min="12811" max="12811" width="9.44140625" style="7" customWidth="1"/>
    <col min="12812" max="12819" width="7.44140625" style="7" customWidth="1"/>
    <col min="12820" max="12820" width="10.44140625" style="7" customWidth="1"/>
    <col min="12821" max="13056" width="11.44140625" style="7"/>
    <col min="13057" max="13057" width="39.6640625" style="7" customWidth="1"/>
    <col min="13058" max="13062" width="8.44140625" style="7" customWidth="1"/>
    <col min="13063" max="13063" width="9.88671875" style="7" customWidth="1"/>
    <col min="13064" max="13066" width="8.44140625" style="7" customWidth="1"/>
    <col min="13067" max="13067" width="9.44140625" style="7" customWidth="1"/>
    <col min="13068" max="13075" width="7.44140625" style="7" customWidth="1"/>
    <col min="13076" max="13076" width="10.44140625" style="7" customWidth="1"/>
    <col min="13077" max="13312" width="11.44140625" style="7"/>
    <col min="13313" max="13313" width="39.6640625" style="7" customWidth="1"/>
    <col min="13314" max="13318" width="8.44140625" style="7" customWidth="1"/>
    <col min="13319" max="13319" width="9.88671875" style="7" customWidth="1"/>
    <col min="13320" max="13322" width="8.44140625" style="7" customWidth="1"/>
    <col min="13323" max="13323" width="9.44140625" style="7" customWidth="1"/>
    <col min="13324" max="13331" width="7.44140625" style="7" customWidth="1"/>
    <col min="13332" max="13332" width="10.44140625" style="7" customWidth="1"/>
    <col min="13333" max="13568" width="11.44140625" style="7"/>
    <col min="13569" max="13569" width="39.6640625" style="7" customWidth="1"/>
    <col min="13570" max="13574" width="8.44140625" style="7" customWidth="1"/>
    <col min="13575" max="13575" width="9.88671875" style="7" customWidth="1"/>
    <col min="13576" max="13578" width="8.44140625" style="7" customWidth="1"/>
    <col min="13579" max="13579" width="9.44140625" style="7" customWidth="1"/>
    <col min="13580" max="13587" width="7.44140625" style="7" customWidth="1"/>
    <col min="13588" max="13588" width="10.44140625" style="7" customWidth="1"/>
    <col min="13589" max="13824" width="11.44140625" style="7"/>
    <col min="13825" max="13825" width="39.6640625" style="7" customWidth="1"/>
    <col min="13826" max="13830" width="8.44140625" style="7" customWidth="1"/>
    <col min="13831" max="13831" width="9.88671875" style="7" customWidth="1"/>
    <col min="13832" max="13834" width="8.44140625" style="7" customWidth="1"/>
    <col min="13835" max="13835" width="9.44140625" style="7" customWidth="1"/>
    <col min="13836" max="13843" width="7.44140625" style="7" customWidth="1"/>
    <col min="13844" max="13844" width="10.44140625" style="7" customWidth="1"/>
    <col min="13845" max="14080" width="11.44140625" style="7"/>
    <col min="14081" max="14081" width="39.6640625" style="7" customWidth="1"/>
    <col min="14082" max="14086" width="8.44140625" style="7" customWidth="1"/>
    <col min="14087" max="14087" width="9.88671875" style="7" customWidth="1"/>
    <col min="14088" max="14090" width="8.44140625" style="7" customWidth="1"/>
    <col min="14091" max="14091" width="9.44140625" style="7" customWidth="1"/>
    <col min="14092" max="14099" width="7.44140625" style="7" customWidth="1"/>
    <col min="14100" max="14100" width="10.44140625" style="7" customWidth="1"/>
    <col min="14101" max="14336" width="11.44140625" style="7"/>
    <col min="14337" max="14337" width="39.6640625" style="7" customWidth="1"/>
    <col min="14338" max="14342" width="8.44140625" style="7" customWidth="1"/>
    <col min="14343" max="14343" width="9.88671875" style="7" customWidth="1"/>
    <col min="14344" max="14346" width="8.44140625" style="7" customWidth="1"/>
    <col min="14347" max="14347" width="9.44140625" style="7" customWidth="1"/>
    <col min="14348" max="14355" width="7.44140625" style="7" customWidth="1"/>
    <col min="14356" max="14356" width="10.44140625" style="7" customWidth="1"/>
    <col min="14357" max="14592" width="11.44140625" style="7"/>
    <col min="14593" max="14593" width="39.6640625" style="7" customWidth="1"/>
    <col min="14594" max="14598" width="8.44140625" style="7" customWidth="1"/>
    <col min="14599" max="14599" width="9.88671875" style="7" customWidth="1"/>
    <col min="14600" max="14602" width="8.44140625" style="7" customWidth="1"/>
    <col min="14603" max="14603" width="9.44140625" style="7" customWidth="1"/>
    <col min="14604" max="14611" width="7.44140625" style="7" customWidth="1"/>
    <col min="14612" max="14612" width="10.44140625" style="7" customWidth="1"/>
    <col min="14613" max="14848" width="11.44140625" style="7"/>
    <col min="14849" max="14849" width="39.6640625" style="7" customWidth="1"/>
    <col min="14850" max="14854" width="8.44140625" style="7" customWidth="1"/>
    <col min="14855" max="14855" width="9.88671875" style="7" customWidth="1"/>
    <col min="14856" max="14858" width="8.44140625" style="7" customWidth="1"/>
    <col min="14859" max="14859" width="9.44140625" style="7" customWidth="1"/>
    <col min="14860" max="14867" width="7.44140625" style="7" customWidth="1"/>
    <col min="14868" max="14868" width="10.44140625" style="7" customWidth="1"/>
    <col min="14869" max="15104" width="11.44140625" style="7"/>
    <col min="15105" max="15105" width="39.6640625" style="7" customWidth="1"/>
    <col min="15106" max="15110" width="8.44140625" style="7" customWidth="1"/>
    <col min="15111" max="15111" width="9.88671875" style="7" customWidth="1"/>
    <col min="15112" max="15114" width="8.44140625" style="7" customWidth="1"/>
    <col min="15115" max="15115" width="9.44140625" style="7" customWidth="1"/>
    <col min="15116" max="15123" width="7.44140625" style="7" customWidth="1"/>
    <col min="15124" max="15124" width="10.44140625" style="7" customWidth="1"/>
    <col min="15125" max="15360" width="11.44140625" style="7"/>
    <col min="15361" max="15361" width="39.6640625" style="7" customWidth="1"/>
    <col min="15362" max="15366" width="8.44140625" style="7" customWidth="1"/>
    <col min="15367" max="15367" width="9.88671875" style="7" customWidth="1"/>
    <col min="15368" max="15370" width="8.44140625" style="7" customWidth="1"/>
    <col min="15371" max="15371" width="9.44140625" style="7" customWidth="1"/>
    <col min="15372" max="15379" width="7.44140625" style="7" customWidth="1"/>
    <col min="15380" max="15380" width="10.44140625" style="7" customWidth="1"/>
    <col min="15381" max="15616" width="11.44140625" style="7"/>
    <col min="15617" max="15617" width="39.6640625" style="7" customWidth="1"/>
    <col min="15618" max="15622" width="8.44140625" style="7" customWidth="1"/>
    <col min="15623" max="15623" width="9.88671875" style="7" customWidth="1"/>
    <col min="15624" max="15626" width="8.44140625" style="7" customWidth="1"/>
    <col min="15627" max="15627" width="9.44140625" style="7" customWidth="1"/>
    <col min="15628" max="15635" width="7.44140625" style="7" customWidth="1"/>
    <col min="15636" max="15636" width="10.44140625" style="7" customWidth="1"/>
    <col min="15637" max="15872" width="11.44140625" style="7"/>
    <col min="15873" max="15873" width="39.6640625" style="7" customWidth="1"/>
    <col min="15874" max="15878" width="8.44140625" style="7" customWidth="1"/>
    <col min="15879" max="15879" width="9.88671875" style="7" customWidth="1"/>
    <col min="15880" max="15882" width="8.44140625" style="7" customWidth="1"/>
    <col min="15883" max="15883" width="9.44140625" style="7" customWidth="1"/>
    <col min="15884" max="15891" width="7.44140625" style="7" customWidth="1"/>
    <col min="15892" max="15892" width="10.44140625" style="7" customWidth="1"/>
    <col min="15893" max="16128" width="11.44140625" style="7"/>
    <col min="16129" max="16129" width="39.6640625" style="7" customWidth="1"/>
    <col min="16130" max="16134" width="8.44140625" style="7" customWidth="1"/>
    <col min="16135" max="16135" width="9.88671875" style="7" customWidth="1"/>
    <col min="16136" max="16138" width="8.44140625" style="7" customWidth="1"/>
    <col min="16139" max="16139" width="9.44140625" style="7" customWidth="1"/>
    <col min="16140" max="16147" width="7.44140625" style="7" customWidth="1"/>
    <col min="16148" max="16148" width="10.44140625" style="7" customWidth="1"/>
    <col min="16149" max="16384" width="11.44140625" style="7"/>
  </cols>
  <sheetData>
    <row r="1" spans="1:21" ht="18" customHeight="1">
      <c r="A1" s="1407" t="s">
        <v>1249</v>
      </c>
      <c r="B1" s="272"/>
      <c r="C1" s="272"/>
      <c r="D1" s="272"/>
      <c r="E1" s="272"/>
      <c r="F1" s="272"/>
      <c r="G1" s="272"/>
      <c r="H1" s="272"/>
      <c r="I1" s="272"/>
      <c r="J1" s="272"/>
      <c r="K1" s="272"/>
      <c r="L1" s="272"/>
      <c r="M1" s="272"/>
      <c r="N1" s="272"/>
      <c r="O1" s="272"/>
      <c r="P1" s="272"/>
      <c r="Q1" s="272"/>
      <c r="R1" s="272"/>
      <c r="S1" s="272"/>
      <c r="T1" s="272"/>
    </row>
    <row r="2" spans="1:21" s="301" customFormat="1" ht="24" customHeight="1">
      <c r="A2" s="166" t="s">
        <v>1106</v>
      </c>
      <c r="B2" s="1162"/>
      <c r="C2" s="1162"/>
      <c r="D2" s="1162"/>
      <c r="E2" s="1162"/>
      <c r="F2" s="1162"/>
      <c r="G2" s="1162"/>
      <c r="H2" s="1162"/>
      <c r="I2" s="1162"/>
      <c r="J2" s="1162"/>
      <c r="K2" s="1162"/>
      <c r="L2" s="1162"/>
      <c r="M2" s="1162"/>
      <c r="N2" s="1162"/>
      <c r="O2" s="1162"/>
      <c r="P2" s="1162"/>
      <c r="Q2" s="1162"/>
      <c r="R2" s="1162"/>
      <c r="S2" s="1162"/>
      <c r="T2" s="1162"/>
    </row>
    <row r="3" spans="1:21" s="301" customFormat="1" ht="24" customHeight="1">
      <c r="A3" s="166" t="s">
        <v>1107</v>
      </c>
      <c r="B3" s="1162"/>
      <c r="C3" s="1162"/>
      <c r="D3" s="1162"/>
      <c r="E3" s="1162"/>
      <c r="F3" s="1162"/>
      <c r="G3" s="1162"/>
      <c r="H3" s="1162"/>
      <c r="I3" s="1162"/>
      <c r="J3" s="1162"/>
      <c r="K3" s="1162"/>
      <c r="L3" s="1162"/>
      <c r="M3" s="1162"/>
      <c r="N3" s="1162"/>
      <c r="O3" s="1162"/>
      <c r="P3" s="1162"/>
      <c r="Q3" s="1162"/>
      <c r="R3" s="1162"/>
      <c r="S3" s="1162"/>
      <c r="T3" s="1162"/>
    </row>
    <row r="4" spans="1:21" ht="20.100000000000001" customHeight="1">
      <c r="A4" s="168">
        <v>45688</v>
      </c>
      <c r="B4" s="1163"/>
      <c r="C4" s="1163"/>
      <c r="D4" s="1163"/>
      <c r="E4" s="1163"/>
      <c r="F4" s="1163"/>
      <c r="G4" s="1163"/>
      <c r="H4" s="1163"/>
      <c r="I4" s="1163"/>
      <c r="J4" s="1163"/>
      <c r="K4" s="1163"/>
      <c r="L4" s="1163"/>
      <c r="M4" s="1163"/>
      <c r="N4" s="1163"/>
      <c r="O4" s="1163"/>
      <c r="P4" s="1163"/>
      <c r="Q4" s="1163"/>
      <c r="R4" s="1163"/>
      <c r="S4" s="1163"/>
      <c r="T4" s="1163"/>
    </row>
    <row r="5" spans="1:21" ht="18" customHeight="1">
      <c r="A5" s="169" t="s">
        <v>125</v>
      </c>
      <c r="B5" s="1164"/>
      <c r="C5" s="1164"/>
      <c r="D5" s="1164"/>
      <c r="E5" s="1164"/>
      <c r="F5" s="1164"/>
      <c r="G5" s="1164"/>
      <c r="H5" s="1164"/>
      <c r="I5" s="1164"/>
      <c r="J5" s="1164"/>
      <c r="K5" s="1164"/>
      <c r="L5" s="1164"/>
      <c r="M5" s="1164"/>
      <c r="N5" s="1164"/>
      <c r="O5" s="1164"/>
      <c r="P5" s="1164"/>
      <c r="Q5" s="1164"/>
      <c r="R5" s="1164"/>
      <c r="S5" s="1164"/>
      <c r="T5" s="1164"/>
    </row>
    <row r="6" spans="1:21" ht="8.1" customHeight="1" thickBot="1">
      <c r="A6" s="62"/>
      <c r="B6" s="62"/>
      <c r="C6" s="62"/>
      <c r="D6" s="62"/>
      <c r="E6" s="62"/>
      <c r="F6" s="62"/>
      <c r="G6" s="62"/>
      <c r="H6" s="62"/>
      <c r="I6" s="62"/>
      <c r="J6" s="62"/>
      <c r="K6" s="62"/>
      <c r="L6" s="62"/>
      <c r="M6" s="62"/>
      <c r="N6" s="62"/>
      <c r="O6" s="62"/>
      <c r="P6" s="62"/>
      <c r="Q6" s="62"/>
      <c r="R6" s="62"/>
      <c r="S6" s="62"/>
      <c r="T6" s="62"/>
    </row>
    <row r="7" spans="1:21" ht="36" customHeight="1">
      <c r="A7" s="1030" t="s">
        <v>1013</v>
      </c>
      <c r="B7" s="1165" t="s">
        <v>29</v>
      </c>
      <c r="C7" s="1165" t="s">
        <v>30</v>
      </c>
      <c r="D7" s="1165" t="s">
        <v>31</v>
      </c>
      <c r="E7" s="1165" t="s">
        <v>32</v>
      </c>
      <c r="F7" s="1165" t="s">
        <v>33</v>
      </c>
      <c r="G7" s="1165" t="s">
        <v>117</v>
      </c>
      <c r="H7" s="1165" t="s">
        <v>35</v>
      </c>
      <c r="I7" s="1165" t="s">
        <v>794</v>
      </c>
      <c r="J7" s="1165" t="s">
        <v>37</v>
      </c>
      <c r="K7" s="1165" t="s">
        <v>38</v>
      </c>
      <c r="L7" s="1165" t="s">
        <v>98</v>
      </c>
      <c r="M7" s="1165" t="s">
        <v>40</v>
      </c>
      <c r="N7" s="1165" t="s">
        <v>153</v>
      </c>
      <c r="O7" s="1165" t="s">
        <v>42</v>
      </c>
      <c r="P7" s="1165" t="s">
        <v>43</v>
      </c>
      <c r="Q7" s="1165" t="s">
        <v>44</v>
      </c>
      <c r="R7" s="1165" t="s">
        <v>776</v>
      </c>
      <c r="S7" s="1165" t="s">
        <v>99</v>
      </c>
      <c r="T7" s="1165" t="s">
        <v>192</v>
      </c>
      <c r="U7" s="13"/>
    </row>
    <row r="8" spans="1:21" ht="25.2" customHeight="1">
      <c r="A8" s="685"/>
      <c r="B8" s="1166"/>
      <c r="C8" s="1166"/>
      <c r="D8" s="1166"/>
      <c r="E8" s="1166"/>
      <c r="F8" s="1166"/>
      <c r="G8" s="1166"/>
      <c r="H8" s="1166"/>
      <c r="I8" s="1166"/>
      <c r="J8" s="1166"/>
      <c r="K8" s="1166"/>
      <c r="L8" s="1166"/>
      <c r="M8" s="1166"/>
      <c r="N8" s="1166"/>
      <c r="O8" s="1166"/>
      <c r="P8" s="1166"/>
      <c r="Q8" s="1166"/>
      <c r="R8" s="1166"/>
      <c r="S8" s="1166"/>
      <c r="T8" s="1166"/>
      <c r="U8" s="13"/>
    </row>
    <row r="9" spans="1:21" ht="19.5" customHeight="1">
      <c r="A9" s="685"/>
      <c r="B9" s="1166"/>
      <c r="C9" s="1166"/>
      <c r="D9" s="1166"/>
      <c r="E9" s="1166"/>
      <c r="F9" s="1166"/>
      <c r="G9" s="1166"/>
      <c r="H9" s="1166"/>
      <c r="I9" s="1166"/>
      <c r="J9" s="1166"/>
      <c r="K9" s="1166"/>
      <c r="L9" s="1166"/>
      <c r="M9" s="1166"/>
      <c r="N9" s="1166"/>
      <c r="O9" s="1166"/>
      <c r="P9" s="1166"/>
      <c r="Q9" s="1166"/>
      <c r="R9" s="1166"/>
      <c r="S9" s="1166"/>
      <c r="T9" s="1166"/>
      <c r="U9" s="13"/>
    </row>
    <row r="10" spans="1:21" ht="27" customHeight="1">
      <c r="A10" s="685"/>
      <c r="B10" s="1166"/>
      <c r="C10" s="1166"/>
      <c r="D10" s="1166"/>
      <c r="E10" s="1166"/>
      <c r="F10" s="1166"/>
      <c r="G10" s="1166"/>
      <c r="H10" s="1166"/>
      <c r="I10" s="1166"/>
      <c r="J10" s="1166"/>
      <c r="K10" s="1166"/>
      <c r="L10" s="1166" t="s">
        <v>1108</v>
      </c>
      <c r="M10" s="1166" t="s">
        <v>1108</v>
      </c>
      <c r="N10" s="1166"/>
      <c r="O10" s="1166"/>
      <c r="P10" s="1166" t="s">
        <v>1109</v>
      </c>
      <c r="Q10" s="1166"/>
      <c r="R10" s="1166"/>
      <c r="S10" s="1166"/>
      <c r="T10" s="1166"/>
      <c r="U10" s="13"/>
    </row>
    <row r="11" spans="1:21" ht="3.9" customHeight="1">
      <c r="A11" s="1167"/>
      <c r="B11" s="1168"/>
      <c r="C11" s="1168"/>
      <c r="D11" s="1168"/>
      <c r="E11" s="1168"/>
      <c r="F11" s="1168"/>
      <c r="G11" s="1168"/>
      <c r="H11" s="1168"/>
      <c r="I11" s="1168"/>
      <c r="J11" s="1168"/>
      <c r="K11" s="1168"/>
      <c r="L11" s="1168"/>
      <c r="M11" s="1168"/>
      <c r="N11" s="1168"/>
      <c r="O11" s="1168"/>
      <c r="P11" s="1168"/>
      <c r="Q11" s="1168"/>
      <c r="R11" s="1168"/>
      <c r="S11" s="1168"/>
      <c r="T11" s="1168"/>
      <c r="U11" s="13"/>
    </row>
    <row r="12" spans="1:21" s="35" customFormat="1" ht="3.3" customHeight="1">
      <c r="A12" s="1169"/>
      <c r="B12" s="1170"/>
      <c r="C12" s="1170"/>
      <c r="D12" s="1170"/>
      <c r="E12" s="1170"/>
      <c r="F12" s="1170"/>
      <c r="G12" s="1170"/>
      <c r="H12" s="1170"/>
      <c r="I12" s="1170"/>
      <c r="J12" s="1170"/>
      <c r="K12" s="1170"/>
      <c r="L12" s="1170"/>
      <c r="M12" s="1170"/>
      <c r="N12" s="1170"/>
      <c r="O12" s="1170"/>
      <c r="P12" s="1170"/>
      <c r="Q12" s="1170"/>
      <c r="R12" s="1170"/>
      <c r="S12" s="1170"/>
      <c r="T12" s="1170"/>
      <c r="U12" s="18"/>
    </row>
    <row r="13" spans="1:21" s="18" customFormat="1" ht="20.100000000000001" customHeight="1">
      <c r="A13" s="1171" t="s">
        <v>496</v>
      </c>
      <c r="B13" s="1172">
        <v>2968834.4732599999</v>
      </c>
      <c r="C13" s="1172">
        <v>31764.273700000002</v>
      </c>
      <c r="D13" s="1172">
        <v>3332938.5439599999</v>
      </c>
      <c r="E13" s="1172">
        <v>230280.25498</v>
      </c>
      <c r="F13" s="1172">
        <v>790468.89654999995</v>
      </c>
      <c r="G13" s="1172">
        <v>1749413.5756099999</v>
      </c>
      <c r="H13" s="1172">
        <v>177.39570000000001</v>
      </c>
      <c r="I13" s="1172">
        <v>2252394.66585</v>
      </c>
      <c r="J13" s="1172">
        <v>386934.66912999999</v>
      </c>
      <c r="K13" s="1172">
        <v>179064.35151000001</v>
      </c>
      <c r="L13" s="1172">
        <v>0</v>
      </c>
      <c r="M13" s="1172">
        <v>1014765.05459</v>
      </c>
      <c r="N13" s="1172">
        <v>0</v>
      </c>
      <c r="O13" s="1172">
        <v>20893.791290000001</v>
      </c>
      <c r="P13" s="1172">
        <v>138575.60743999999</v>
      </c>
      <c r="Q13" s="1172">
        <v>0</v>
      </c>
      <c r="R13" s="1172">
        <v>113521</v>
      </c>
      <c r="S13" s="1172">
        <v>161813.81247999999</v>
      </c>
      <c r="T13" s="1173">
        <v>13371840.366049999</v>
      </c>
    </row>
    <row r="14" spans="1:21" s="18" customFormat="1" ht="20.100000000000001" customHeight="1">
      <c r="A14" s="1171" t="s">
        <v>497</v>
      </c>
      <c r="B14" s="1172">
        <v>1408094.2746900001</v>
      </c>
      <c r="C14" s="1172">
        <v>2820.6790700000001</v>
      </c>
      <c r="D14" s="1172">
        <v>3628800.2497999999</v>
      </c>
      <c r="E14" s="1172">
        <v>38976.655850000003</v>
      </c>
      <c r="F14" s="1172">
        <v>581661.23554000002</v>
      </c>
      <c r="G14" s="1172">
        <v>1094637.39534</v>
      </c>
      <c r="H14" s="1172">
        <v>117712.66703</v>
      </c>
      <c r="I14" s="1172">
        <v>1650826.5830399999</v>
      </c>
      <c r="J14" s="1172">
        <v>4418.8013499999997</v>
      </c>
      <c r="K14" s="1172">
        <v>925.14952000000005</v>
      </c>
      <c r="L14" s="1172">
        <v>0</v>
      </c>
      <c r="M14" s="1172">
        <v>422330.30304999999</v>
      </c>
      <c r="N14" s="1172">
        <v>0</v>
      </c>
      <c r="O14" s="1172">
        <v>90</v>
      </c>
      <c r="P14" s="1172">
        <v>239760.71616000001</v>
      </c>
      <c r="Q14" s="1172">
        <v>40942</v>
      </c>
      <c r="R14" s="1172">
        <v>147863.47289999999</v>
      </c>
      <c r="S14" s="1172">
        <v>4814.09764</v>
      </c>
      <c r="T14" s="1173">
        <v>9384674.2809799984</v>
      </c>
    </row>
    <row r="15" spans="1:21" s="18" customFormat="1" ht="20.100000000000001" customHeight="1">
      <c r="A15" s="1171" t="s">
        <v>498</v>
      </c>
      <c r="B15" s="1172">
        <v>10216777.65755</v>
      </c>
      <c r="C15" s="1172">
        <v>97626.127959999998</v>
      </c>
      <c r="D15" s="1172">
        <v>17878764.636599999</v>
      </c>
      <c r="E15" s="1172">
        <v>642909.85757999995</v>
      </c>
      <c r="F15" s="1172">
        <v>2327395.61778</v>
      </c>
      <c r="G15" s="1172">
        <v>7196565.0842000004</v>
      </c>
      <c r="H15" s="1172">
        <v>412110.12605000002</v>
      </c>
      <c r="I15" s="1172">
        <v>5863667.3744200002</v>
      </c>
      <c r="J15" s="1172">
        <v>870113.98300999997</v>
      </c>
      <c r="K15" s="1172">
        <v>282830.38341000001</v>
      </c>
      <c r="L15" s="1172">
        <v>363.63675000000001</v>
      </c>
      <c r="M15" s="1172">
        <v>985968.81010999996</v>
      </c>
      <c r="N15" s="1172">
        <v>0</v>
      </c>
      <c r="O15" s="1172">
        <v>6170.3476700000001</v>
      </c>
      <c r="P15" s="1172">
        <v>219448.052</v>
      </c>
      <c r="Q15" s="1172">
        <v>24000</v>
      </c>
      <c r="R15" s="1172">
        <v>287642.83308999997</v>
      </c>
      <c r="S15" s="1172">
        <v>350229.24924999999</v>
      </c>
      <c r="T15" s="1173">
        <v>47662583.777430005</v>
      </c>
    </row>
    <row r="16" spans="1:21" s="18" customFormat="1" ht="20.100000000000001" customHeight="1">
      <c r="A16" s="1171" t="s">
        <v>1110</v>
      </c>
      <c r="B16" s="1172">
        <v>1128588.4761600001</v>
      </c>
      <c r="C16" s="1172">
        <v>69.544340000000005</v>
      </c>
      <c r="D16" s="1172">
        <v>5207844.7001099996</v>
      </c>
      <c r="E16" s="1172">
        <v>142439.77335</v>
      </c>
      <c r="F16" s="1172">
        <v>302628.72454000002</v>
      </c>
      <c r="G16" s="1172">
        <v>1389286.0397600001</v>
      </c>
      <c r="H16" s="1172">
        <v>256649.25831</v>
      </c>
      <c r="I16" s="1172">
        <v>754886.41142000002</v>
      </c>
      <c r="J16" s="1172">
        <v>2296.2944200000002</v>
      </c>
      <c r="K16" s="1172">
        <v>5583</v>
      </c>
      <c r="L16" s="1172">
        <v>0</v>
      </c>
      <c r="M16" s="1172">
        <v>1390.9222299999999</v>
      </c>
      <c r="N16" s="1172">
        <v>0</v>
      </c>
      <c r="O16" s="1172">
        <v>24836.54088</v>
      </c>
      <c r="P16" s="1172">
        <v>94638.371629999994</v>
      </c>
      <c r="Q16" s="1172">
        <v>82610</v>
      </c>
      <c r="R16" s="1172">
        <v>11176</v>
      </c>
      <c r="S16" s="1172">
        <v>3357.4465599999999</v>
      </c>
      <c r="T16" s="1173">
        <v>9408281.5037099998</v>
      </c>
    </row>
    <row r="17" spans="1:20" s="18" customFormat="1" ht="20.100000000000001" customHeight="1">
      <c r="A17" s="1171" t="s">
        <v>1111</v>
      </c>
      <c r="B17" s="1172">
        <v>170689.7801</v>
      </c>
      <c r="C17" s="1172">
        <v>9.9599999999999994E-2</v>
      </c>
      <c r="D17" s="1172">
        <v>82987.485260000001</v>
      </c>
      <c r="E17" s="1172">
        <v>651.40832999999998</v>
      </c>
      <c r="F17" s="1172">
        <v>1671.33041</v>
      </c>
      <c r="G17" s="1172">
        <v>107587.13894999999</v>
      </c>
      <c r="H17" s="1172">
        <v>0</v>
      </c>
      <c r="I17" s="1172">
        <v>6041.4814800000004</v>
      </c>
      <c r="J17" s="1172">
        <v>31482.815470000001</v>
      </c>
      <c r="K17" s="1172">
        <v>0</v>
      </c>
      <c r="L17" s="1172">
        <v>0</v>
      </c>
      <c r="M17" s="1172">
        <v>1317.75891</v>
      </c>
      <c r="N17" s="1172">
        <v>0</v>
      </c>
      <c r="O17" s="1172">
        <v>0</v>
      </c>
      <c r="P17" s="1172">
        <v>0</v>
      </c>
      <c r="Q17" s="1172">
        <v>0</v>
      </c>
      <c r="R17" s="1172">
        <v>0</v>
      </c>
      <c r="S17" s="1172">
        <v>3749.9195199999999</v>
      </c>
      <c r="T17" s="1173">
        <v>406179.21802999999</v>
      </c>
    </row>
    <row r="18" spans="1:20" s="18" customFormat="1" ht="20.100000000000001" customHeight="1">
      <c r="A18" s="1171" t="s">
        <v>1021</v>
      </c>
      <c r="B18" s="1172">
        <v>828424.84861999995</v>
      </c>
      <c r="C18" s="1172">
        <v>4583.3837299999996</v>
      </c>
      <c r="D18" s="1172">
        <v>1958868.5966399999</v>
      </c>
      <c r="E18" s="1172">
        <v>99302.506850000005</v>
      </c>
      <c r="F18" s="1172">
        <v>306333.78023999999</v>
      </c>
      <c r="G18" s="1172">
        <v>191427.20911</v>
      </c>
      <c r="H18" s="1172">
        <v>8198.5759799999996</v>
      </c>
      <c r="I18" s="1172">
        <v>267822.31497000001</v>
      </c>
      <c r="J18" s="1172">
        <v>456646.23288000003</v>
      </c>
      <c r="K18" s="1172">
        <v>52595.04088</v>
      </c>
      <c r="L18" s="1172">
        <v>0</v>
      </c>
      <c r="M18" s="1172">
        <v>244241.56257000001</v>
      </c>
      <c r="N18" s="1172">
        <v>0</v>
      </c>
      <c r="O18" s="1172">
        <v>47251.570760000002</v>
      </c>
      <c r="P18" s="1172">
        <v>0</v>
      </c>
      <c r="Q18" s="1172">
        <v>0</v>
      </c>
      <c r="R18" s="1172">
        <v>10000</v>
      </c>
      <c r="S18" s="1172">
        <v>111442.1597</v>
      </c>
      <c r="T18" s="1173">
        <v>4587137.7829299998</v>
      </c>
    </row>
    <row r="19" spans="1:20" s="18" customFormat="1" ht="20.100000000000001" customHeight="1">
      <c r="A19" s="1171" t="s">
        <v>500</v>
      </c>
      <c r="B19" s="1172">
        <v>12754205.86988</v>
      </c>
      <c r="C19" s="1172">
        <v>59720.423690000003</v>
      </c>
      <c r="D19" s="1172">
        <v>20388963.230390001</v>
      </c>
      <c r="E19" s="1172">
        <v>868557.81712999998</v>
      </c>
      <c r="F19" s="1172">
        <v>1682523.0997500001</v>
      </c>
      <c r="G19" s="1172">
        <v>7058339.4805600001</v>
      </c>
      <c r="H19" s="1172">
        <v>479225.64064</v>
      </c>
      <c r="I19" s="1172">
        <v>4647040.6873700004</v>
      </c>
      <c r="J19" s="1172">
        <v>5948636.3792500002</v>
      </c>
      <c r="K19" s="1172">
        <v>438195.39883000002</v>
      </c>
      <c r="L19" s="1172">
        <v>3708.9693600000001</v>
      </c>
      <c r="M19" s="1172">
        <v>1204679.71869</v>
      </c>
      <c r="N19" s="1172">
        <v>0</v>
      </c>
      <c r="O19" s="1172">
        <v>23122.879850000001</v>
      </c>
      <c r="P19" s="1172">
        <v>86289.456860000006</v>
      </c>
      <c r="Q19" s="1172">
        <v>42332</v>
      </c>
      <c r="R19" s="1172">
        <v>233207.9</v>
      </c>
      <c r="S19" s="1172">
        <v>2120677.1824400001</v>
      </c>
      <c r="T19" s="1173">
        <v>58039426.134689987</v>
      </c>
    </row>
    <row r="20" spans="1:20" s="18" customFormat="1" ht="20.100000000000001" customHeight="1">
      <c r="A20" s="1171" t="s">
        <v>1112</v>
      </c>
      <c r="B20" s="1172">
        <v>4734823.5817600004</v>
      </c>
      <c r="C20" s="1172">
        <v>19639.87383</v>
      </c>
      <c r="D20" s="1172">
        <v>6053571.2835999997</v>
      </c>
      <c r="E20" s="1172">
        <v>86832.622560000003</v>
      </c>
      <c r="F20" s="1172">
        <v>613645.54078000004</v>
      </c>
      <c r="G20" s="1172">
        <v>1711544.4389500001</v>
      </c>
      <c r="H20" s="1172">
        <v>0</v>
      </c>
      <c r="I20" s="1172">
        <v>1348820.8825300001</v>
      </c>
      <c r="J20" s="1172">
        <v>1265006.15176</v>
      </c>
      <c r="K20" s="1172">
        <v>94072.716159999996</v>
      </c>
      <c r="L20" s="1172">
        <v>261.01571000000001</v>
      </c>
      <c r="M20" s="1172">
        <v>383697.56345000002</v>
      </c>
      <c r="N20" s="1172">
        <v>0</v>
      </c>
      <c r="O20" s="1172">
        <v>6017.8971899999997</v>
      </c>
      <c r="P20" s="1172">
        <v>7326.8966099999998</v>
      </c>
      <c r="Q20" s="1172">
        <v>0</v>
      </c>
      <c r="R20" s="1172">
        <v>21687.666649999999</v>
      </c>
      <c r="S20" s="1172">
        <v>144872.13425</v>
      </c>
      <c r="T20" s="1173">
        <v>16491820.265790001</v>
      </c>
    </row>
    <row r="21" spans="1:20" s="18" customFormat="1" ht="20.100000000000001" customHeight="1">
      <c r="A21" s="1171" t="s">
        <v>1113</v>
      </c>
      <c r="B21" s="1172">
        <v>693840.40601000004</v>
      </c>
      <c r="C21" s="1172">
        <v>154.22936000000001</v>
      </c>
      <c r="D21" s="1172">
        <v>1932713.13717</v>
      </c>
      <c r="E21" s="1172">
        <v>8629.7451400000009</v>
      </c>
      <c r="F21" s="1172">
        <v>95474.730590000006</v>
      </c>
      <c r="G21" s="1172">
        <v>589251.08505999995</v>
      </c>
      <c r="H21" s="1172">
        <v>847.56227000000001</v>
      </c>
      <c r="I21" s="1172">
        <v>429910.65678999998</v>
      </c>
      <c r="J21" s="1172">
        <v>809251.99957999995</v>
      </c>
      <c r="K21" s="1172">
        <v>1900</v>
      </c>
      <c r="L21" s="1172">
        <v>0</v>
      </c>
      <c r="M21" s="1172">
        <v>53684.234120000001</v>
      </c>
      <c r="N21" s="1172">
        <v>0</v>
      </c>
      <c r="O21" s="1172">
        <v>6376.2499299999999</v>
      </c>
      <c r="P21" s="1172">
        <v>0</v>
      </c>
      <c r="Q21" s="1172">
        <v>0</v>
      </c>
      <c r="R21" s="1172">
        <v>0</v>
      </c>
      <c r="S21" s="1172">
        <v>200713.64819000001</v>
      </c>
      <c r="T21" s="1173">
        <v>4822747.6842099996</v>
      </c>
    </row>
    <row r="22" spans="1:20" s="18" customFormat="1" ht="20.100000000000001" customHeight="1">
      <c r="A22" s="1171" t="s">
        <v>1114</v>
      </c>
      <c r="B22" s="1172">
        <v>1749281.53425</v>
      </c>
      <c r="C22" s="1172">
        <v>1925.9232199999999</v>
      </c>
      <c r="D22" s="1172">
        <v>2317436.3508700002</v>
      </c>
      <c r="E22" s="1172">
        <v>16502.31308</v>
      </c>
      <c r="F22" s="1172">
        <v>122266.06501999999</v>
      </c>
      <c r="G22" s="1172">
        <v>1112869.22067</v>
      </c>
      <c r="H22" s="1172">
        <v>10456.050149999999</v>
      </c>
      <c r="I22" s="1172">
        <v>1075503.56228</v>
      </c>
      <c r="J22" s="1172">
        <v>45948.693010000003</v>
      </c>
      <c r="K22" s="1172">
        <v>1893.00485</v>
      </c>
      <c r="L22" s="1172">
        <v>99.787559999999999</v>
      </c>
      <c r="M22" s="1172">
        <v>34807.94397</v>
      </c>
      <c r="N22" s="1172">
        <v>0</v>
      </c>
      <c r="O22" s="1172">
        <v>15711.574280000001</v>
      </c>
      <c r="P22" s="1172">
        <v>0</v>
      </c>
      <c r="Q22" s="1172">
        <v>0</v>
      </c>
      <c r="R22" s="1172">
        <v>24550</v>
      </c>
      <c r="S22" s="1172">
        <v>27456.058089999999</v>
      </c>
      <c r="T22" s="1173">
        <v>6556708.0813000007</v>
      </c>
    </row>
    <row r="23" spans="1:20" s="18" customFormat="1" ht="20.100000000000001" customHeight="1">
      <c r="A23" s="1171" t="s">
        <v>1115</v>
      </c>
      <c r="B23" s="1172">
        <v>1947537.8537999999</v>
      </c>
      <c r="C23" s="1172">
        <v>27662.233</v>
      </c>
      <c r="D23" s="1172">
        <v>4704134.59999</v>
      </c>
      <c r="E23" s="1172">
        <v>381357.65742</v>
      </c>
      <c r="F23" s="1172">
        <v>289723.16764</v>
      </c>
      <c r="G23" s="1172">
        <v>1056624.68884</v>
      </c>
      <c r="H23" s="1172">
        <v>95554.658209999994</v>
      </c>
      <c r="I23" s="1172">
        <v>705621.71118999994</v>
      </c>
      <c r="J23" s="1172">
        <v>11548.443569999999</v>
      </c>
      <c r="K23" s="1172">
        <v>608924.96244000003</v>
      </c>
      <c r="L23" s="1172">
        <v>0</v>
      </c>
      <c r="M23" s="1172">
        <v>182216.15523</v>
      </c>
      <c r="N23" s="1172">
        <v>0</v>
      </c>
      <c r="O23" s="1172">
        <v>33573.029210000001</v>
      </c>
      <c r="P23" s="1172">
        <v>96000</v>
      </c>
      <c r="Q23" s="1172">
        <v>0</v>
      </c>
      <c r="R23" s="1172">
        <v>462337.72661000001</v>
      </c>
      <c r="S23" s="1172">
        <v>2717.7297600000002</v>
      </c>
      <c r="T23" s="1173">
        <v>10605534.616909999</v>
      </c>
    </row>
    <row r="24" spans="1:20" s="18" customFormat="1" ht="20.100000000000001" customHeight="1">
      <c r="A24" s="1171" t="s">
        <v>1116</v>
      </c>
      <c r="B24" s="1172">
        <v>1850969.23404</v>
      </c>
      <c r="C24" s="1172">
        <v>3228.8190199999999</v>
      </c>
      <c r="D24" s="1172">
        <v>3623709.5145100001</v>
      </c>
      <c r="E24" s="1172">
        <v>125765.30607999999</v>
      </c>
      <c r="F24" s="1172">
        <v>925324.42084000004</v>
      </c>
      <c r="G24" s="1172">
        <v>1546595.2574700001</v>
      </c>
      <c r="H24" s="1172">
        <v>0</v>
      </c>
      <c r="I24" s="1172">
        <v>1476829.8609199999</v>
      </c>
      <c r="J24" s="1172">
        <v>328076.48732000001</v>
      </c>
      <c r="K24" s="1172">
        <v>39440.529090000004</v>
      </c>
      <c r="L24" s="1172">
        <v>0</v>
      </c>
      <c r="M24" s="1172">
        <v>222228.68309000001</v>
      </c>
      <c r="N24" s="1172">
        <v>0</v>
      </c>
      <c r="O24" s="1172">
        <v>0</v>
      </c>
      <c r="P24" s="1172">
        <v>24594.55</v>
      </c>
      <c r="Q24" s="1172">
        <v>0</v>
      </c>
      <c r="R24" s="1172">
        <v>86300.999890000006</v>
      </c>
      <c r="S24" s="1172">
        <v>80067.994529999996</v>
      </c>
      <c r="T24" s="1173">
        <v>10333131.6568</v>
      </c>
    </row>
    <row r="25" spans="1:20" s="18" customFormat="1" ht="20.100000000000001" customHeight="1">
      <c r="A25" s="1171" t="s">
        <v>1117</v>
      </c>
      <c r="B25" s="1172">
        <v>933927.84696999996</v>
      </c>
      <c r="C25" s="1172">
        <v>2223.5575899999999</v>
      </c>
      <c r="D25" s="1172">
        <v>1442054.6500299999</v>
      </c>
      <c r="E25" s="1172">
        <v>37878.811379999999</v>
      </c>
      <c r="F25" s="1172">
        <v>144775.56156</v>
      </c>
      <c r="G25" s="1172">
        <v>580191.90251000004</v>
      </c>
      <c r="H25" s="1172">
        <v>7295.5984200000003</v>
      </c>
      <c r="I25" s="1172">
        <v>1161182.1836399999</v>
      </c>
      <c r="J25" s="1172">
        <v>268157.60707999999</v>
      </c>
      <c r="K25" s="1172">
        <v>11520.602070000001</v>
      </c>
      <c r="L25" s="1172">
        <v>70.877409999999998</v>
      </c>
      <c r="M25" s="1172">
        <v>277901.00517999998</v>
      </c>
      <c r="N25" s="1172">
        <v>0</v>
      </c>
      <c r="O25" s="1172">
        <v>1061.4746399999999</v>
      </c>
      <c r="P25" s="1172">
        <v>3281.4723300000001</v>
      </c>
      <c r="Q25" s="1172">
        <v>0</v>
      </c>
      <c r="R25" s="1172">
        <v>0</v>
      </c>
      <c r="S25" s="1172">
        <v>35664.200810000002</v>
      </c>
      <c r="T25" s="1173">
        <v>4907187.3516199999</v>
      </c>
    </row>
    <row r="26" spans="1:20" s="18" customFormat="1" ht="20.100000000000001" customHeight="1">
      <c r="A26" s="1171" t="s">
        <v>1118</v>
      </c>
      <c r="B26" s="1172">
        <v>865399.33932000003</v>
      </c>
      <c r="C26" s="1172">
        <v>1911.3635200000001</v>
      </c>
      <c r="D26" s="1172">
        <v>1846534.3735700001</v>
      </c>
      <c r="E26" s="1172">
        <v>35949.043339999997</v>
      </c>
      <c r="F26" s="1172">
        <v>249335.42097000001</v>
      </c>
      <c r="G26" s="1172">
        <v>572564.51945999998</v>
      </c>
      <c r="H26" s="1172">
        <v>7219.2608499999997</v>
      </c>
      <c r="I26" s="1172">
        <v>321089.40999999997</v>
      </c>
      <c r="J26" s="1172">
        <v>460688.71441999997</v>
      </c>
      <c r="K26" s="1172">
        <v>17058.855650000001</v>
      </c>
      <c r="L26" s="1172">
        <v>8.7112300000000005</v>
      </c>
      <c r="M26" s="1172">
        <v>71554.978730000003</v>
      </c>
      <c r="N26" s="1172">
        <v>0</v>
      </c>
      <c r="O26" s="1172">
        <v>4140.3633200000004</v>
      </c>
      <c r="P26" s="1172">
        <v>0</v>
      </c>
      <c r="Q26" s="1172">
        <v>0</v>
      </c>
      <c r="R26" s="1172">
        <v>45550.921320000001</v>
      </c>
      <c r="S26" s="1172">
        <v>60513.47393</v>
      </c>
      <c r="T26" s="1173">
        <v>4559518.7496299995</v>
      </c>
    </row>
    <row r="27" spans="1:20" s="18" customFormat="1" ht="20.100000000000001" customHeight="1">
      <c r="A27" s="1171" t="s">
        <v>1119</v>
      </c>
      <c r="B27" s="1172">
        <v>6551.1134499999998</v>
      </c>
      <c r="C27" s="1172">
        <v>7.4810000000000001E-2</v>
      </c>
      <c r="D27" s="1172">
        <v>5165.5036</v>
      </c>
      <c r="E27" s="1172">
        <v>16.628360000000001</v>
      </c>
      <c r="F27" s="1172">
        <v>342.69121000000001</v>
      </c>
      <c r="G27" s="1172">
        <v>202873.70790000001</v>
      </c>
      <c r="H27" s="1172">
        <v>0</v>
      </c>
      <c r="I27" s="1172">
        <v>5606.1639299999997</v>
      </c>
      <c r="J27" s="1172">
        <v>4907.1120700000001</v>
      </c>
      <c r="K27" s="1172">
        <v>0</v>
      </c>
      <c r="L27" s="1172">
        <v>0</v>
      </c>
      <c r="M27" s="1172">
        <v>0</v>
      </c>
      <c r="N27" s="1172">
        <v>0</v>
      </c>
      <c r="O27" s="1172">
        <v>0</v>
      </c>
      <c r="P27" s="1172">
        <v>0</v>
      </c>
      <c r="Q27" s="1172">
        <v>0</v>
      </c>
      <c r="R27" s="1172">
        <v>0</v>
      </c>
      <c r="S27" s="1172">
        <v>4092.96749</v>
      </c>
      <c r="T27" s="1173">
        <v>229555.96282000004</v>
      </c>
    </row>
    <row r="28" spans="1:20" s="18" customFormat="1" ht="20.100000000000001" customHeight="1">
      <c r="A28" s="1171" t="s">
        <v>1027</v>
      </c>
      <c r="B28" s="1172">
        <v>708093.10153999995</v>
      </c>
      <c r="C28" s="1172">
        <v>9239.71443</v>
      </c>
      <c r="D28" s="1172">
        <v>1433161.9817600001</v>
      </c>
      <c r="E28" s="1172">
        <v>70601.712790000005</v>
      </c>
      <c r="F28" s="1172">
        <v>367124.84148</v>
      </c>
      <c r="G28" s="1172">
        <v>1140361.1313100001</v>
      </c>
      <c r="H28" s="1172">
        <v>0</v>
      </c>
      <c r="I28" s="1172">
        <v>116126.47384999999</v>
      </c>
      <c r="J28" s="1172">
        <v>55962.396480000003</v>
      </c>
      <c r="K28" s="1172">
        <v>5627.3941699999996</v>
      </c>
      <c r="L28" s="1172">
        <v>0</v>
      </c>
      <c r="M28" s="1172">
        <v>260757.91149</v>
      </c>
      <c r="N28" s="1172">
        <v>0</v>
      </c>
      <c r="O28" s="1172">
        <v>1000</v>
      </c>
      <c r="P28" s="1172">
        <v>0</v>
      </c>
      <c r="Q28" s="1172">
        <v>0</v>
      </c>
      <c r="R28" s="1172">
        <v>67600</v>
      </c>
      <c r="S28" s="1172">
        <v>16233.594279999999</v>
      </c>
      <c r="T28" s="1173">
        <v>4251890.2535800003</v>
      </c>
    </row>
    <row r="29" spans="1:20" s="18" customFormat="1" ht="20.100000000000001" customHeight="1">
      <c r="A29" s="1171" t="s">
        <v>1120</v>
      </c>
      <c r="B29" s="1172">
        <v>702626.57671000005</v>
      </c>
      <c r="C29" s="1172">
        <v>663.56430999999998</v>
      </c>
      <c r="D29" s="1172">
        <v>664102.42131000001</v>
      </c>
      <c r="E29" s="1172">
        <v>34892.187140000002</v>
      </c>
      <c r="F29" s="1172">
        <v>101458.00642999999</v>
      </c>
      <c r="G29" s="1172">
        <v>333184.24297000002</v>
      </c>
      <c r="H29" s="1172">
        <v>71655.291429999997</v>
      </c>
      <c r="I29" s="1172">
        <v>239880.45379999999</v>
      </c>
      <c r="J29" s="1172">
        <v>117383.76854</v>
      </c>
      <c r="K29" s="1172">
        <v>12194.952499999999</v>
      </c>
      <c r="L29" s="1172">
        <v>0</v>
      </c>
      <c r="M29" s="1172">
        <v>9842.6229500000009</v>
      </c>
      <c r="N29" s="1172">
        <v>0</v>
      </c>
      <c r="O29" s="1172">
        <v>23.401039999999998</v>
      </c>
      <c r="P29" s="1172">
        <v>0</v>
      </c>
      <c r="Q29" s="1172">
        <v>0</v>
      </c>
      <c r="R29" s="1172">
        <v>0</v>
      </c>
      <c r="S29" s="1172">
        <v>22563.573090000002</v>
      </c>
      <c r="T29" s="1173">
        <v>2310471.0622200007</v>
      </c>
    </row>
    <row r="30" spans="1:20" s="18" customFormat="1" ht="20.100000000000001" customHeight="1">
      <c r="A30" s="1171" t="s">
        <v>1121</v>
      </c>
      <c r="B30" s="1172">
        <v>108548.69373</v>
      </c>
      <c r="C30" s="1172">
        <v>0</v>
      </c>
      <c r="D30" s="1172">
        <v>329379.14178000001</v>
      </c>
      <c r="E30" s="1172">
        <v>3155.0357100000001</v>
      </c>
      <c r="F30" s="1172">
        <v>3382.0062400000002</v>
      </c>
      <c r="G30" s="1172">
        <v>167309.87849</v>
      </c>
      <c r="H30" s="1172">
        <v>0</v>
      </c>
      <c r="I30" s="1172">
        <v>55402.096680000002</v>
      </c>
      <c r="J30" s="1172">
        <v>47367.093509999999</v>
      </c>
      <c r="K30" s="1172">
        <v>0</v>
      </c>
      <c r="L30" s="1172">
        <v>136.07626999999999</v>
      </c>
      <c r="M30" s="1172">
        <v>24300.00001</v>
      </c>
      <c r="N30" s="1172">
        <v>0</v>
      </c>
      <c r="O30" s="1172">
        <v>0</v>
      </c>
      <c r="P30" s="1172">
        <v>0</v>
      </c>
      <c r="Q30" s="1172">
        <v>0</v>
      </c>
      <c r="R30" s="1172">
        <v>0</v>
      </c>
      <c r="S30" s="1172">
        <v>20703.213459999999</v>
      </c>
      <c r="T30" s="1173">
        <v>759683.23587999993</v>
      </c>
    </row>
    <row r="31" spans="1:20" s="18" customFormat="1" ht="20.100000000000001" customHeight="1">
      <c r="A31" s="1171" t="s">
        <v>1122</v>
      </c>
      <c r="B31" s="1172">
        <v>365271.10376999999</v>
      </c>
      <c r="C31" s="1172">
        <v>237.15657999999999</v>
      </c>
      <c r="D31" s="1172">
        <v>1653329.2545100001</v>
      </c>
      <c r="E31" s="1172">
        <v>8776.7166899999993</v>
      </c>
      <c r="F31" s="1172">
        <v>41485.60499</v>
      </c>
      <c r="G31" s="1172">
        <v>265601.29097999999</v>
      </c>
      <c r="H31" s="1172">
        <v>34.691029999999998</v>
      </c>
      <c r="I31" s="1172">
        <v>98962.117679999996</v>
      </c>
      <c r="J31" s="1172">
        <v>230993.44193</v>
      </c>
      <c r="K31" s="1172">
        <v>120.26844</v>
      </c>
      <c r="L31" s="1172">
        <v>76.970690000000005</v>
      </c>
      <c r="M31" s="1172">
        <v>0</v>
      </c>
      <c r="N31" s="1172">
        <v>0</v>
      </c>
      <c r="O31" s="1172">
        <v>621.57329000000004</v>
      </c>
      <c r="P31" s="1172">
        <v>0</v>
      </c>
      <c r="Q31" s="1172">
        <v>0</v>
      </c>
      <c r="R31" s="1172">
        <v>0</v>
      </c>
      <c r="S31" s="1172">
        <v>110210.50156</v>
      </c>
      <c r="T31" s="1173">
        <v>2775720.6921399999</v>
      </c>
    </row>
    <row r="32" spans="1:20" s="18" customFormat="1" ht="25.95" customHeight="1">
      <c r="A32" s="1174" t="s">
        <v>1123</v>
      </c>
      <c r="B32" s="1172">
        <v>1304331.2782999999</v>
      </c>
      <c r="C32" s="1172">
        <v>1237.6815999999999</v>
      </c>
      <c r="D32" s="1172">
        <v>886.3759</v>
      </c>
      <c r="E32" s="1172">
        <v>1449.395</v>
      </c>
      <c r="F32" s="1172">
        <v>122343.94418000001</v>
      </c>
      <c r="G32" s="1172">
        <v>158200.71330999999</v>
      </c>
      <c r="H32" s="1172">
        <v>0</v>
      </c>
      <c r="I32" s="1172">
        <v>663.03530999999998</v>
      </c>
      <c r="J32" s="1172">
        <v>8373.6135099999992</v>
      </c>
      <c r="K32" s="1172">
        <v>0</v>
      </c>
      <c r="L32" s="1172">
        <v>18.767690000000002</v>
      </c>
      <c r="M32" s="1172">
        <v>0</v>
      </c>
      <c r="N32" s="1172">
        <v>0</v>
      </c>
      <c r="O32" s="1172">
        <v>0</v>
      </c>
      <c r="P32" s="1172">
        <v>0</v>
      </c>
      <c r="Q32" s="1172">
        <v>0</v>
      </c>
      <c r="R32" s="1172">
        <v>0</v>
      </c>
      <c r="S32" s="1172">
        <v>55804.218509999999</v>
      </c>
      <c r="T32" s="1173">
        <v>1653309.0233100001</v>
      </c>
    </row>
    <row r="33" spans="1:21" s="18" customFormat="1" ht="9.9" customHeight="1">
      <c r="A33" s="70"/>
      <c r="B33" s="1172"/>
      <c r="C33" s="1172"/>
      <c r="D33" s="1172"/>
      <c r="E33" s="1172"/>
      <c r="F33" s="1172"/>
      <c r="G33" s="1172"/>
      <c r="H33" s="1172"/>
      <c r="I33" s="1172"/>
      <c r="J33" s="1172"/>
      <c r="K33" s="1172"/>
      <c r="L33" s="1172"/>
      <c r="M33" s="1172"/>
      <c r="N33" s="1172"/>
      <c r="O33" s="1172"/>
      <c r="P33" s="1172"/>
      <c r="Q33" s="1172"/>
      <c r="R33" s="1172"/>
      <c r="S33" s="1172"/>
      <c r="T33" s="1173"/>
    </row>
    <row r="34" spans="1:21" s="19" customFormat="1" ht="23.25" customHeight="1" thickBot="1">
      <c r="A34" s="1175" t="s">
        <v>1124</v>
      </c>
      <c r="B34" s="1176">
        <v>45446817.043909989</v>
      </c>
      <c r="C34" s="1176">
        <v>264708.72336</v>
      </c>
      <c r="D34" s="1176">
        <v>78485346.031359985</v>
      </c>
      <c r="E34" s="1176">
        <v>2834925.4487599996</v>
      </c>
      <c r="F34" s="1176">
        <v>9069364.6867399979</v>
      </c>
      <c r="G34" s="1176">
        <v>28224428.001449995</v>
      </c>
      <c r="H34" s="1176">
        <v>1467136.7760700001</v>
      </c>
      <c r="I34" s="1176">
        <v>22478278.127149999</v>
      </c>
      <c r="J34" s="1176">
        <v>11354194.69829</v>
      </c>
      <c r="K34" s="1176">
        <v>1751946.6095200002</v>
      </c>
      <c r="L34" s="1176">
        <v>4744.8126699999993</v>
      </c>
      <c r="M34" s="1176">
        <v>5395685.2283699997</v>
      </c>
      <c r="N34" s="1176">
        <v>0</v>
      </c>
      <c r="O34" s="1176">
        <v>190890.69335000002</v>
      </c>
      <c r="P34" s="1176">
        <v>909915.12303000013</v>
      </c>
      <c r="Q34" s="1176">
        <v>189884</v>
      </c>
      <c r="R34" s="1176">
        <v>1511438.52046</v>
      </c>
      <c r="S34" s="1176">
        <v>3537697.1755399993</v>
      </c>
      <c r="T34" s="1176">
        <v>213117401.70002997</v>
      </c>
    </row>
    <row r="35" spans="1:21" ht="9.9" customHeight="1">
      <c r="A35" s="24"/>
      <c r="B35" s="24"/>
      <c r="C35" s="24"/>
      <c r="D35" s="24"/>
      <c r="E35" s="24"/>
      <c r="F35" s="24"/>
      <c r="G35" s="24"/>
      <c r="H35" s="24"/>
      <c r="I35" s="24"/>
      <c r="J35" s="24"/>
      <c r="K35" s="24"/>
      <c r="L35" s="24"/>
      <c r="M35" s="24"/>
      <c r="N35" s="24"/>
      <c r="O35" s="24"/>
      <c r="P35" s="24"/>
      <c r="Q35" s="24"/>
      <c r="R35" s="24"/>
      <c r="S35" s="24"/>
      <c r="T35" s="24"/>
      <c r="U35" s="13"/>
    </row>
    <row r="36" spans="1:21" ht="13.8">
      <c r="A36" s="201" t="s">
        <v>1125</v>
      </c>
      <c r="B36" s="24"/>
      <c r="C36" s="24"/>
      <c r="D36" s="24"/>
      <c r="E36" s="24"/>
      <c r="F36" s="24"/>
      <c r="G36" s="24"/>
      <c r="H36" s="24"/>
      <c r="I36" s="24"/>
      <c r="J36" s="24"/>
      <c r="K36" s="24"/>
      <c r="L36" s="24"/>
      <c r="M36" s="24"/>
      <c r="N36" s="24"/>
      <c r="O36" s="24"/>
      <c r="P36" s="24"/>
      <c r="Q36" s="24"/>
      <c r="R36" s="24"/>
      <c r="S36" s="24"/>
      <c r="T36" s="24"/>
      <c r="U36" s="13"/>
    </row>
    <row r="37" spans="1:21" ht="13.8">
      <c r="A37" s="142" t="s">
        <v>1126</v>
      </c>
      <c r="B37" s="18"/>
      <c r="C37" s="18"/>
      <c r="D37" s="18"/>
      <c r="E37" s="18"/>
      <c r="F37" s="18"/>
      <c r="G37" s="18"/>
      <c r="H37" s="18"/>
      <c r="I37" s="18"/>
      <c r="J37" s="173"/>
      <c r="K37" s="173"/>
      <c r="L37" s="173"/>
      <c r="M37" s="173"/>
      <c r="N37" s="173"/>
      <c r="O37" s="173"/>
      <c r="P37" s="173"/>
      <c r="Q37" s="173"/>
      <c r="R37" s="173"/>
      <c r="S37" s="173"/>
      <c r="T37" s="173"/>
      <c r="U37" s="13"/>
    </row>
    <row r="38" spans="1:21" ht="13.8">
      <c r="A38" s="33" t="s">
        <v>815</v>
      </c>
      <c r="B38" s="886"/>
      <c r="C38" s="886"/>
      <c r="D38" s="876"/>
      <c r="E38" s="886"/>
      <c r="F38" s="886"/>
      <c r="G38" s="886"/>
      <c r="H38" s="876"/>
      <c r="I38" s="886"/>
      <c r="J38" s="173"/>
      <c r="K38" s="173"/>
      <c r="L38" s="173"/>
      <c r="M38" s="173"/>
      <c r="N38" s="173"/>
      <c r="O38" s="173"/>
      <c r="P38" s="173"/>
      <c r="Q38" s="173"/>
      <c r="R38" s="173"/>
      <c r="S38" s="173"/>
      <c r="T38" s="173"/>
      <c r="U38" s="13"/>
    </row>
    <row r="39" spans="1:21" ht="13.8">
      <c r="A39" s="173"/>
      <c r="B39" s="173"/>
      <c r="C39" s="173"/>
      <c r="D39" s="173"/>
      <c r="E39" s="173"/>
      <c r="F39" s="173"/>
      <c r="G39" s="173"/>
      <c r="H39" s="173"/>
      <c r="I39" s="173"/>
      <c r="J39" s="173"/>
      <c r="K39" s="173"/>
      <c r="L39" s="173"/>
      <c r="M39" s="173"/>
      <c r="N39" s="173"/>
      <c r="O39" s="173"/>
      <c r="P39" s="173"/>
      <c r="Q39" s="173"/>
      <c r="R39" s="173"/>
      <c r="S39" s="173"/>
      <c r="T39" s="173"/>
      <c r="U39" s="13"/>
    </row>
    <row r="40" spans="1:21" ht="13.8">
      <c r="A40" s="173"/>
      <c r="B40" s="173"/>
      <c r="C40" s="173"/>
      <c r="D40" s="173"/>
      <c r="E40" s="173"/>
      <c r="F40" s="173"/>
      <c r="G40" s="173"/>
      <c r="H40" s="173"/>
      <c r="I40" s="173"/>
      <c r="J40" s="173"/>
      <c r="K40" s="173"/>
      <c r="L40" s="173"/>
      <c r="M40" s="173"/>
      <c r="N40" s="173"/>
      <c r="O40" s="173"/>
      <c r="P40" s="173"/>
      <c r="Q40" s="173"/>
      <c r="R40" s="173"/>
      <c r="S40" s="173"/>
      <c r="T40" s="173"/>
      <c r="U40" s="13"/>
    </row>
    <row r="41" spans="1:21" ht="13.8">
      <c r="A41" s="173"/>
      <c r="B41" s="173"/>
      <c r="C41" s="173"/>
      <c r="D41" s="173"/>
      <c r="E41" s="173"/>
      <c r="F41" s="173"/>
      <c r="G41" s="173"/>
      <c r="H41" s="173"/>
      <c r="I41" s="173"/>
      <c r="J41" s="173"/>
      <c r="K41" s="173"/>
      <c r="L41" s="173"/>
      <c r="M41" s="173"/>
      <c r="N41" s="173"/>
      <c r="O41" s="173"/>
      <c r="P41" s="173"/>
      <c r="Q41" s="173"/>
      <c r="R41" s="173"/>
      <c r="S41" s="173"/>
      <c r="T41" s="173"/>
      <c r="U41" s="13"/>
    </row>
    <row r="42" spans="1:21" ht="13.8">
      <c r="A42" s="173"/>
      <c r="B42" s="173"/>
      <c r="C42" s="173"/>
      <c r="D42" s="173"/>
      <c r="E42" s="173"/>
      <c r="F42" s="173"/>
      <c r="G42" s="173"/>
      <c r="H42" s="173"/>
      <c r="I42" s="173"/>
      <c r="J42" s="173"/>
      <c r="K42" s="173"/>
      <c r="L42" s="173"/>
      <c r="M42" s="173"/>
      <c r="N42" s="173"/>
      <c r="O42" s="173"/>
      <c r="P42" s="173"/>
      <c r="Q42" s="173"/>
      <c r="R42" s="173"/>
      <c r="S42" s="173"/>
      <c r="T42" s="173"/>
      <c r="U42" s="13"/>
    </row>
    <row r="43" spans="1:21" ht="13.8">
      <c r="A43" s="173"/>
      <c r="B43" s="173"/>
      <c r="C43" s="173"/>
      <c r="D43" s="173"/>
      <c r="E43" s="173"/>
      <c r="F43" s="173"/>
      <c r="G43" s="173"/>
      <c r="H43" s="173"/>
      <c r="I43" s="173"/>
      <c r="J43" s="173"/>
      <c r="K43" s="173"/>
      <c r="L43" s="173"/>
      <c r="M43" s="173"/>
      <c r="N43" s="173"/>
      <c r="O43" s="173"/>
      <c r="P43" s="173"/>
      <c r="Q43" s="173"/>
      <c r="R43" s="173"/>
      <c r="S43" s="173"/>
      <c r="T43" s="173"/>
      <c r="U43" s="13"/>
    </row>
    <row r="44" spans="1:21" ht="13.8">
      <c r="A44" s="173"/>
      <c r="B44" s="173"/>
      <c r="C44" s="173"/>
      <c r="D44" s="173"/>
      <c r="E44" s="173"/>
      <c r="F44" s="173"/>
      <c r="G44" s="173"/>
      <c r="H44" s="173"/>
      <c r="I44" s="173"/>
      <c r="J44" s="173"/>
      <c r="K44" s="173"/>
      <c r="L44" s="173"/>
      <c r="M44" s="173"/>
      <c r="N44" s="173"/>
      <c r="O44" s="173"/>
      <c r="P44" s="173"/>
      <c r="Q44" s="173"/>
      <c r="R44" s="173"/>
      <c r="S44" s="173"/>
      <c r="T44" s="173"/>
      <c r="U44" s="13"/>
    </row>
    <row r="45" spans="1:21" ht="13.8">
      <c r="A45" s="173"/>
      <c r="B45" s="173"/>
      <c r="C45" s="173"/>
      <c r="D45" s="173"/>
      <c r="E45" s="173"/>
      <c r="F45" s="173"/>
      <c r="G45" s="173"/>
      <c r="H45" s="173"/>
      <c r="I45" s="173"/>
      <c r="J45" s="173"/>
      <c r="K45" s="173"/>
      <c r="L45" s="173"/>
      <c r="M45" s="173"/>
      <c r="N45" s="173"/>
      <c r="O45" s="173"/>
      <c r="P45" s="173"/>
      <c r="Q45" s="173"/>
      <c r="R45" s="173"/>
      <c r="S45" s="173"/>
      <c r="T45" s="173"/>
      <c r="U45" s="13"/>
    </row>
    <row r="46" spans="1:21" ht="13.8">
      <c r="A46" s="173"/>
      <c r="B46" s="173"/>
      <c r="C46" s="173"/>
      <c r="D46" s="173"/>
      <c r="E46" s="173"/>
      <c r="F46" s="173"/>
      <c r="G46" s="173"/>
      <c r="H46" s="173"/>
      <c r="I46" s="173"/>
      <c r="J46" s="173"/>
      <c r="K46" s="173"/>
      <c r="L46" s="173"/>
      <c r="M46" s="173"/>
      <c r="N46" s="173"/>
      <c r="O46" s="173"/>
      <c r="P46" s="173"/>
      <c r="Q46" s="173"/>
      <c r="R46" s="173"/>
      <c r="S46" s="173"/>
      <c r="T46" s="173"/>
      <c r="U46" s="13"/>
    </row>
    <row r="47" spans="1:21" ht="13.8">
      <c r="A47" s="173"/>
      <c r="B47" s="173"/>
      <c r="C47" s="173"/>
      <c r="D47" s="173"/>
      <c r="E47" s="173"/>
      <c r="F47" s="173"/>
      <c r="G47" s="173"/>
      <c r="H47" s="173"/>
      <c r="I47" s="173"/>
      <c r="J47" s="173"/>
      <c r="K47" s="173"/>
      <c r="L47" s="173"/>
      <c r="M47" s="173"/>
      <c r="N47" s="173"/>
      <c r="O47" s="173"/>
      <c r="P47" s="173"/>
      <c r="Q47" s="173"/>
      <c r="R47" s="173"/>
      <c r="S47" s="173"/>
      <c r="T47" s="173"/>
      <c r="U47" s="13"/>
    </row>
    <row r="48" spans="1:21">
      <c r="A48" s="62"/>
      <c r="B48" s="62"/>
      <c r="C48" s="62"/>
      <c r="D48" s="62"/>
      <c r="E48" s="62"/>
      <c r="F48" s="62"/>
      <c r="G48" s="62"/>
      <c r="H48" s="62"/>
      <c r="I48" s="62"/>
      <c r="J48" s="62"/>
      <c r="K48" s="62"/>
      <c r="L48" s="62"/>
      <c r="M48" s="62"/>
      <c r="N48" s="62"/>
      <c r="O48" s="62"/>
      <c r="P48" s="62"/>
      <c r="Q48" s="62"/>
      <c r="R48" s="62"/>
      <c r="S48" s="62"/>
      <c r="T48" s="62"/>
    </row>
    <row r="49" spans="1:20">
      <c r="A49" s="62"/>
      <c r="B49" s="62"/>
      <c r="C49" s="62"/>
      <c r="D49" s="62"/>
      <c r="E49" s="62"/>
      <c r="F49" s="62"/>
      <c r="G49" s="62"/>
      <c r="H49" s="62"/>
      <c r="I49" s="62"/>
      <c r="J49" s="62"/>
      <c r="K49" s="62"/>
      <c r="L49" s="62"/>
      <c r="M49" s="62"/>
      <c r="N49" s="62"/>
      <c r="O49" s="62"/>
      <c r="P49" s="62"/>
      <c r="Q49" s="62"/>
      <c r="R49" s="62"/>
      <c r="S49" s="62"/>
      <c r="T49" s="62"/>
    </row>
    <row r="50" spans="1:20">
      <c r="A50" s="62"/>
      <c r="B50" s="62"/>
      <c r="C50" s="62"/>
      <c r="D50" s="62"/>
      <c r="E50" s="62"/>
      <c r="F50" s="62"/>
      <c r="G50" s="62"/>
      <c r="H50" s="62"/>
      <c r="I50" s="62"/>
      <c r="J50" s="62"/>
      <c r="K50" s="62"/>
      <c r="L50" s="62"/>
      <c r="M50" s="62"/>
      <c r="N50" s="62"/>
      <c r="O50" s="62"/>
      <c r="P50" s="62"/>
      <c r="Q50" s="62"/>
      <c r="R50" s="62"/>
      <c r="S50" s="62"/>
      <c r="T50" s="62"/>
    </row>
    <row r="51" spans="1:20">
      <c r="A51" s="62"/>
      <c r="B51" s="62"/>
      <c r="C51" s="62"/>
      <c r="D51" s="62"/>
      <c r="E51" s="62"/>
      <c r="F51" s="62"/>
      <c r="G51" s="62"/>
      <c r="H51" s="62"/>
      <c r="I51" s="62"/>
      <c r="J51" s="62"/>
      <c r="K51" s="62"/>
      <c r="L51" s="62"/>
      <c r="M51" s="62"/>
      <c r="N51" s="62"/>
      <c r="O51" s="62"/>
      <c r="P51" s="62"/>
      <c r="Q51" s="62"/>
      <c r="R51" s="62"/>
      <c r="S51" s="62"/>
      <c r="T51" s="62"/>
    </row>
    <row r="52" spans="1:20">
      <c r="A52" s="62"/>
      <c r="B52" s="62"/>
      <c r="C52" s="62"/>
      <c r="D52" s="62"/>
      <c r="E52" s="62"/>
      <c r="F52" s="62"/>
      <c r="G52" s="62"/>
      <c r="H52" s="62"/>
      <c r="I52" s="62"/>
      <c r="J52" s="62"/>
      <c r="K52" s="62"/>
      <c r="L52" s="62"/>
      <c r="M52" s="62"/>
      <c r="N52" s="62"/>
      <c r="O52" s="62"/>
      <c r="P52" s="62"/>
      <c r="Q52" s="62"/>
      <c r="R52" s="62"/>
      <c r="S52" s="62"/>
      <c r="T52" s="62"/>
    </row>
    <row r="53" spans="1:20">
      <c r="A53" s="62"/>
      <c r="B53" s="62"/>
      <c r="C53" s="62"/>
      <c r="D53" s="62"/>
      <c r="E53" s="62"/>
      <c r="F53" s="62"/>
      <c r="G53" s="62"/>
      <c r="H53" s="62"/>
      <c r="I53" s="62"/>
      <c r="J53" s="62"/>
      <c r="K53" s="62"/>
      <c r="L53" s="62"/>
      <c r="M53" s="62"/>
      <c r="N53" s="62"/>
      <c r="O53" s="62"/>
      <c r="P53" s="62"/>
      <c r="Q53" s="62"/>
      <c r="R53" s="62"/>
      <c r="S53" s="62"/>
      <c r="T53" s="62"/>
    </row>
    <row r="54" spans="1:20">
      <c r="A54" s="62"/>
      <c r="B54" s="62"/>
      <c r="C54" s="62"/>
      <c r="D54" s="62"/>
      <c r="E54" s="62"/>
      <c r="F54" s="62"/>
      <c r="G54" s="62"/>
      <c r="H54" s="62"/>
      <c r="I54" s="62"/>
      <c r="J54" s="62"/>
      <c r="K54" s="62"/>
      <c r="L54" s="62"/>
      <c r="M54" s="62"/>
      <c r="N54" s="62"/>
      <c r="O54" s="62"/>
      <c r="P54" s="62"/>
      <c r="Q54" s="62"/>
      <c r="R54" s="62"/>
      <c r="S54" s="62"/>
      <c r="T54" s="62"/>
    </row>
    <row r="55" spans="1:20">
      <c r="A55" s="62"/>
      <c r="B55" s="62"/>
      <c r="C55" s="62"/>
      <c r="D55" s="62"/>
      <c r="E55" s="62"/>
      <c r="F55" s="62"/>
      <c r="G55" s="62"/>
      <c r="H55" s="62"/>
      <c r="I55" s="62"/>
      <c r="J55" s="62"/>
      <c r="K55" s="62"/>
      <c r="L55" s="62"/>
      <c r="M55" s="62"/>
      <c r="N55" s="62"/>
      <c r="O55" s="62"/>
      <c r="P55" s="62"/>
      <c r="Q55" s="62"/>
      <c r="R55" s="62"/>
      <c r="S55" s="62"/>
      <c r="T55" s="62"/>
    </row>
    <row r="56" spans="1:20">
      <c r="A56" s="62"/>
      <c r="B56" s="62"/>
      <c r="C56" s="62"/>
      <c r="D56" s="62"/>
      <c r="E56" s="62"/>
      <c r="F56" s="62"/>
      <c r="G56" s="62"/>
      <c r="H56" s="62"/>
      <c r="I56" s="62"/>
      <c r="J56" s="62"/>
      <c r="K56" s="62"/>
      <c r="L56" s="62"/>
      <c r="M56" s="62"/>
      <c r="N56" s="62"/>
      <c r="O56" s="62"/>
      <c r="P56" s="62"/>
      <c r="Q56" s="62"/>
      <c r="R56" s="62"/>
      <c r="S56" s="62"/>
      <c r="T56" s="62"/>
    </row>
    <row r="57" spans="1:20">
      <c r="A57" s="62"/>
      <c r="B57" s="62"/>
      <c r="C57" s="62"/>
      <c r="D57" s="62"/>
      <c r="E57" s="62"/>
      <c r="F57" s="62"/>
      <c r="G57" s="62"/>
      <c r="H57" s="62"/>
      <c r="I57" s="62"/>
      <c r="J57" s="62"/>
      <c r="K57" s="62"/>
      <c r="L57" s="62"/>
      <c r="M57" s="62"/>
      <c r="N57" s="62"/>
      <c r="O57" s="62"/>
      <c r="P57" s="62"/>
      <c r="Q57" s="62"/>
      <c r="R57" s="62"/>
      <c r="S57" s="62"/>
      <c r="T57" s="62"/>
    </row>
    <row r="58" spans="1:20">
      <c r="A58" s="62"/>
      <c r="B58" s="62"/>
      <c r="C58" s="62"/>
      <c r="D58" s="62"/>
      <c r="E58" s="62"/>
      <c r="F58" s="62"/>
      <c r="G58" s="62"/>
      <c r="H58" s="62"/>
      <c r="I58" s="62"/>
      <c r="J58" s="62"/>
      <c r="K58" s="62"/>
      <c r="L58" s="62"/>
      <c r="M58" s="62"/>
      <c r="N58" s="62"/>
      <c r="O58" s="62"/>
      <c r="P58" s="62"/>
      <c r="Q58" s="62"/>
      <c r="R58" s="62"/>
      <c r="S58" s="62"/>
      <c r="T58" s="62"/>
    </row>
    <row r="59" spans="1:20">
      <c r="A59" s="62"/>
      <c r="B59" s="62"/>
      <c r="C59" s="62"/>
      <c r="D59" s="62"/>
      <c r="E59" s="62"/>
      <c r="F59" s="62"/>
      <c r="G59" s="62"/>
      <c r="H59" s="62"/>
      <c r="I59" s="62"/>
      <c r="J59" s="62"/>
      <c r="K59" s="62"/>
      <c r="L59" s="62"/>
      <c r="M59" s="62"/>
      <c r="N59" s="62"/>
      <c r="O59" s="62"/>
      <c r="P59" s="62"/>
      <c r="Q59" s="62"/>
      <c r="R59" s="62"/>
      <c r="S59" s="62"/>
      <c r="T59" s="62"/>
    </row>
    <row r="60" spans="1:20">
      <c r="A60" s="62"/>
      <c r="B60" s="62"/>
      <c r="C60" s="62"/>
      <c r="D60" s="62"/>
      <c r="E60" s="62"/>
      <c r="F60" s="62"/>
      <c r="G60" s="62"/>
      <c r="H60" s="62"/>
      <c r="I60" s="62"/>
      <c r="J60" s="62"/>
      <c r="K60" s="62"/>
      <c r="L60" s="62"/>
      <c r="M60" s="62"/>
      <c r="N60" s="62"/>
      <c r="O60" s="62"/>
      <c r="P60" s="62"/>
      <c r="Q60" s="62"/>
      <c r="R60" s="62"/>
      <c r="S60" s="62"/>
      <c r="T60" s="62"/>
    </row>
    <row r="61" spans="1:20">
      <c r="A61" s="62"/>
      <c r="B61" s="62"/>
      <c r="C61" s="62"/>
      <c r="D61" s="62"/>
      <c r="E61" s="62"/>
      <c r="F61" s="62"/>
      <c r="G61" s="62"/>
      <c r="H61" s="62"/>
      <c r="I61" s="62"/>
      <c r="J61" s="62"/>
      <c r="K61" s="62"/>
      <c r="L61" s="62"/>
      <c r="M61" s="62"/>
      <c r="N61" s="62"/>
      <c r="O61" s="62"/>
      <c r="P61" s="62"/>
      <c r="Q61" s="62"/>
      <c r="R61" s="62"/>
      <c r="S61" s="62"/>
      <c r="T61" s="62"/>
    </row>
    <row r="62" spans="1:20">
      <c r="A62" s="62"/>
      <c r="B62" s="62"/>
      <c r="C62" s="62"/>
      <c r="D62" s="62"/>
      <c r="E62" s="62"/>
      <c r="F62" s="62"/>
      <c r="G62" s="62"/>
      <c r="H62" s="62"/>
      <c r="I62" s="62"/>
      <c r="J62" s="62"/>
      <c r="K62" s="62"/>
      <c r="L62" s="62"/>
      <c r="M62" s="62"/>
      <c r="N62" s="62"/>
      <c r="O62" s="62"/>
      <c r="P62" s="62"/>
      <c r="Q62" s="62"/>
      <c r="R62" s="62"/>
      <c r="S62" s="62"/>
      <c r="T62" s="62"/>
    </row>
    <row r="63" spans="1:20">
      <c r="A63" s="62"/>
      <c r="B63" s="62"/>
      <c r="C63" s="62"/>
      <c r="D63" s="62"/>
      <c r="E63" s="62"/>
      <c r="F63" s="62"/>
      <c r="G63" s="62"/>
      <c r="H63" s="62"/>
      <c r="I63" s="62"/>
      <c r="J63" s="62"/>
      <c r="K63" s="62"/>
      <c r="L63" s="62"/>
      <c r="M63" s="62"/>
      <c r="N63" s="62"/>
      <c r="O63" s="62"/>
      <c r="P63" s="62"/>
      <c r="Q63" s="62"/>
      <c r="R63" s="62"/>
      <c r="S63" s="62"/>
      <c r="T63" s="62"/>
    </row>
    <row r="64" spans="1:20">
      <c r="A64" s="62"/>
      <c r="B64" s="62"/>
      <c r="C64" s="62"/>
      <c r="D64" s="62"/>
      <c r="E64" s="62"/>
      <c r="F64" s="62"/>
      <c r="G64" s="62"/>
      <c r="H64" s="62"/>
      <c r="I64" s="62"/>
      <c r="J64" s="62"/>
      <c r="K64" s="62"/>
      <c r="L64" s="62"/>
      <c r="M64" s="62"/>
      <c r="N64" s="62"/>
      <c r="O64" s="62"/>
      <c r="P64" s="62"/>
      <c r="Q64" s="62"/>
      <c r="R64" s="62"/>
      <c r="S64" s="62"/>
      <c r="T64" s="62"/>
    </row>
    <row r="65" spans="1:20">
      <c r="A65" s="62"/>
      <c r="B65" s="62"/>
      <c r="C65" s="62"/>
      <c r="D65" s="62"/>
      <c r="E65" s="62"/>
      <c r="F65" s="62"/>
      <c r="G65" s="62"/>
      <c r="H65" s="62"/>
      <c r="I65" s="62"/>
      <c r="J65" s="62"/>
      <c r="K65" s="62"/>
      <c r="L65" s="62"/>
      <c r="M65" s="62"/>
      <c r="N65" s="62"/>
      <c r="O65" s="62"/>
      <c r="P65" s="62"/>
      <c r="Q65" s="62"/>
      <c r="R65" s="62"/>
      <c r="S65" s="62"/>
      <c r="T65" s="62"/>
    </row>
    <row r="66" spans="1:20">
      <c r="A66" s="62"/>
      <c r="B66" s="62"/>
      <c r="C66" s="62"/>
      <c r="D66" s="62"/>
      <c r="E66" s="62"/>
      <c r="F66" s="62"/>
      <c r="G66" s="62"/>
      <c r="H66" s="62"/>
      <c r="I66" s="62"/>
      <c r="J66" s="62"/>
      <c r="K66" s="62"/>
      <c r="L66" s="62"/>
      <c r="M66" s="62"/>
      <c r="N66" s="62"/>
      <c r="O66" s="62"/>
      <c r="P66" s="62"/>
      <c r="Q66" s="62"/>
      <c r="R66" s="62"/>
      <c r="S66" s="62"/>
      <c r="T66" s="62"/>
    </row>
    <row r="67" spans="1:20">
      <c r="A67" s="62"/>
      <c r="B67" s="62"/>
      <c r="C67" s="62"/>
      <c r="D67" s="62"/>
      <c r="E67" s="62"/>
      <c r="F67" s="62"/>
      <c r="G67" s="62"/>
      <c r="H67" s="62"/>
      <c r="I67" s="62"/>
      <c r="J67" s="62"/>
      <c r="K67" s="62"/>
      <c r="L67" s="62"/>
      <c r="M67" s="62"/>
      <c r="N67" s="62"/>
      <c r="O67" s="62"/>
      <c r="P67" s="62"/>
      <c r="Q67" s="62"/>
      <c r="R67" s="62"/>
      <c r="S67" s="62"/>
      <c r="T67" s="62"/>
    </row>
    <row r="68" spans="1:20">
      <c r="A68" s="62"/>
      <c r="B68" s="62"/>
      <c r="C68" s="62"/>
      <c r="D68" s="62"/>
      <c r="E68" s="62"/>
      <c r="F68" s="62"/>
      <c r="G68" s="62"/>
      <c r="H68" s="62"/>
      <c r="I68" s="62"/>
      <c r="J68" s="62"/>
      <c r="K68" s="62"/>
      <c r="L68" s="62"/>
      <c r="M68" s="62"/>
      <c r="N68" s="62"/>
      <c r="O68" s="62"/>
      <c r="P68" s="62"/>
      <c r="Q68" s="62"/>
      <c r="R68" s="62"/>
      <c r="S68" s="62"/>
      <c r="T68" s="62"/>
    </row>
    <row r="69" spans="1:20">
      <c r="A69" s="62"/>
      <c r="B69" s="62"/>
      <c r="C69" s="62"/>
      <c r="D69" s="62"/>
      <c r="E69" s="62"/>
      <c r="F69" s="62"/>
      <c r="G69" s="62"/>
      <c r="H69" s="62"/>
      <c r="I69" s="62"/>
      <c r="J69" s="62"/>
      <c r="K69" s="62"/>
      <c r="L69" s="62"/>
      <c r="M69" s="62"/>
      <c r="N69" s="62"/>
      <c r="O69" s="62"/>
      <c r="P69" s="62"/>
      <c r="Q69" s="62"/>
      <c r="R69" s="62"/>
      <c r="S69" s="62"/>
      <c r="T69" s="62"/>
    </row>
    <row r="70" spans="1:20">
      <c r="A70" s="62"/>
      <c r="B70" s="62"/>
      <c r="C70" s="62"/>
      <c r="D70" s="62"/>
      <c r="E70" s="62"/>
      <c r="F70" s="62"/>
      <c r="G70" s="62"/>
      <c r="H70" s="62"/>
      <c r="I70" s="62"/>
      <c r="J70" s="62"/>
      <c r="K70" s="62"/>
      <c r="L70" s="62"/>
      <c r="M70" s="62"/>
      <c r="N70" s="62"/>
      <c r="O70" s="62"/>
      <c r="P70" s="62"/>
      <c r="Q70" s="62"/>
      <c r="R70" s="62"/>
      <c r="S70" s="62"/>
      <c r="T70" s="62"/>
    </row>
    <row r="71" spans="1:20">
      <c r="A71" s="62"/>
      <c r="B71" s="62"/>
      <c r="C71" s="62"/>
      <c r="D71" s="62"/>
      <c r="E71" s="62"/>
      <c r="F71" s="62"/>
      <c r="G71" s="62"/>
      <c r="H71" s="62"/>
      <c r="I71" s="62"/>
      <c r="J71" s="62"/>
      <c r="K71" s="62"/>
      <c r="L71" s="62"/>
      <c r="M71" s="62"/>
      <c r="N71" s="62"/>
      <c r="O71" s="62"/>
      <c r="P71" s="62"/>
      <c r="Q71" s="62"/>
      <c r="R71" s="62"/>
      <c r="S71" s="62"/>
      <c r="T71" s="62"/>
    </row>
    <row r="72" spans="1:20">
      <c r="A72" s="62"/>
      <c r="B72" s="62"/>
      <c r="C72" s="62"/>
      <c r="D72" s="62"/>
      <c r="E72" s="62"/>
      <c r="F72" s="62"/>
      <c r="G72" s="62"/>
      <c r="H72" s="62"/>
      <c r="I72" s="62"/>
      <c r="J72" s="62"/>
      <c r="K72" s="62"/>
      <c r="L72" s="62"/>
      <c r="M72" s="62"/>
      <c r="N72" s="62"/>
      <c r="O72" s="62"/>
      <c r="P72" s="62"/>
      <c r="Q72" s="62"/>
      <c r="R72" s="62"/>
      <c r="S72" s="62"/>
      <c r="T72" s="62"/>
    </row>
    <row r="73" spans="1:20">
      <c r="A73" s="62"/>
      <c r="B73" s="62"/>
      <c r="C73" s="62"/>
      <c r="D73" s="62"/>
      <c r="E73" s="62"/>
      <c r="F73" s="62"/>
      <c r="G73" s="62"/>
      <c r="H73" s="62"/>
      <c r="I73" s="62"/>
      <c r="J73" s="62"/>
      <c r="K73" s="62"/>
      <c r="L73" s="62"/>
      <c r="M73" s="62"/>
      <c r="N73" s="62"/>
      <c r="O73" s="62"/>
      <c r="P73" s="62"/>
      <c r="Q73" s="62"/>
      <c r="R73" s="62"/>
      <c r="S73" s="62"/>
      <c r="T73" s="62"/>
    </row>
    <row r="74" spans="1:20">
      <c r="A74" s="62"/>
      <c r="B74" s="62"/>
      <c r="C74" s="62"/>
      <c r="D74" s="62"/>
      <c r="E74" s="62"/>
      <c r="F74" s="62"/>
      <c r="G74" s="62"/>
      <c r="H74" s="62"/>
      <c r="I74" s="62"/>
      <c r="J74" s="62"/>
      <c r="K74" s="62"/>
      <c r="L74" s="62"/>
      <c r="M74" s="62"/>
      <c r="N74" s="62"/>
      <c r="O74" s="62"/>
      <c r="P74" s="62"/>
      <c r="Q74" s="62"/>
      <c r="R74" s="62"/>
      <c r="S74" s="62"/>
      <c r="T74" s="62"/>
    </row>
    <row r="75" spans="1:20">
      <c r="A75" s="62"/>
      <c r="B75" s="62"/>
      <c r="C75" s="62"/>
      <c r="D75" s="62"/>
      <c r="E75" s="62"/>
      <c r="F75" s="62"/>
      <c r="G75" s="62"/>
      <c r="H75" s="62"/>
      <c r="I75" s="62"/>
      <c r="J75" s="62"/>
      <c r="K75" s="62"/>
      <c r="L75" s="62"/>
      <c r="M75" s="62"/>
      <c r="N75" s="62"/>
      <c r="O75" s="62"/>
      <c r="P75" s="62"/>
      <c r="Q75" s="62"/>
      <c r="R75" s="62"/>
      <c r="S75" s="62"/>
      <c r="T75" s="62"/>
    </row>
    <row r="76" spans="1:20">
      <c r="A76" s="62"/>
      <c r="B76" s="62"/>
      <c r="C76" s="62"/>
      <c r="D76" s="62"/>
      <c r="E76" s="62"/>
      <c r="F76" s="62"/>
      <c r="G76" s="62"/>
      <c r="H76" s="62"/>
      <c r="I76" s="62"/>
      <c r="J76" s="62"/>
      <c r="K76" s="62"/>
      <c r="L76" s="62"/>
      <c r="M76" s="62"/>
      <c r="N76" s="62"/>
      <c r="O76" s="62"/>
      <c r="P76" s="62"/>
      <c r="Q76" s="62"/>
      <c r="R76" s="62"/>
      <c r="S76" s="62"/>
      <c r="T76" s="62"/>
    </row>
  </sheetData>
  <mergeCells count="20">
    <mergeCell ref="S7:S10"/>
    <mergeCell ref="T7:T10"/>
    <mergeCell ref="M7:M10"/>
    <mergeCell ref="N7:N10"/>
    <mergeCell ref="O7:O10"/>
    <mergeCell ref="P7:P10"/>
    <mergeCell ref="Q7:Q10"/>
    <mergeCell ref="R7:R10"/>
    <mergeCell ref="G7:G10"/>
    <mergeCell ref="H7:H10"/>
    <mergeCell ref="I7:I10"/>
    <mergeCell ref="J7:J10"/>
    <mergeCell ref="K7:K10"/>
    <mergeCell ref="L7:L10"/>
    <mergeCell ref="A7:A10"/>
    <mergeCell ref="B7:B10"/>
    <mergeCell ref="C7:C10"/>
    <mergeCell ref="D7:D10"/>
    <mergeCell ref="E7:E10"/>
    <mergeCell ref="F7:F10"/>
  </mergeCells>
  <hyperlinks>
    <hyperlink ref="A1" location="Índice!A1" display="Volver al Índice" xr:uid="{F6E0A41D-FF92-44FF-AFEC-368546E126AD}"/>
  </hyperlinks>
  <pageMargins left="1.1811023622047245" right="1.1811023622047245" top="0.98425196850393704" bottom="0.98425196850393704" header="0.59055118110236227" footer="0.59055118110236227"/>
  <pageSetup paperSize="9" scale="68" fitToWidth="0"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1444-1249-4941-92B1-CCE0F6DE3939}">
  <dimension ref="A1:K203"/>
  <sheetViews>
    <sheetView workbookViewId="0"/>
  </sheetViews>
  <sheetFormatPr baseColWidth="10" defaultColWidth="11.44140625" defaultRowHeight="13.8"/>
  <cols>
    <col min="1" max="1" width="29.44140625" style="1251" customWidth="1"/>
    <col min="2" max="2" width="8.44140625" style="1251" customWidth="1"/>
    <col min="3" max="10" width="12.44140625" style="1251" customWidth="1"/>
    <col min="11" max="256" width="11.44140625" style="1251"/>
    <col min="257" max="257" width="29.44140625" style="1251" customWidth="1"/>
    <col min="258" max="258" width="8.44140625" style="1251" customWidth="1"/>
    <col min="259" max="266" width="12.44140625" style="1251" customWidth="1"/>
    <col min="267" max="512" width="11.44140625" style="1251"/>
    <col min="513" max="513" width="29.44140625" style="1251" customWidth="1"/>
    <col min="514" max="514" width="8.44140625" style="1251" customWidth="1"/>
    <col min="515" max="522" width="12.44140625" style="1251" customWidth="1"/>
    <col min="523" max="768" width="11.44140625" style="1251"/>
    <col min="769" max="769" width="29.44140625" style="1251" customWidth="1"/>
    <col min="770" max="770" width="8.44140625" style="1251" customWidth="1"/>
    <col min="771" max="778" width="12.44140625" style="1251" customWidth="1"/>
    <col min="779" max="1024" width="11.44140625" style="1251"/>
    <col min="1025" max="1025" width="29.44140625" style="1251" customWidth="1"/>
    <col min="1026" max="1026" width="8.44140625" style="1251" customWidth="1"/>
    <col min="1027" max="1034" width="12.44140625" style="1251" customWidth="1"/>
    <col min="1035" max="1280" width="11.44140625" style="1251"/>
    <col min="1281" max="1281" width="29.44140625" style="1251" customWidth="1"/>
    <col min="1282" max="1282" width="8.44140625" style="1251" customWidth="1"/>
    <col min="1283" max="1290" width="12.44140625" style="1251" customWidth="1"/>
    <col min="1291" max="1536" width="11.44140625" style="1251"/>
    <col min="1537" max="1537" width="29.44140625" style="1251" customWidth="1"/>
    <col min="1538" max="1538" width="8.44140625" style="1251" customWidth="1"/>
    <col min="1539" max="1546" width="12.44140625" style="1251" customWidth="1"/>
    <col min="1547" max="1792" width="11.44140625" style="1251"/>
    <col min="1793" max="1793" width="29.44140625" style="1251" customWidth="1"/>
    <col min="1794" max="1794" width="8.44140625" style="1251" customWidth="1"/>
    <col min="1795" max="1802" width="12.44140625" style="1251" customWidth="1"/>
    <col min="1803" max="2048" width="11.44140625" style="1251"/>
    <col min="2049" max="2049" width="29.44140625" style="1251" customWidth="1"/>
    <col min="2050" max="2050" width="8.44140625" style="1251" customWidth="1"/>
    <col min="2051" max="2058" width="12.44140625" style="1251" customWidth="1"/>
    <col min="2059" max="2304" width="11.44140625" style="1251"/>
    <col min="2305" max="2305" width="29.44140625" style="1251" customWidth="1"/>
    <col min="2306" max="2306" width="8.44140625" style="1251" customWidth="1"/>
    <col min="2307" max="2314" width="12.44140625" style="1251" customWidth="1"/>
    <col min="2315" max="2560" width="11.44140625" style="1251"/>
    <col min="2561" max="2561" width="29.44140625" style="1251" customWidth="1"/>
    <col min="2562" max="2562" width="8.44140625" style="1251" customWidth="1"/>
    <col min="2563" max="2570" width="12.44140625" style="1251" customWidth="1"/>
    <col min="2571" max="2816" width="11.44140625" style="1251"/>
    <col min="2817" max="2817" width="29.44140625" style="1251" customWidth="1"/>
    <col min="2818" max="2818" width="8.44140625" style="1251" customWidth="1"/>
    <col min="2819" max="2826" width="12.44140625" style="1251" customWidth="1"/>
    <col min="2827" max="3072" width="11.44140625" style="1251"/>
    <col min="3073" max="3073" width="29.44140625" style="1251" customWidth="1"/>
    <col min="3074" max="3074" width="8.44140625" style="1251" customWidth="1"/>
    <col min="3075" max="3082" width="12.44140625" style="1251" customWidth="1"/>
    <col min="3083" max="3328" width="11.44140625" style="1251"/>
    <col min="3329" max="3329" width="29.44140625" style="1251" customWidth="1"/>
    <col min="3330" max="3330" width="8.44140625" style="1251" customWidth="1"/>
    <col min="3331" max="3338" width="12.44140625" style="1251" customWidth="1"/>
    <col min="3339" max="3584" width="11.44140625" style="1251"/>
    <col min="3585" max="3585" width="29.44140625" style="1251" customWidth="1"/>
    <col min="3586" max="3586" width="8.44140625" style="1251" customWidth="1"/>
    <col min="3587" max="3594" width="12.44140625" style="1251" customWidth="1"/>
    <col min="3595" max="3840" width="11.44140625" style="1251"/>
    <col min="3841" max="3841" width="29.44140625" style="1251" customWidth="1"/>
    <col min="3842" max="3842" width="8.44140625" style="1251" customWidth="1"/>
    <col min="3843" max="3850" width="12.44140625" style="1251" customWidth="1"/>
    <col min="3851" max="4096" width="11.44140625" style="1251"/>
    <col min="4097" max="4097" width="29.44140625" style="1251" customWidth="1"/>
    <col min="4098" max="4098" width="8.44140625" style="1251" customWidth="1"/>
    <col min="4099" max="4106" width="12.44140625" style="1251" customWidth="1"/>
    <col min="4107" max="4352" width="11.44140625" style="1251"/>
    <col min="4353" max="4353" width="29.44140625" style="1251" customWidth="1"/>
    <col min="4354" max="4354" width="8.44140625" style="1251" customWidth="1"/>
    <col min="4355" max="4362" width="12.44140625" style="1251" customWidth="1"/>
    <col min="4363" max="4608" width="11.44140625" style="1251"/>
    <col min="4609" max="4609" width="29.44140625" style="1251" customWidth="1"/>
    <col min="4610" max="4610" width="8.44140625" style="1251" customWidth="1"/>
    <col min="4611" max="4618" width="12.44140625" style="1251" customWidth="1"/>
    <col min="4619" max="4864" width="11.44140625" style="1251"/>
    <col min="4865" max="4865" width="29.44140625" style="1251" customWidth="1"/>
    <col min="4866" max="4866" width="8.44140625" style="1251" customWidth="1"/>
    <col min="4867" max="4874" width="12.44140625" style="1251" customWidth="1"/>
    <col min="4875" max="5120" width="11.44140625" style="1251"/>
    <col min="5121" max="5121" width="29.44140625" style="1251" customWidth="1"/>
    <col min="5122" max="5122" width="8.44140625" style="1251" customWidth="1"/>
    <col min="5123" max="5130" width="12.44140625" style="1251" customWidth="1"/>
    <col min="5131" max="5376" width="11.44140625" style="1251"/>
    <col min="5377" max="5377" width="29.44140625" style="1251" customWidth="1"/>
    <col min="5378" max="5378" width="8.44140625" style="1251" customWidth="1"/>
    <col min="5379" max="5386" width="12.44140625" style="1251" customWidth="1"/>
    <col min="5387" max="5632" width="11.44140625" style="1251"/>
    <col min="5633" max="5633" width="29.44140625" style="1251" customWidth="1"/>
    <col min="5634" max="5634" width="8.44140625" style="1251" customWidth="1"/>
    <col min="5635" max="5642" width="12.44140625" style="1251" customWidth="1"/>
    <col min="5643" max="5888" width="11.44140625" style="1251"/>
    <col min="5889" max="5889" width="29.44140625" style="1251" customWidth="1"/>
    <col min="5890" max="5890" width="8.44140625" style="1251" customWidth="1"/>
    <col min="5891" max="5898" width="12.44140625" style="1251" customWidth="1"/>
    <col min="5899" max="6144" width="11.44140625" style="1251"/>
    <col min="6145" max="6145" width="29.44140625" style="1251" customWidth="1"/>
    <col min="6146" max="6146" width="8.44140625" style="1251" customWidth="1"/>
    <col min="6147" max="6154" width="12.44140625" style="1251" customWidth="1"/>
    <col min="6155" max="6400" width="11.44140625" style="1251"/>
    <col min="6401" max="6401" width="29.44140625" style="1251" customWidth="1"/>
    <col min="6402" max="6402" width="8.44140625" style="1251" customWidth="1"/>
    <col min="6403" max="6410" width="12.44140625" style="1251" customWidth="1"/>
    <col min="6411" max="6656" width="11.44140625" style="1251"/>
    <col min="6657" max="6657" width="29.44140625" style="1251" customWidth="1"/>
    <col min="6658" max="6658" width="8.44140625" style="1251" customWidth="1"/>
    <col min="6659" max="6666" width="12.44140625" style="1251" customWidth="1"/>
    <col min="6667" max="6912" width="11.44140625" style="1251"/>
    <col min="6913" max="6913" width="29.44140625" style="1251" customWidth="1"/>
    <col min="6914" max="6914" width="8.44140625" style="1251" customWidth="1"/>
    <col min="6915" max="6922" width="12.44140625" style="1251" customWidth="1"/>
    <col min="6923" max="7168" width="11.44140625" style="1251"/>
    <col min="7169" max="7169" width="29.44140625" style="1251" customWidth="1"/>
    <col min="7170" max="7170" width="8.44140625" style="1251" customWidth="1"/>
    <col min="7171" max="7178" width="12.44140625" style="1251" customWidth="1"/>
    <col min="7179" max="7424" width="11.44140625" style="1251"/>
    <col min="7425" max="7425" width="29.44140625" style="1251" customWidth="1"/>
    <col min="7426" max="7426" width="8.44140625" style="1251" customWidth="1"/>
    <col min="7427" max="7434" width="12.44140625" style="1251" customWidth="1"/>
    <col min="7435" max="7680" width="11.44140625" style="1251"/>
    <col min="7681" max="7681" width="29.44140625" style="1251" customWidth="1"/>
    <col min="7682" max="7682" width="8.44140625" style="1251" customWidth="1"/>
    <col min="7683" max="7690" width="12.44140625" style="1251" customWidth="1"/>
    <col min="7691" max="7936" width="11.44140625" style="1251"/>
    <col min="7937" max="7937" width="29.44140625" style="1251" customWidth="1"/>
    <col min="7938" max="7938" width="8.44140625" style="1251" customWidth="1"/>
    <col min="7939" max="7946" width="12.44140625" style="1251" customWidth="1"/>
    <col min="7947" max="8192" width="11.44140625" style="1251"/>
    <col min="8193" max="8193" width="29.44140625" style="1251" customWidth="1"/>
    <col min="8194" max="8194" width="8.44140625" style="1251" customWidth="1"/>
    <col min="8195" max="8202" width="12.44140625" style="1251" customWidth="1"/>
    <col min="8203" max="8448" width="11.44140625" style="1251"/>
    <col min="8449" max="8449" width="29.44140625" style="1251" customWidth="1"/>
    <col min="8450" max="8450" width="8.44140625" style="1251" customWidth="1"/>
    <col min="8451" max="8458" width="12.44140625" style="1251" customWidth="1"/>
    <col min="8459" max="8704" width="11.44140625" style="1251"/>
    <col min="8705" max="8705" width="29.44140625" style="1251" customWidth="1"/>
    <col min="8706" max="8706" width="8.44140625" style="1251" customWidth="1"/>
    <col min="8707" max="8714" width="12.44140625" style="1251" customWidth="1"/>
    <col min="8715" max="8960" width="11.44140625" style="1251"/>
    <col min="8961" max="8961" width="29.44140625" style="1251" customWidth="1"/>
    <col min="8962" max="8962" width="8.44140625" style="1251" customWidth="1"/>
    <col min="8963" max="8970" width="12.44140625" style="1251" customWidth="1"/>
    <col min="8971" max="9216" width="11.44140625" style="1251"/>
    <col min="9217" max="9217" width="29.44140625" style="1251" customWidth="1"/>
    <col min="9218" max="9218" width="8.44140625" style="1251" customWidth="1"/>
    <col min="9219" max="9226" width="12.44140625" style="1251" customWidth="1"/>
    <col min="9227" max="9472" width="11.44140625" style="1251"/>
    <col min="9473" max="9473" width="29.44140625" style="1251" customWidth="1"/>
    <col min="9474" max="9474" width="8.44140625" style="1251" customWidth="1"/>
    <col min="9475" max="9482" width="12.44140625" style="1251" customWidth="1"/>
    <col min="9483" max="9728" width="11.44140625" style="1251"/>
    <col min="9729" max="9729" width="29.44140625" style="1251" customWidth="1"/>
    <col min="9730" max="9730" width="8.44140625" style="1251" customWidth="1"/>
    <col min="9731" max="9738" width="12.44140625" style="1251" customWidth="1"/>
    <col min="9739" max="9984" width="11.44140625" style="1251"/>
    <col min="9985" max="9985" width="29.44140625" style="1251" customWidth="1"/>
    <col min="9986" max="9986" width="8.44140625" style="1251" customWidth="1"/>
    <col min="9987" max="9994" width="12.44140625" style="1251" customWidth="1"/>
    <col min="9995" max="10240" width="11.44140625" style="1251"/>
    <col min="10241" max="10241" width="29.44140625" style="1251" customWidth="1"/>
    <col min="10242" max="10242" width="8.44140625" style="1251" customWidth="1"/>
    <col min="10243" max="10250" width="12.44140625" style="1251" customWidth="1"/>
    <col min="10251" max="10496" width="11.44140625" style="1251"/>
    <col min="10497" max="10497" width="29.44140625" style="1251" customWidth="1"/>
    <col min="10498" max="10498" width="8.44140625" style="1251" customWidth="1"/>
    <col min="10499" max="10506" width="12.44140625" style="1251" customWidth="1"/>
    <col min="10507" max="10752" width="11.44140625" style="1251"/>
    <col min="10753" max="10753" width="29.44140625" style="1251" customWidth="1"/>
    <col min="10754" max="10754" width="8.44140625" style="1251" customWidth="1"/>
    <col min="10755" max="10762" width="12.44140625" style="1251" customWidth="1"/>
    <col min="10763" max="11008" width="11.44140625" style="1251"/>
    <col min="11009" max="11009" width="29.44140625" style="1251" customWidth="1"/>
    <col min="11010" max="11010" width="8.44140625" style="1251" customWidth="1"/>
    <col min="11011" max="11018" width="12.44140625" style="1251" customWidth="1"/>
    <col min="11019" max="11264" width="11.44140625" style="1251"/>
    <col min="11265" max="11265" width="29.44140625" style="1251" customWidth="1"/>
    <col min="11266" max="11266" width="8.44140625" style="1251" customWidth="1"/>
    <col min="11267" max="11274" width="12.44140625" style="1251" customWidth="1"/>
    <col min="11275" max="11520" width="11.44140625" style="1251"/>
    <col min="11521" max="11521" width="29.44140625" style="1251" customWidth="1"/>
    <col min="11522" max="11522" width="8.44140625" style="1251" customWidth="1"/>
    <col min="11523" max="11530" width="12.44140625" style="1251" customWidth="1"/>
    <col min="11531" max="11776" width="11.44140625" style="1251"/>
    <col min="11777" max="11777" width="29.44140625" style="1251" customWidth="1"/>
    <col min="11778" max="11778" width="8.44140625" style="1251" customWidth="1"/>
    <col min="11779" max="11786" width="12.44140625" style="1251" customWidth="1"/>
    <col min="11787" max="12032" width="11.44140625" style="1251"/>
    <col min="12033" max="12033" width="29.44140625" style="1251" customWidth="1"/>
    <col min="12034" max="12034" width="8.44140625" style="1251" customWidth="1"/>
    <col min="12035" max="12042" width="12.44140625" style="1251" customWidth="1"/>
    <col min="12043" max="12288" width="11.44140625" style="1251"/>
    <col min="12289" max="12289" width="29.44140625" style="1251" customWidth="1"/>
    <col min="12290" max="12290" width="8.44140625" style="1251" customWidth="1"/>
    <col min="12291" max="12298" width="12.44140625" style="1251" customWidth="1"/>
    <col min="12299" max="12544" width="11.44140625" style="1251"/>
    <col min="12545" max="12545" width="29.44140625" style="1251" customWidth="1"/>
    <col min="12546" max="12546" width="8.44140625" style="1251" customWidth="1"/>
    <col min="12547" max="12554" width="12.44140625" style="1251" customWidth="1"/>
    <col min="12555" max="12800" width="11.44140625" style="1251"/>
    <col min="12801" max="12801" width="29.44140625" style="1251" customWidth="1"/>
    <col min="12802" max="12802" width="8.44140625" style="1251" customWidth="1"/>
    <col min="12803" max="12810" width="12.44140625" style="1251" customWidth="1"/>
    <col min="12811" max="13056" width="11.44140625" style="1251"/>
    <col min="13057" max="13057" width="29.44140625" style="1251" customWidth="1"/>
    <col min="13058" max="13058" width="8.44140625" style="1251" customWidth="1"/>
    <col min="13059" max="13066" width="12.44140625" style="1251" customWidth="1"/>
    <col min="13067" max="13312" width="11.44140625" style="1251"/>
    <col min="13313" max="13313" width="29.44140625" style="1251" customWidth="1"/>
    <col min="13314" max="13314" width="8.44140625" style="1251" customWidth="1"/>
    <col min="13315" max="13322" width="12.44140625" style="1251" customWidth="1"/>
    <col min="13323" max="13568" width="11.44140625" style="1251"/>
    <col min="13569" max="13569" width="29.44140625" style="1251" customWidth="1"/>
    <col min="13570" max="13570" width="8.44140625" style="1251" customWidth="1"/>
    <col min="13571" max="13578" width="12.44140625" style="1251" customWidth="1"/>
    <col min="13579" max="13824" width="11.44140625" style="1251"/>
    <col min="13825" max="13825" width="29.44140625" style="1251" customWidth="1"/>
    <col min="13826" max="13826" width="8.44140625" style="1251" customWidth="1"/>
    <col min="13827" max="13834" width="12.44140625" style="1251" customWidth="1"/>
    <col min="13835" max="14080" width="11.44140625" style="1251"/>
    <col min="14081" max="14081" width="29.44140625" style="1251" customWidth="1"/>
    <col min="14082" max="14082" width="8.44140625" style="1251" customWidth="1"/>
    <col min="14083" max="14090" width="12.44140625" style="1251" customWidth="1"/>
    <col min="14091" max="14336" width="11.44140625" style="1251"/>
    <col min="14337" max="14337" width="29.44140625" style="1251" customWidth="1"/>
    <col min="14338" max="14338" width="8.44140625" style="1251" customWidth="1"/>
    <col min="14339" max="14346" width="12.44140625" style="1251" customWidth="1"/>
    <col min="14347" max="14592" width="11.44140625" style="1251"/>
    <col min="14593" max="14593" width="29.44140625" style="1251" customWidth="1"/>
    <col min="14594" max="14594" width="8.44140625" style="1251" customWidth="1"/>
    <col min="14595" max="14602" width="12.44140625" style="1251" customWidth="1"/>
    <col min="14603" max="14848" width="11.44140625" style="1251"/>
    <col min="14849" max="14849" width="29.44140625" style="1251" customWidth="1"/>
    <col min="14850" max="14850" width="8.44140625" style="1251" customWidth="1"/>
    <col min="14851" max="14858" width="12.44140625" style="1251" customWidth="1"/>
    <col min="14859" max="15104" width="11.44140625" style="1251"/>
    <col min="15105" max="15105" width="29.44140625" style="1251" customWidth="1"/>
    <col min="15106" max="15106" width="8.44140625" style="1251" customWidth="1"/>
    <col min="15107" max="15114" width="12.44140625" style="1251" customWidth="1"/>
    <col min="15115" max="15360" width="11.44140625" style="1251"/>
    <col min="15361" max="15361" width="29.44140625" style="1251" customWidth="1"/>
    <col min="15362" max="15362" width="8.44140625" style="1251" customWidth="1"/>
    <col min="15363" max="15370" width="12.44140625" style="1251" customWidth="1"/>
    <col min="15371" max="15616" width="11.44140625" style="1251"/>
    <col min="15617" max="15617" width="29.44140625" style="1251" customWidth="1"/>
    <col min="15618" max="15618" width="8.44140625" style="1251" customWidth="1"/>
    <col min="15619" max="15626" width="12.44140625" style="1251" customWidth="1"/>
    <col min="15627" max="15872" width="11.44140625" style="1251"/>
    <col min="15873" max="15873" width="29.44140625" style="1251" customWidth="1"/>
    <col min="15874" max="15874" width="8.44140625" style="1251" customWidth="1"/>
    <col min="15875" max="15882" width="12.44140625" style="1251" customWidth="1"/>
    <col min="15883" max="16128" width="11.44140625" style="1251"/>
    <col min="16129" max="16129" width="29.44140625" style="1251" customWidth="1"/>
    <col min="16130" max="16130" width="8.44140625" style="1251" customWidth="1"/>
    <col min="16131" max="16138" width="12.44140625" style="1251" customWidth="1"/>
    <col min="16139" max="16384" width="11.44140625" style="1251"/>
  </cols>
  <sheetData>
    <row r="1" spans="1:11" ht="18" customHeight="1">
      <c r="A1" s="1411" t="s">
        <v>1249</v>
      </c>
    </row>
    <row r="2" spans="1:11" s="1253" customFormat="1" ht="28.2">
      <c r="A2" s="1252" t="s">
        <v>1176</v>
      </c>
      <c r="B2" s="1252"/>
      <c r="C2" s="1252"/>
      <c r="D2" s="1252"/>
      <c r="E2" s="1252"/>
      <c r="F2" s="1252"/>
      <c r="G2" s="1252"/>
      <c r="H2" s="1252"/>
      <c r="I2" s="1252"/>
      <c r="J2" s="1252"/>
    </row>
    <row r="3" spans="1:11" s="1254" customFormat="1" ht="25.2">
      <c r="A3" s="352" t="s">
        <v>1177</v>
      </c>
      <c r="B3" s="352"/>
      <c r="C3" s="352"/>
      <c r="D3" s="352"/>
      <c r="E3" s="352"/>
      <c r="F3" s="352"/>
      <c r="G3" s="352"/>
      <c r="H3" s="352"/>
      <c r="I3" s="352"/>
      <c r="J3" s="352"/>
      <c r="K3" s="1251"/>
    </row>
    <row r="4" spans="1:11" ht="21.75" customHeight="1">
      <c r="A4" s="1255" t="s">
        <v>1178</v>
      </c>
      <c r="B4" s="1255"/>
      <c r="C4" s="1255"/>
      <c r="D4" s="1255"/>
      <c r="E4" s="1255"/>
      <c r="F4" s="1255"/>
      <c r="G4" s="1255"/>
      <c r="H4" s="1255"/>
      <c r="I4" s="1255"/>
      <c r="J4" s="1255"/>
    </row>
    <row r="5" spans="1:11" ht="14.4" thickBot="1"/>
    <row r="6" spans="1:11" ht="20.25" customHeight="1">
      <c r="A6" s="1256" t="s">
        <v>1</v>
      </c>
      <c r="B6" s="1257"/>
      <c r="C6" s="1258" t="s">
        <v>1179</v>
      </c>
      <c r="D6" s="1258"/>
      <c r="E6" s="1258"/>
      <c r="F6" s="1258"/>
      <c r="G6" s="1258"/>
      <c r="H6" s="1258"/>
      <c r="I6" s="1258"/>
      <c r="J6" s="1259" t="s">
        <v>192</v>
      </c>
    </row>
    <row r="7" spans="1:11" ht="33.75" customHeight="1">
      <c r="A7" s="1260"/>
      <c r="B7" s="1261"/>
      <c r="C7" s="1261" t="s">
        <v>1061</v>
      </c>
      <c r="D7" s="1262" t="s">
        <v>1180</v>
      </c>
      <c r="E7" s="1262" t="s">
        <v>1063</v>
      </c>
      <c r="F7" s="1262" t="s">
        <v>1064</v>
      </c>
      <c r="G7" s="1262" t="s">
        <v>105</v>
      </c>
      <c r="H7" s="1262" t="s">
        <v>1181</v>
      </c>
      <c r="I7" s="1262" t="s">
        <v>1182</v>
      </c>
      <c r="J7" s="1263"/>
    </row>
    <row r="8" spans="1:11" s="1269" customFormat="1" ht="18" customHeight="1">
      <c r="A8" s="1264" t="s">
        <v>29</v>
      </c>
      <c r="B8" s="1265"/>
      <c r="C8" s="1266" t="s">
        <v>134</v>
      </c>
      <c r="D8" s="1266" t="s">
        <v>134</v>
      </c>
      <c r="E8" s="1266">
        <v>31015.784</v>
      </c>
      <c r="F8" s="1266">
        <v>43231.394</v>
      </c>
      <c r="G8" s="1266">
        <v>78.188000000000002</v>
      </c>
      <c r="H8" s="1266">
        <v>35047.360999999997</v>
      </c>
      <c r="I8" s="1266">
        <v>131.24</v>
      </c>
      <c r="J8" s="1267">
        <v>109503.96699999999</v>
      </c>
      <c r="K8" s="1268"/>
    </row>
    <row r="9" spans="1:11" s="1269" customFormat="1" ht="18" customHeight="1">
      <c r="A9" s="1264" t="s">
        <v>30</v>
      </c>
      <c r="B9" s="1265"/>
      <c r="C9" s="1266" t="s">
        <v>134</v>
      </c>
      <c r="D9" s="1266" t="s">
        <v>134</v>
      </c>
      <c r="E9" s="1266" t="s">
        <v>134</v>
      </c>
      <c r="F9" s="1266" t="s">
        <v>134</v>
      </c>
      <c r="G9" s="1266" t="s">
        <v>134</v>
      </c>
      <c r="H9" s="1266" t="s">
        <v>134</v>
      </c>
      <c r="I9" s="1266" t="s">
        <v>134</v>
      </c>
      <c r="J9" s="1267" t="s">
        <v>134</v>
      </c>
      <c r="K9" s="1268"/>
    </row>
    <row r="10" spans="1:11" s="1269" customFormat="1" ht="18" customHeight="1">
      <c r="A10" s="1264" t="s">
        <v>31</v>
      </c>
      <c r="B10" s="1265"/>
      <c r="C10" s="1266" t="s">
        <v>134</v>
      </c>
      <c r="D10" s="1266" t="s">
        <v>134</v>
      </c>
      <c r="E10" s="1266" t="s">
        <v>134</v>
      </c>
      <c r="F10" s="1266">
        <v>58582.762000000002</v>
      </c>
      <c r="G10" s="1266">
        <v>513.47199999999998</v>
      </c>
      <c r="H10" s="1266">
        <v>86465.096000000005</v>
      </c>
      <c r="I10" s="1266">
        <v>2270.6260000000002</v>
      </c>
      <c r="J10" s="1267">
        <v>147831.95600000001</v>
      </c>
      <c r="K10" s="1268"/>
    </row>
    <row r="11" spans="1:11" s="1269" customFormat="1" ht="18" customHeight="1">
      <c r="A11" s="1264" t="s">
        <v>32</v>
      </c>
      <c r="B11" s="1265"/>
      <c r="C11" s="1266" t="s">
        <v>134</v>
      </c>
      <c r="D11" s="1266" t="s">
        <v>134</v>
      </c>
      <c r="E11" s="1266" t="s">
        <v>134</v>
      </c>
      <c r="F11" s="1266">
        <v>239.15</v>
      </c>
      <c r="G11" s="1266" t="s">
        <v>134</v>
      </c>
      <c r="H11" s="1266">
        <v>38972.373</v>
      </c>
      <c r="I11" s="1266" t="s">
        <v>134</v>
      </c>
      <c r="J11" s="1267">
        <v>39211.523000000001</v>
      </c>
      <c r="K11" s="1268"/>
    </row>
    <row r="12" spans="1:11" s="1269" customFormat="1" ht="18" customHeight="1">
      <c r="A12" s="1264" t="s">
        <v>33</v>
      </c>
      <c r="B12" s="1265"/>
      <c r="C12" s="1266" t="s">
        <v>134</v>
      </c>
      <c r="D12" s="1266" t="s">
        <v>134</v>
      </c>
      <c r="E12" s="1266">
        <v>1.59</v>
      </c>
      <c r="F12" s="1266">
        <v>15.115</v>
      </c>
      <c r="G12" s="1266">
        <v>12.942</v>
      </c>
      <c r="H12" s="1266">
        <v>9761.7489999999998</v>
      </c>
      <c r="I12" s="1266" t="s">
        <v>134</v>
      </c>
      <c r="J12" s="1267">
        <v>9791.3960000000006</v>
      </c>
      <c r="K12" s="1268"/>
    </row>
    <row r="13" spans="1:11" s="1269" customFormat="1" ht="18" customHeight="1">
      <c r="A13" s="1264" t="s">
        <v>117</v>
      </c>
      <c r="B13" s="1265"/>
      <c r="C13" s="1266" t="s">
        <v>134</v>
      </c>
      <c r="D13" s="1266" t="s">
        <v>134</v>
      </c>
      <c r="E13" s="1266">
        <v>5.327</v>
      </c>
      <c r="F13" s="1266">
        <v>6173.7449999999999</v>
      </c>
      <c r="G13" s="1266" t="s">
        <v>134</v>
      </c>
      <c r="H13" s="1266">
        <v>61961.411999999997</v>
      </c>
      <c r="I13" s="1266" t="s">
        <v>134</v>
      </c>
      <c r="J13" s="1267">
        <v>68140.483999999997</v>
      </c>
      <c r="K13" s="1268"/>
    </row>
    <row r="14" spans="1:11" s="1269" customFormat="1" ht="18" customHeight="1">
      <c r="A14" s="1264" t="s">
        <v>35</v>
      </c>
      <c r="B14" s="1265"/>
      <c r="C14" s="1266" t="s">
        <v>134</v>
      </c>
      <c r="D14" s="1266" t="s">
        <v>134</v>
      </c>
      <c r="E14" s="1266" t="s">
        <v>134</v>
      </c>
      <c r="F14" s="1266" t="s">
        <v>134</v>
      </c>
      <c r="G14" s="1266" t="s">
        <v>134</v>
      </c>
      <c r="H14" s="1266" t="s">
        <v>134</v>
      </c>
      <c r="I14" s="1266" t="s">
        <v>134</v>
      </c>
      <c r="J14" s="1267" t="s">
        <v>134</v>
      </c>
      <c r="K14" s="1268"/>
    </row>
    <row r="15" spans="1:11" s="1269" customFormat="1" ht="18" customHeight="1">
      <c r="A15" s="1264" t="s">
        <v>794</v>
      </c>
      <c r="B15" s="1265"/>
      <c r="C15" s="1266" t="s">
        <v>134</v>
      </c>
      <c r="D15" s="1266" t="s">
        <v>134</v>
      </c>
      <c r="E15" s="1266" t="s">
        <v>134</v>
      </c>
      <c r="F15" s="1266">
        <v>9728.2129999999997</v>
      </c>
      <c r="G15" s="1266" t="s">
        <v>134</v>
      </c>
      <c r="H15" s="1266">
        <v>103300.667</v>
      </c>
      <c r="I15" s="1266" t="s">
        <v>134</v>
      </c>
      <c r="J15" s="1267">
        <v>113028.88</v>
      </c>
      <c r="K15" s="1268"/>
    </row>
    <row r="16" spans="1:11" s="1269" customFormat="1" ht="18" customHeight="1">
      <c r="A16" s="1264" t="s">
        <v>37</v>
      </c>
      <c r="B16" s="1265"/>
      <c r="C16" s="1266" t="s">
        <v>134</v>
      </c>
      <c r="D16" s="1266" t="s">
        <v>134</v>
      </c>
      <c r="E16" s="1266">
        <v>24.38</v>
      </c>
      <c r="F16" s="1266">
        <v>86908.235000000001</v>
      </c>
      <c r="G16" s="1266">
        <v>15170.572</v>
      </c>
      <c r="H16" s="1266">
        <v>3122.877</v>
      </c>
      <c r="I16" s="1266">
        <v>15.815</v>
      </c>
      <c r="J16" s="1267">
        <v>105241.879</v>
      </c>
      <c r="K16" s="1268"/>
    </row>
    <row r="17" spans="1:11" s="1269" customFormat="1" ht="18" customHeight="1">
      <c r="A17" s="1264" t="s">
        <v>38</v>
      </c>
      <c r="B17" s="1265"/>
      <c r="C17" s="1266" t="s">
        <v>134</v>
      </c>
      <c r="D17" s="1266" t="s">
        <v>134</v>
      </c>
      <c r="E17" s="1266" t="s">
        <v>134</v>
      </c>
      <c r="F17" s="1266" t="s">
        <v>134</v>
      </c>
      <c r="G17" s="1266" t="s">
        <v>134</v>
      </c>
      <c r="H17" s="1266">
        <v>4928.9139999999998</v>
      </c>
      <c r="I17" s="1266" t="s">
        <v>134</v>
      </c>
      <c r="J17" s="1267">
        <v>4928.9139999999998</v>
      </c>
      <c r="K17" s="1268"/>
    </row>
    <row r="18" spans="1:11" s="1269" customFormat="1" ht="18" customHeight="1">
      <c r="A18" s="1264" t="s">
        <v>39</v>
      </c>
      <c r="B18" s="1265"/>
      <c r="C18" s="1266" t="s">
        <v>134</v>
      </c>
      <c r="D18" s="1266" t="s">
        <v>134</v>
      </c>
      <c r="E18" s="1266" t="s">
        <v>134</v>
      </c>
      <c r="F18" s="1266" t="s">
        <v>134</v>
      </c>
      <c r="G18" s="1266" t="s">
        <v>134</v>
      </c>
      <c r="H18" s="1266">
        <v>34705.957999999999</v>
      </c>
      <c r="I18" s="1266" t="s">
        <v>134</v>
      </c>
      <c r="J18" s="1267">
        <v>34705.957999999999</v>
      </c>
      <c r="K18" s="1268"/>
    </row>
    <row r="19" spans="1:11" s="1269" customFormat="1" ht="18" customHeight="1">
      <c r="A19" s="1264" t="s">
        <v>118</v>
      </c>
      <c r="B19" s="1265"/>
      <c r="C19" s="1266" t="s">
        <v>134</v>
      </c>
      <c r="D19" s="1266" t="s">
        <v>134</v>
      </c>
      <c r="E19" s="1266" t="s">
        <v>134</v>
      </c>
      <c r="F19" s="1266" t="s">
        <v>134</v>
      </c>
      <c r="G19" s="1266" t="s">
        <v>134</v>
      </c>
      <c r="H19" s="1266" t="s">
        <v>134</v>
      </c>
      <c r="I19" s="1266" t="s">
        <v>134</v>
      </c>
      <c r="J19" s="1267" t="s">
        <v>134</v>
      </c>
      <c r="K19" s="1268"/>
    </row>
    <row r="20" spans="1:11" s="1269" customFormat="1" ht="18" customHeight="1">
      <c r="A20" s="1264" t="s">
        <v>153</v>
      </c>
      <c r="B20" s="1265"/>
      <c r="C20" s="1266" t="s">
        <v>134</v>
      </c>
      <c r="D20" s="1266" t="s">
        <v>134</v>
      </c>
      <c r="E20" s="1266" t="s">
        <v>134</v>
      </c>
      <c r="F20" s="1266" t="s">
        <v>134</v>
      </c>
      <c r="G20" s="1266" t="s">
        <v>134</v>
      </c>
      <c r="H20" s="1266">
        <v>16038.555</v>
      </c>
      <c r="I20" s="1266" t="s">
        <v>134</v>
      </c>
      <c r="J20" s="1267">
        <v>16038.555</v>
      </c>
      <c r="K20" s="1268"/>
    </row>
    <row r="21" spans="1:11" s="1269" customFormat="1" ht="18" customHeight="1">
      <c r="A21" s="27" t="s">
        <v>42</v>
      </c>
      <c r="B21" s="1265"/>
      <c r="C21" s="1266" t="s">
        <v>134</v>
      </c>
      <c r="D21" s="1266" t="s">
        <v>134</v>
      </c>
      <c r="E21" s="1266" t="s">
        <v>134</v>
      </c>
      <c r="F21" s="1266" t="s">
        <v>134</v>
      </c>
      <c r="G21" s="1266" t="s">
        <v>134</v>
      </c>
      <c r="H21" s="1266">
        <v>11107.115</v>
      </c>
      <c r="I21" s="1266" t="s">
        <v>134</v>
      </c>
      <c r="J21" s="1267">
        <v>11107.115</v>
      </c>
      <c r="K21" s="1268"/>
    </row>
    <row r="22" spans="1:11" s="1269" customFormat="1" ht="18" customHeight="1">
      <c r="A22" s="1264" t="s">
        <v>43</v>
      </c>
      <c r="B22" s="1265"/>
      <c r="C22" s="1266" t="s">
        <v>134</v>
      </c>
      <c r="D22" s="1266" t="s">
        <v>134</v>
      </c>
      <c r="E22" s="1266" t="s">
        <v>134</v>
      </c>
      <c r="F22" s="1266" t="s">
        <v>134</v>
      </c>
      <c r="G22" s="1266" t="s">
        <v>134</v>
      </c>
      <c r="H22" s="1266" t="s">
        <v>134</v>
      </c>
      <c r="I22" s="1266" t="s">
        <v>134</v>
      </c>
      <c r="J22" s="1267" t="s">
        <v>134</v>
      </c>
      <c r="K22" s="1268"/>
    </row>
    <row r="23" spans="1:11" s="1269" customFormat="1" ht="18" customHeight="1">
      <c r="A23" s="1264" t="s">
        <v>44</v>
      </c>
      <c r="B23" s="1265"/>
      <c r="C23" s="1266" t="s">
        <v>134</v>
      </c>
      <c r="D23" s="1266" t="s">
        <v>134</v>
      </c>
      <c r="E23" s="1266" t="s">
        <v>134</v>
      </c>
      <c r="F23" s="1266" t="s">
        <v>134</v>
      </c>
      <c r="G23" s="1266" t="s">
        <v>134</v>
      </c>
      <c r="H23" s="1266" t="s">
        <v>134</v>
      </c>
      <c r="I23" s="1266" t="s">
        <v>134</v>
      </c>
      <c r="J23" s="1267" t="s">
        <v>134</v>
      </c>
      <c r="K23" s="1268"/>
    </row>
    <row r="24" spans="1:11" s="1269" customFormat="1" ht="18" customHeight="1">
      <c r="A24" s="1264" t="s">
        <v>45</v>
      </c>
      <c r="B24" s="1265"/>
      <c r="C24" s="1266" t="s">
        <v>134</v>
      </c>
      <c r="D24" s="1266" t="s">
        <v>134</v>
      </c>
      <c r="E24" s="1266" t="s">
        <v>134</v>
      </c>
      <c r="F24" s="1266" t="s">
        <v>134</v>
      </c>
      <c r="G24" s="1266" t="s">
        <v>134</v>
      </c>
      <c r="H24" s="1266" t="s">
        <v>134</v>
      </c>
      <c r="I24" s="1266" t="s">
        <v>134</v>
      </c>
      <c r="J24" s="1267" t="s">
        <v>134</v>
      </c>
      <c r="K24" s="1268"/>
    </row>
    <row r="25" spans="1:11" s="1269" customFormat="1" ht="18" customHeight="1">
      <c r="A25" s="1264" t="s">
        <v>99</v>
      </c>
      <c r="B25" s="1265"/>
      <c r="C25" s="1266" t="s">
        <v>134</v>
      </c>
      <c r="D25" s="1266" t="s">
        <v>134</v>
      </c>
      <c r="E25" s="1266" t="s">
        <v>134</v>
      </c>
      <c r="F25" s="1266">
        <v>14419.313</v>
      </c>
      <c r="G25" s="1266">
        <v>16196.159</v>
      </c>
      <c r="H25" s="1266">
        <v>5871.3530000000001</v>
      </c>
      <c r="I25" s="1266" t="s">
        <v>134</v>
      </c>
      <c r="J25" s="1267">
        <v>36486.825000000004</v>
      </c>
      <c r="K25" s="1268"/>
    </row>
    <row r="26" spans="1:11" s="1269" customFormat="1" ht="22.65" customHeight="1" thickBot="1">
      <c r="A26" s="1270" t="s">
        <v>47</v>
      </c>
      <c r="B26" s="1271"/>
      <c r="C26" s="1272" t="s">
        <v>134</v>
      </c>
      <c r="D26" s="1272" t="s">
        <v>134</v>
      </c>
      <c r="E26" s="1272">
        <v>31047.081000000002</v>
      </c>
      <c r="F26" s="1272">
        <v>219297.927</v>
      </c>
      <c r="G26" s="1272">
        <v>31971.332999999999</v>
      </c>
      <c r="H26" s="1272">
        <v>411283.42999999993</v>
      </c>
      <c r="I26" s="1272">
        <v>2417.681</v>
      </c>
      <c r="J26" s="1272">
        <v>696017.45199999993</v>
      </c>
      <c r="K26" s="1268"/>
    </row>
    <row r="27" spans="1:11" s="1269" customFormat="1" ht="15" customHeight="1">
      <c r="A27" s="1269" t="s">
        <v>1183</v>
      </c>
    </row>
    <row r="28" spans="1:11" s="1274" customFormat="1">
      <c r="A28" s="33" t="s">
        <v>815</v>
      </c>
      <c r="B28" s="1273"/>
      <c r="C28" s="1273"/>
      <c r="D28" s="1273"/>
      <c r="E28" s="1273"/>
      <c r="F28" s="1273"/>
      <c r="G28" s="1273"/>
      <c r="H28" s="1273"/>
      <c r="I28" s="1273"/>
    </row>
    <row r="29" spans="1:11" s="1274" customFormat="1">
      <c r="A29" s="1275"/>
      <c r="B29" s="1276"/>
      <c r="C29" s="1276"/>
      <c r="D29" s="1277"/>
      <c r="E29" s="1276"/>
      <c r="F29" s="1276"/>
      <c r="G29" s="1276"/>
      <c r="H29" s="1277"/>
      <c r="I29" s="1276"/>
    </row>
    <row r="203" spans="3:3">
      <c r="C203" s="1251" t="s">
        <v>158</v>
      </c>
    </row>
  </sheetData>
  <mergeCells count="6">
    <mergeCell ref="A2:J2"/>
    <mergeCell ref="A3:J3"/>
    <mergeCell ref="A4:J4"/>
    <mergeCell ref="A6:A7"/>
    <mergeCell ref="C6:I6"/>
    <mergeCell ref="J6:J7"/>
  </mergeCells>
  <hyperlinks>
    <hyperlink ref="A1" location="Índice!A1" display="Volver al Índice" xr:uid="{5BF51297-92E1-4369-9B6F-9E264AA49DDE}"/>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86D5C-2B96-4CBC-9701-B0889D25F4E4}">
  <dimension ref="A1:L202"/>
  <sheetViews>
    <sheetView showGridLines="0" zoomScaleNormal="100" workbookViewId="0"/>
  </sheetViews>
  <sheetFormatPr baseColWidth="10" defaultRowHeight="25.5" customHeight="1"/>
  <cols>
    <col min="1" max="1" width="31" style="7" customWidth="1"/>
    <col min="2" max="4" width="19.33203125" style="7" customWidth="1"/>
    <col min="5" max="5" width="4.33203125" style="7" customWidth="1"/>
    <col min="6" max="8" width="19.33203125" style="7" customWidth="1"/>
    <col min="9" max="16384" width="11.5546875" style="7"/>
  </cols>
  <sheetData>
    <row r="1" spans="1:12" s="171" customFormat="1" ht="18" customHeight="1">
      <c r="A1" s="1407" t="s">
        <v>1249</v>
      </c>
      <c r="B1" s="272"/>
      <c r="C1" s="272"/>
      <c r="D1" s="272"/>
      <c r="E1" s="272"/>
      <c r="F1" s="272"/>
      <c r="G1" s="272"/>
      <c r="H1" s="272"/>
    </row>
    <row r="2" spans="1:12" s="654" customFormat="1" ht="25.5" customHeight="1">
      <c r="A2" s="166" t="s">
        <v>1207</v>
      </c>
      <c r="B2" s="166"/>
      <c r="C2" s="166"/>
      <c r="D2" s="166"/>
      <c r="E2" s="166"/>
      <c r="F2" s="166"/>
      <c r="G2" s="166"/>
      <c r="H2" s="166"/>
    </row>
    <row r="3" spans="1:12" s="1290" customFormat="1" ht="25.5" customHeight="1">
      <c r="A3" s="168">
        <v>45688</v>
      </c>
      <c r="B3" s="168"/>
      <c r="C3" s="168"/>
      <c r="D3" s="168"/>
      <c r="E3" s="168"/>
      <c r="F3" s="168"/>
      <c r="G3" s="168"/>
      <c r="H3" s="168"/>
    </row>
    <row r="4" spans="1:12" s="62" customFormat="1" ht="12.75" customHeight="1" thickBot="1">
      <c r="A4" s="1318"/>
    </row>
    <row r="5" spans="1:12" s="200" customFormat="1" ht="29.25" customHeight="1">
      <c r="A5" s="46" t="s">
        <v>1</v>
      </c>
      <c r="B5" s="657" t="s">
        <v>1208</v>
      </c>
      <c r="C5" s="657"/>
      <c r="D5" s="657"/>
      <c r="E5" s="994"/>
      <c r="F5" s="657" t="s">
        <v>1209</v>
      </c>
      <c r="G5" s="657"/>
      <c r="H5" s="657"/>
      <c r="I5" s="1319"/>
      <c r="J5" s="1319"/>
      <c r="K5" s="1319"/>
      <c r="L5" s="1319"/>
    </row>
    <row r="6" spans="1:12" s="200" customFormat="1" ht="25.5" customHeight="1">
      <c r="A6" s="603"/>
      <c r="B6" s="660" t="s">
        <v>1210</v>
      </c>
      <c r="C6" s="660" t="s">
        <v>1211</v>
      </c>
      <c r="D6" s="660" t="s">
        <v>1212</v>
      </c>
      <c r="E6" s="831"/>
      <c r="F6" s="660" t="s">
        <v>1213</v>
      </c>
      <c r="G6" s="660" t="s">
        <v>1214</v>
      </c>
      <c r="H6" s="1320" t="s">
        <v>1215</v>
      </c>
      <c r="I6" s="1319"/>
      <c r="J6" s="1319"/>
      <c r="K6" s="1319"/>
      <c r="L6" s="1319"/>
    </row>
    <row r="7" spans="1:12" s="200" customFormat="1" ht="5.25" customHeight="1">
      <c r="A7" s="1321"/>
      <c r="B7" s="584"/>
      <c r="C7" s="584"/>
      <c r="D7" s="584"/>
      <c r="E7" s="584"/>
      <c r="F7" s="584"/>
      <c r="G7" s="584"/>
      <c r="H7" s="1322"/>
      <c r="I7" s="1319"/>
      <c r="J7" s="1319"/>
      <c r="K7" s="1319"/>
      <c r="L7" s="1319"/>
    </row>
    <row r="8" spans="1:12" s="24" customFormat="1" ht="18" customHeight="1">
      <c r="A8" s="287" t="s">
        <v>29</v>
      </c>
      <c r="B8" s="615">
        <v>12442845.789999999</v>
      </c>
      <c r="C8" s="615">
        <v>46829154.259999998</v>
      </c>
      <c r="D8" s="1323">
        <v>26.57</v>
      </c>
      <c r="E8" s="1323"/>
      <c r="F8" s="615">
        <v>4271737.2699999996</v>
      </c>
      <c r="G8" s="615">
        <v>8731070.1099999994</v>
      </c>
      <c r="H8" s="1323">
        <v>48.93</v>
      </c>
    </row>
    <row r="9" spans="1:12" s="24" customFormat="1" ht="18" customHeight="1">
      <c r="A9" s="287" t="s">
        <v>30</v>
      </c>
      <c r="B9" s="615">
        <v>218247.35</v>
      </c>
      <c r="C9" s="615">
        <v>1047053.95</v>
      </c>
      <c r="D9" s="1323">
        <v>20.84</v>
      </c>
      <c r="E9" s="1323"/>
      <c r="F9" s="615">
        <v>35051.22</v>
      </c>
      <c r="G9" s="615">
        <v>68618.040000000008</v>
      </c>
      <c r="H9" s="1323">
        <v>51.08</v>
      </c>
    </row>
    <row r="10" spans="1:12" s="24" customFormat="1" ht="18" customHeight="1">
      <c r="A10" s="287" t="s">
        <v>97</v>
      </c>
      <c r="B10" s="615">
        <v>22597572.190000001</v>
      </c>
      <c r="C10" s="615">
        <v>78688439.879999995</v>
      </c>
      <c r="D10" s="1323">
        <v>28.72</v>
      </c>
      <c r="E10" s="1323"/>
      <c r="F10" s="615">
        <v>9465043</v>
      </c>
      <c r="G10" s="615">
        <v>16454124.800000001</v>
      </c>
      <c r="H10" s="1323">
        <v>57.52</v>
      </c>
    </row>
    <row r="11" spans="1:12" s="24" customFormat="1" ht="18" customHeight="1">
      <c r="A11" s="287" t="s">
        <v>32</v>
      </c>
      <c r="B11" s="615">
        <v>1463759.81</v>
      </c>
      <c r="C11" s="615">
        <v>5328933.24</v>
      </c>
      <c r="D11" s="1323">
        <v>27.47</v>
      </c>
      <c r="E11" s="1323"/>
      <c r="F11" s="615">
        <v>334987.81</v>
      </c>
      <c r="G11" s="615">
        <v>612341.94000000006</v>
      </c>
      <c r="H11" s="1323">
        <v>54.71</v>
      </c>
    </row>
    <row r="12" spans="1:12" s="24" customFormat="1" ht="18" customHeight="1">
      <c r="A12" s="287" t="s">
        <v>33</v>
      </c>
      <c r="B12" s="615">
        <v>3524694.14</v>
      </c>
      <c r="C12" s="615">
        <v>10097375.52</v>
      </c>
      <c r="D12" s="1323">
        <v>34.910000000000004</v>
      </c>
      <c r="E12" s="1323"/>
      <c r="F12" s="615">
        <v>853100.09</v>
      </c>
      <c r="G12" s="615">
        <v>1775028.08</v>
      </c>
      <c r="H12" s="1323">
        <v>48.06</v>
      </c>
    </row>
    <row r="13" spans="1:12" s="24" customFormat="1" ht="18" customHeight="1">
      <c r="A13" s="287" t="s">
        <v>117</v>
      </c>
      <c r="B13" s="615">
        <v>7581592.4800000004</v>
      </c>
      <c r="C13" s="615">
        <v>28734593.43</v>
      </c>
      <c r="D13" s="1323">
        <v>26.38</v>
      </c>
      <c r="E13" s="1323"/>
      <c r="F13" s="615">
        <v>3476093.8</v>
      </c>
      <c r="G13" s="615">
        <v>5833826.6900000004</v>
      </c>
      <c r="H13" s="1323">
        <v>59.59</v>
      </c>
    </row>
    <row r="14" spans="1:12" s="24" customFormat="1" ht="18" customHeight="1">
      <c r="A14" s="287" t="s">
        <v>35</v>
      </c>
      <c r="B14" s="615">
        <v>3715728.37</v>
      </c>
      <c r="C14" s="615">
        <v>3691790.15</v>
      </c>
      <c r="D14" s="1323">
        <v>100.65</v>
      </c>
      <c r="E14" s="1323"/>
      <c r="F14" s="615">
        <v>579684.87</v>
      </c>
      <c r="G14" s="615">
        <v>662960.26</v>
      </c>
      <c r="H14" s="1323">
        <v>87.44</v>
      </c>
    </row>
    <row r="15" spans="1:12" s="24" customFormat="1" ht="18" customHeight="1">
      <c r="A15" s="287" t="s">
        <v>36</v>
      </c>
      <c r="B15" s="615">
        <v>9542764.0899999999</v>
      </c>
      <c r="C15" s="615">
        <v>32629037.780000001</v>
      </c>
      <c r="D15" s="1323">
        <v>29.25</v>
      </c>
      <c r="E15" s="1323"/>
      <c r="F15" s="615">
        <v>2342995.14</v>
      </c>
      <c r="G15" s="615">
        <v>4834930.41</v>
      </c>
      <c r="H15" s="1323">
        <v>48.46</v>
      </c>
    </row>
    <row r="16" spans="1:12" s="24" customFormat="1" ht="18" customHeight="1">
      <c r="A16" s="287" t="s">
        <v>37</v>
      </c>
      <c r="B16" s="615">
        <v>3178377.29</v>
      </c>
      <c r="C16" s="615">
        <v>12209349.51</v>
      </c>
      <c r="D16" s="1323">
        <v>26.03</v>
      </c>
      <c r="E16" s="1323"/>
      <c r="F16" s="615">
        <v>300985.23</v>
      </c>
      <c r="G16" s="615">
        <v>190684.43</v>
      </c>
      <c r="H16" s="1323">
        <v>157.84</v>
      </c>
    </row>
    <row r="17" spans="1:12" s="24" customFormat="1" ht="18" customHeight="1">
      <c r="A17" s="287" t="s">
        <v>38</v>
      </c>
      <c r="B17" s="615">
        <v>1448656.88</v>
      </c>
      <c r="C17" s="615">
        <v>3820212.77</v>
      </c>
      <c r="D17" s="1323">
        <v>37.92</v>
      </c>
      <c r="E17" s="1323"/>
      <c r="F17" s="615">
        <v>165883.91</v>
      </c>
      <c r="G17" s="615">
        <v>227833.71</v>
      </c>
      <c r="H17" s="1323">
        <v>72.81</v>
      </c>
      <c r="I17" s="1126"/>
    </row>
    <row r="18" spans="1:12" s="24" customFormat="1" ht="18" customHeight="1">
      <c r="A18" s="26" t="s">
        <v>39</v>
      </c>
      <c r="B18" s="615">
        <v>679117.6</v>
      </c>
      <c r="C18" s="615">
        <v>3062197.56</v>
      </c>
      <c r="D18" s="1323">
        <v>22.18</v>
      </c>
      <c r="E18" s="1323"/>
      <c r="F18" s="615">
        <v>146735.91</v>
      </c>
      <c r="G18" s="615">
        <v>86609.34</v>
      </c>
      <c r="H18" s="1323">
        <v>169.42000000000002</v>
      </c>
    </row>
    <row r="19" spans="1:12" s="24" customFormat="1" ht="18" customHeight="1">
      <c r="A19" s="26" t="s">
        <v>118</v>
      </c>
      <c r="B19" s="615">
        <v>848178.41</v>
      </c>
      <c r="C19" s="615">
        <v>2238417.52</v>
      </c>
      <c r="D19" s="1323">
        <v>37.89</v>
      </c>
      <c r="E19" s="1323"/>
      <c r="F19" s="615">
        <v>810382.25</v>
      </c>
      <c r="G19" s="615">
        <v>1402650.15</v>
      </c>
      <c r="H19" s="1323">
        <v>57.78</v>
      </c>
    </row>
    <row r="20" spans="1:12" s="24" customFormat="1" ht="18" customHeight="1">
      <c r="A20" s="26" t="s">
        <v>153</v>
      </c>
      <c r="B20" s="615">
        <v>344679.51</v>
      </c>
      <c r="C20" s="615">
        <v>1224132.99</v>
      </c>
      <c r="D20" s="1323">
        <v>28.16</v>
      </c>
      <c r="E20" s="1323"/>
      <c r="F20" s="615">
        <v>5244.47</v>
      </c>
      <c r="G20" s="615">
        <v>1218.08</v>
      </c>
      <c r="H20" s="1323">
        <v>430.55</v>
      </c>
    </row>
    <row r="21" spans="1:12" s="24" customFormat="1" ht="18" customHeight="1">
      <c r="A21" s="27" t="s">
        <v>42</v>
      </c>
      <c r="B21" s="615">
        <v>324792.69</v>
      </c>
      <c r="C21" s="615">
        <v>780867.55</v>
      </c>
      <c r="D21" s="1323">
        <v>41.59</v>
      </c>
      <c r="E21" s="1323"/>
      <c r="F21" s="615">
        <v>24191.5</v>
      </c>
      <c r="G21" s="615">
        <v>31751.49</v>
      </c>
      <c r="H21" s="1323">
        <v>76.19</v>
      </c>
    </row>
    <row r="22" spans="1:12" s="24" customFormat="1" ht="18" customHeight="1">
      <c r="A22" s="26" t="s">
        <v>43</v>
      </c>
      <c r="B22" s="615">
        <v>608723.30000000005</v>
      </c>
      <c r="C22" s="615">
        <v>313130.89</v>
      </c>
      <c r="D22" s="1323">
        <v>194.4</v>
      </c>
      <c r="E22" s="1323"/>
      <c r="F22" s="615">
        <v>235792.93</v>
      </c>
      <c r="G22" s="615">
        <v>411726.34</v>
      </c>
      <c r="H22" s="1323">
        <v>57.27</v>
      </c>
    </row>
    <row r="23" spans="1:12" s="24" customFormat="1" ht="18" customHeight="1">
      <c r="A23" s="26" t="s">
        <v>44</v>
      </c>
      <c r="B23" s="615">
        <v>428049.19</v>
      </c>
      <c r="C23" s="615">
        <v>245858.09</v>
      </c>
      <c r="D23" s="1323">
        <v>174.1</v>
      </c>
      <c r="E23" s="1323"/>
      <c r="F23" s="615">
        <v>559589.24</v>
      </c>
      <c r="G23" s="615">
        <v>576538.11</v>
      </c>
      <c r="H23" s="1323">
        <v>97.06</v>
      </c>
    </row>
    <row r="24" spans="1:12" s="24" customFormat="1" ht="18" customHeight="1">
      <c r="A24" s="26" t="s">
        <v>45</v>
      </c>
      <c r="B24" s="615">
        <v>624217.11</v>
      </c>
      <c r="C24" s="615">
        <v>1336904.5</v>
      </c>
      <c r="D24" s="1323">
        <v>46.69</v>
      </c>
      <c r="E24" s="1323"/>
      <c r="F24" s="615">
        <v>156508.04</v>
      </c>
      <c r="G24" s="615">
        <v>210104.04</v>
      </c>
      <c r="H24" s="1323">
        <v>74.489999999999995</v>
      </c>
    </row>
    <row r="25" spans="1:12" s="24" customFormat="1" ht="18" customHeight="1">
      <c r="A25" s="26" t="s">
        <v>46</v>
      </c>
      <c r="B25" s="615">
        <v>837501.69000000006</v>
      </c>
      <c r="C25" s="615">
        <v>3374897.92</v>
      </c>
      <c r="D25" s="1323">
        <v>24.82</v>
      </c>
      <c r="E25" s="1323"/>
      <c r="F25" s="615">
        <v>8422.7000000000007</v>
      </c>
      <c r="G25" s="615">
        <v>8419.75</v>
      </c>
      <c r="H25" s="1323">
        <v>100.04</v>
      </c>
    </row>
    <row r="26" spans="1:12" s="630" customFormat="1" ht="25.5" customHeight="1" thickBot="1">
      <c r="A26" s="363" t="s">
        <v>47</v>
      </c>
      <c r="B26" s="417">
        <v>70409497.890000001</v>
      </c>
      <c r="C26" s="417">
        <v>235652347.51000002</v>
      </c>
      <c r="D26" s="1324">
        <v>29.878547204802253</v>
      </c>
      <c r="E26" s="417"/>
      <c r="F26" s="417">
        <v>23772429.379999995</v>
      </c>
      <c r="G26" s="417">
        <v>42120435.770000003</v>
      </c>
      <c r="H26" s="1324">
        <v>56.439181944389446</v>
      </c>
      <c r="I26" s="70"/>
      <c r="J26" s="70"/>
      <c r="K26" s="70"/>
      <c r="L26" s="70"/>
    </row>
    <row r="27" spans="1:12" s="62" customFormat="1" ht="4.6500000000000004" customHeight="1">
      <c r="A27" s="70"/>
      <c r="B27" s="1325"/>
      <c r="C27" s="1325"/>
      <c r="D27" s="1325"/>
      <c r="E27" s="1325"/>
      <c r="F27" s="1325"/>
      <c r="G27" s="1325"/>
      <c r="H27" s="1325"/>
      <c r="I27" s="472"/>
      <c r="J27" s="472"/>
      <c r="K27" s="472"/>
      <c r="L27" s="472"/>
    </row>
    <row r="28" spans="1:12" s="1327" customFormat="1" ht="18.75" customHeight="1">
      <c r="A28" s="26" t="s">
        <v>1216</v>
      </c>
      <c r="B28" s="201"/>
      <c r="C28" s="201"/>
      <c r="D28" s="201"/>
      <c r="E28" s="201"/>
      <c r="F28" s="201"/>
      <c r="G28" s="201"/>
      <c r="H28" s="201"/>
      <c r="I28" s="1326"/>
      <c r="J28" s="1326"/>
      <c r="K28" s="1326"/>
      <c r="L28" s="1326"/>
    </row>
    <row r="29" spans="1:12" s="62" customFormat="1" ht="13.8">
      <c r="A29" s="1328" t="s">
        <v>49</v>
      </c>
      <c r="B29" s="173"/>
      <c r="C29" s="173"/>
      <c r="D29" s="173"/>
      <c r="E29" s="173"/>
      <c r="F29" s="173"/>
      <c r="G29" s="173"/>
      <c r="H29" s="173"/>
    </row>
    <row r="202" spans="3:3" ht="25.5" customHeight="1">
      <c r="C202" s="7" t="s">
        <v>158</v>
      </c>
    </row>
  </sheetData>
  <mergeCells count="3">
    <mergeCell ref="A5:A6"/>
    <mergeCell ref="B5:D5"/>
    <mergeCell ref="F5:H5"/>
  </mergeCells>
  <hyperlinks>
    <hyperlink ref="A1" location="Índice!A1" display="Volver al Índice" xr:uid="{A1D82281-438C-4920-94CA-25AF885C6780}"/>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E5FA-DD79-4E18-93A8-DF5CDA6DF742}">
  <dimension ref="A1:Z34"/>
  <sheetViews>
    <sheetView showGridLines="0" zoomScaleNormal="100" workbookViewId="0"/>
  </sheetViews>
  <sheetFormatPr baseColWidth="10" defaultRowHeight="13.2"/>
  <cols>
    <col min="1" max="1" width="39.88671875" style="7" customWidth="1"/>
    <col min="2" max="3" width="18.6640625" style="7" customWidth="1"/>
    <col min="4" max="4" width="21.44140625" style="7" customWidth="1"/>
    <col min="5" max="6" width="18.6640625" style="7" customWidth="1"/>
    <col min="7" max="7" width="18.44140625" style="7" customWidth="1"/>
    <col min="8" max="8" width="10.44140625" style="7" bestFit="1" customWidth="1"/>
    <col min="9" max="9" width="13" style="7" bestFit="1" customWidth="1"/>
    <col min="10" max="16384" width="11.5546875" style="7"/>
  </cols>
  <sheetData>
    <row r="1" spans="1:15" s="171" customFormat="1" ht="18" customHeight="1">
      <c r="A1" s="1407" t="s">
        <v>1249</v>
      </c>
      <c r="B1" s="272"/>
      <c r="C1" s="272"/>
      <c r="D1" s="272"/>
      <c r="E1" s="272"/>
      <c r="F1" s="272"/>
      <c r="G1" s="272"/>
    </row>
    <row r="2" spans="1:15" s="654" customFormat="1" ht="25.2" customHeight="1">
      <c r="A2" s="40" t="s">
        <v>1197</v>
      </c>
      <c r="B2" s="40"/>
      <c r="C2" s="40"/>
      <c r="D2" s="40"/>
      <c r="E2" s="40"/>
      <c r="F2" s="40"/>
      <c r="G2" s="40"/>
    </row>
    <row r="3" spans="1:15" s="1290" customFormat="1" ht="20.100000000000001" customHeight="1">
      <c r="A3" s="168">
        <v>45688</v>
      </c>
      <c r="B3" s="168"/>
      <c r="C3" s="168"/>
      <c r="D3" s="168"/>
      <c r="E3" s="168"/>
      <c r="F3" s="168"/>
      <c r="G3" s="168"/>
    </row>
    <row r="4" spans="1:15" s="276" customFormat="1" ht="20.100000000000001" customHeight="1">
      <c r="A4" s="873" t="s">
        <v>125</v>
      </c>
      <c r="B4" s="873"/>
      <c r="C4" s="873"/>
      <c r="D4" s="873"/>
      <c r="E4" s="873"/>
      <c r="F4" s="873"/>
      <c r="G4" s="873"/>
    </row>
    <row r="5" spans="1:15" ht="11.25" customHeight="1" thickBot="1"/>
    <row r="6" spans="1:15" s="1294" customFormat="1" ht="54.9" customHeight="1">
      <c r="A6" s="354" t="s">
        <v>1</v>
      </c>
      <c r="B6" s="1291" t="s">
        <v>1198</v>
      </c>
      <c r="C6" s="1292" t="s">
        <v>1199</v>
      </c>
      <c r="D6" s="1292" t="s">
        <v>1200</v>
      </c>
      <c r="E6" s="1292" t="s">
        <v>1201</v>
      </c>
      <c r="F6" s="1292" t="s">
        <v>1202</v>
      </c>
      <c r="G6" s="1293" t="s">
        <v>1203</v>
      </c>
    </row>
    <row r="7" spans="1:15" s="1294" customFormat="1" ht="9" customHeight="1">
      <c r="A7" s="1295"/>
      <c r="B7" s="1296"/>
      <c r="C7" s="1296"/>
      <c r="D7" s="1296"/>
      <c r="E7" s="1296"/>
      <c r="F7" s="1296"/>
      <c r="G7" s="1297"/>
      <c r="H7" s="1298"/>
    </row>
    <row r="8" spans="1:15" s="1302" customFormat="1" ht="20.100000000000001" customHeight="1">
      <c r="A8" s="287" t="s">
        <v>29</v>
      </c>
      <c r="B8" s="1299">
        <v>9931340</v>
      </c>
      <c r="C8" s="1299">
        <v>47548523.638999999</v>
      </c>
      <c r="D8" s="1299">
        <v>109259172.97400001</v>
      </c>
      <c r="E8" s="1299">
        <v>73634.010999999999</v>
      </c>
      <c r="F8" s="1299">
        <v>110070169.281</v>
      </c>
      <c r="G8" s="1300">
        <v>46811161.342</v>
      </c>
      <c r="H8" s="1301"/>
      <c r="I8" s="1301"/>
      <c r="J8" s="1301"/>
      <c r="K8" s="1301"/>
      <c r="L8" s="1301"/>
      <c r="M8" s="1301"/>
      <c r="N8" s="1301"/>
      <c r="O8" s="1301"/>
    </row>
    <row r="9" spans="1:15" s="1302" customFormat="1" ht="20.100000000000001" customHeight="1">
      <c r="A9" s="287" t="s">
        <v>30</v>
      </c>
      <c r="B9" s="1299">
        <v>159528</v>
      </c>
      <c r="C9" s="1299">
        <v>1173397.4879999999</v>
      </c>
      <c r="D9" s="1299">
        <v>357245.87900000002</v>
      </c>
      <c r="E9" s="1299">
        <v>332.19600000000003</v>
      </c>
      <c r="F9" s="1299">
        <v>343032.848</v>
      </c>
      <c r="G9" s="1300">
        <v>1187942.7150000001</v>
      </c>
      <c r="H9" s="1301"/>
      <c r="I9" s="1301"/>
      <c r="J9" s="1301"/>
      <c r="K9" s="1301"/>
      <c r="L9" s="1301"/>
      <c r="M9" s="1301"/>
      <c r="N9" s="1301"/>
      <c r="O9" s="1301"/>
    </row>
    <row r="10" spans="1:15" s="1302" customFormat="1" ht="20.100000000000001" customHeight="1">
      <c r="A10" s="287" t="s">
        <v>31</v>
      </c>
      <c r="B10" s="1299">
        <v>27355851</v>
      </c>
      <c r="C10" s="1299">
        <v>76660872.863999993</v>
      </c>
      <c r="D10" s="1299">
        <v>630433885.01600003</v>
      </c>
      <c r="E10" s="1299">
        <v>85467.343999999997</v>
      </c>
      <c r="F10" s="1299">
        <v>630470359.18900001</v>
      </c>
      <c r="G10" s="1300">
        <v>76709866.035999998</v>
      </c>
      <c r="H10" s="1301"/>
      <c r="I10" s="1301"/>
      <c r="J10" s="1301"/>
      <c r="K10" s="1301"/>
      <c r="L10" s="1301"/>
      <c r="M10" s="1301"/>
      <c r="N10" s="1301"/>
      <c r="O10" s="1301"/>
    </row>
    <row r="11" spans="1:15" s="1302" customFormat="1" ht="20.100000000000001" customHeight="1">
      <c r="A11" s="287" t="s">
        <v>32</v>
      </c>
      <c r="B11" s="1299">
        <v>1222345</v>
      </c>
      <c r="C11" s="1299">
        <v>5572062.3619999997</v>
      </c>
      <c r="D11" s="1299">
        <v>15309910.015000001</v>
      </c>
      <c r="E11" s="1299">
        <v>0</v>
      </c>
      <c r="F11" s="1299">
        <v>15346373.796</v>
      </c>
      <c r="G11" s="1300">
        <v>5535598.5810000002</v>
      </c>
      <c r="H11" s="1301"/>
      <c r="I11" s="1301"/>
      <c r="J11" s="1301"/>
      <c r="K11" s="1301"/>
      <c r="L11" s="1301"/>
      <c r="M11" s="1301"/>
      <c r="N11" s="1301"/>
      <c r="O11" s="1301"/>
    </row>
    <row r="12" spans="1:15" s="1302" customFormat="1" ht="20.100000000000001" customHeight="1">
      <c r="A12" s="287" t="s">
        <v>33</v>
      </c>
      <c r="B12" s="1299">
        <v>877383</v>
      </c>
      <c r="C12" s="1299">
        <v>9453314.3340000007</v>
      </c>
      <c r="D12" s="1299">
        <v>32659710.311999999</v>
      </c>
      <c r="E12" s="1299">
        <v>14171.156999999999</v>
      </c>
      <c r="F12" s="1299">
        <v>33021714.684999999</v>
      </c>
      <c r="G12" s="1300">
        <v>9105481.1199999992</v>
      </c>
      <c r="H12" s="1301"/>
      <c r="I12" s="1301"/>
      <c r="J12" s="1301"/>
      <c r="K12" s="1301"/>
      <c r="L12" s="1301"/>
      <c r="M12" s="1301"/>
      <c r="N12" s="1301"/>
      <c r="O12" s="1301"/>
    </row>
    <row r="13" spans="1:15" s="1302" customFormat="1" ht="20.100000000000001" customHeight="1">
      <c r="A13" s="287" t="s">
        <v>117</v>
      </c>
      <c r="B13" s="1299">
        <v>16728177</v>
      </c>
      <c r="C13" s="1299">
        <v>27772747.105</v>
      </c>
      <c r="D13" s="1299">
        <v>100747107.19</v>
      </c>
      <c r="E13" s="1299">
        <v>502196.32799999998</v>
      </c>
      <c r="F13" s="1299">
        <v>101301420.72</v>
      </c>
      <c r="G13" s="1300">
        <v>27720629.903000001</v>
      </c>
      <c r="H13" s="1301"/>
      <c r="I13" s="1301"/>
      <c r="J13" s="1301"/>
      <c r="K13" s="1301"/>
      <c r="L13" s="1301"/>
      <c r="M13" s="1301"/>
      <c r="N13" s="1301"/>
      <c r="O13" s="1301"/>
    </row>
    <row r="14" spans="1:15" s="1302" customFormat="1" ht="20.100000000000001" customHeight="1">
      <c r="A14" s="287" t="s">
        <v>35</v>
      </c>
      <c r="B14" s="1299">
        <v>2885</v>
      </c>
      <c r="C14" s="1299">
        <v>3457851.4780000001</v>
      </c>
      <c r="D14" s="1299">
        <v>14210780.271</v>
      </c>
      <c r="E14" s="1299">
        <v>801.06799999999998</v>
      </c>
      <c r="F14" s="1299">
        <v>14594549.949999999</v>
      </c>
      <c r="G14" s="1300">
        <v>3074882.8670000001</v>
      </c>
      <c r="H14" s="1301"/>
      <c r="I14" s="1301"/>
      <c r="J14" s="1301"/>
      <c r="K14" s="1301"/>
      <c r="L14" s="1301"/>
      <c r="M14" s="1301"/>
      <c r="N14" s="1301"/>
      <c r="O14" s="1301"/>
    </row>
    <row r="15" spans="1:15" s="1302" customFormat="1" ht="20.100000000000001" customHeight="1">
      <c r="A15" s="287" t="s">
        <v>794</v>
      </c>
      <c r="B15" s="1299">
        <v>18678190</v>
      </c>
      <c r="C15" s="1299">
        <v>33242351.272999998</v>
      </c>
      <c r="D15" s="1299">
        <v>102064897.73199999</v>
      </c>
      <c r="E15" s="1299">
        <v>49570.218000000001</v>
      </c>
      <c r="F15" s="1299">
        <v>102088097.881</v>
      </c>
      <c r="G15" s="1300">
        <v>33268721.342999998</v>
      </c>
      <c r="H15" s="1301"/>
      <c r="I15" s="1301"/>
      <c r="J15" s="1301"/>
      <c r="K15" s="1301"/>
      <c r="L15" s="1301"/>
      <c r="M15" s="1301"/>
      <c r="N15" s="1301"/>
      <c r="O15" s="1301"/>
    </row>
    <row r="16" spans="1:15" s="1302" customFormat="1" ht="20.100000000000001" customHeight="1">
      <c r="A16" s="287" t="s">
        <v>37</v>
      </c>
      <c r="B16" s="1299">
        <v>4865357</v>
      </c>
      <c r="C16" s="1299">
        <v>10422032.541999999</v>
      </c>
      <c r="D16" s="1299">
        <v>12179407.532</v>
      </c>
      <c r="E16" s="1299">
        <v>3616.76</v>
      </c>
      <c r="F16" s="1299">
        <v>12351856.077</v>
      </c>
      <c r="G16" s="1300">
        <v>10253200.757999999</v>
      </c>
      <c r="H16" s="1301"/>
      <c r="I16" s="1301"/>
      <c r="J16" s="1301"/>
      <c r="K16" s="1301"/>
      <c r="L16" s="1301"/>
      <c r="M16" s="1301"/>
      <c r="N16" s="1301"/>
      <c r="O16" s="1301"/>
    </row>
    <row r="17" spans="1:26" s="1302" customFormat="1" ht="20.100000000000001" customHeight="1">
      <c r="A17" s="287" t="s">
        <v>38</v>
      </c>
      <c r="B17" s="1299">
        <v>239350</v>
      </c>
      <c r="C17" s="1299">
        <v>3385868.014</v>
      </c>
      <c r="D17" s="1299">
        <v>2943282.6839999999</v>
      </c>
      <c r="E17" s="1299">
        <v>15389.74</v>
      </c>
      <c r="F17" s="1299">
        <v>2617147.145</v>
      </c>
      <c r="G17" s="1300">
        <v>3727393.2930000001</v>
      </c>
      <c r="H17" s="1301"/>
      <c r="I17" s="1301"/>
      <c r="J17" s="1301"/>
      <c r="K17" s="1301"/>
      <c r="L17" s="1301"/>
      <c r="M17" s="1301"/>
      <c r="N17" s="1301"/>
      <c r="O17" s="1301"/>
    </row>
    <row r="18" spans="1:26" s="1302" customFormat="1" ht="20.100000000000001" customHeight="1">
      <c r="A18" s="287" t="s">
        <v>1204</v>
      </c>
      <c r="B18" s="1299">
        <v>2230675</v>
      </c>
      <c r="C18" s="1299">
        <v>3017139.2170000002</v>
      </c>
      <c r="D18" s="1299">
        <v>4576358.1610000003</v>
      </c>
      <c r="E18" s="1299">
        <v>2430.5259999999998</v>
      </c>
      <c r="F18" s="1299">
        <v>4581406.7790000001</v>
      </c>
      <c r="G18" s="1300">
        <v>3014521.1239999998</v>
      </c>
      <c r="H18" s="1301"/>
      <c r="I18" s="1301"/>
      <c r="J18" s="1301"/>
      <c r="K18" s="1301"/>
      <c r="L18" s="1301"/>
      <c r="M18" s="1301"/>
      <c r="N18" s="1301"/>
      <c r="O18" s="1301"/>
    </row>
    <row r="19" spans="1:26" s="1302" customFormat="1" ht="20.100000000000001" customHeight="1">
      <c r="A19" s="287" t="s">
        <v>118</v>
      </c>
      <c r="B19" s="1299">
        <v>1383</v>
      </c>
      <c r="C19" s="1299">
        <v>2143572.0750000002</v>
      </c>
      <c r="D19" s="1299">
        <v>9004280.6300000008</v>
      </c>
      <c r="E19" s="1299">
        <v>0</v>
      </c>
      <c r="F19" s="1299">
        <v>8892936.4069999997</v>
      </c>
      <c r="G19" s="1300">
        <v>2254916.298</v>
      </c>
      <c r="H19" s="1301"/>
      <c r="I19" s="1301"/>
      <c r="J19" s="1301"/>
      <c r="K19" s="1301"/>
      <c r="L19" s="1301"/>
      <c r="M19" s="1301"/>
      <c r="N19" s="1301"/>
      <c r="O19" s="1301"/>
    </row>
    <row r="20" spans="1:26" s="1302" customFormat="1" ht="20.100000000000001" customHeight="1">
      <c r="A20" s="287" t="s">
        <v>41</v>
      </c>
      <c r="B20" s="1299">
        <v>315695</v>
      </c>
      <c r="C20" s="1299">
        <v>1328266.2849999999</v>
      </c>
      <c r="D20" s="1299">
        <v>1671240.1740000001</v>
      </c>
      <c r="E20" s="1299">
        <v>5327.2389999999996</v>
      </c>
      <c r="F20" s="1299">
        <v>1689197.926</v>
      </c>
      <c r="G20" s="1300">
        <v>1315635.773</v>
      </c>
      <c r="H20" s="1301"/>
      <c r="I20" s="1301"/>
      <c r="J20" s="1301"/>
      <c r="K20" s="1301"/>
      <c r="L20" s="1301"/>
      <c r="M20" s="1301"/>
      <c r="N20" s="1301"/>
      <c r="O20" s="1301"/>
    </row>
    <row r="21" spans="1:26" s="1302" customFormat="1" ht="20.100000000000001" customHeight="1">
      <c r="A21" s="27" t="s">
        <v>42</v>
      </c>
      <c r="B21" s="1299">
        <v>359122</v>
      </c>
      <c r="C21" s="1299">
        <v>844910.87199999997</v>
      </c>
      <c r="D21" s="1299">
        <v>134152.95300000001</v>
      </c>
      <c r="E21" s="1299">
        <v>2727.82</v>
      </c>
      <c r="F21" s="1299">
        <v>138427.052</v>
      </c>
      <c r="G21" s="1300">
        <v>843364.59199999995</v>
      </c>
      <c r="H21" s="1301"/>
      <c r="I21" s="1301"/>
      <c r="J21" s="1301"/>
      <c r="K21" s="1301"/>
      <c r="L21" s="1301"/>
      <c r="M21" s="1301"/>
      <c r="N21" s="1301"/>
      <c r="O21" s="1301"/>
    </row>
    <row r="22" spans="1:26" s="1302" customFormat="1" ht="20.100000000000001" customHeight="1">
      <c r="A22" s="287" t="s">
        <v>43</v>
      </c>
      <c r="B22" s="1299">
        <v>184</v>
      </c>
      <c r="C22" s="1299">
        <v>253736.39300000001</v>
      </c>
      <c r="D22" s="1299">
        <v>1276143.3570000001</v>
      </c>
      <c r="E22" s="1299">
        <v>0</v>
      </c>
      <c r="F22" s="1299">
        <v>1240430.358</v>
      </c>
      <c r="G22" s="1300">
        <v>289449.39199999999</v>
      </c>
      <c r="H22" s="1301"/>
      <c r="I22" s="1301"/>
      <c r="J22" s="1301"/>
      <c r="K22" s="1301"/>
      <c r="L22" s="1301"/>
      <c r="M22" s="1301"/>
      <c r="N22" s="1301"/>
      <c r="O22" s="1301"/>
    </row>
    <row r="23" spans="1:26" s="1302" customFormat="1" ht="20.100000000000001" customHeight="1">
      <c r="A23" s="287" t="s">
        <v>44</v>
      </c>
      <c r="B23" s="1299">
        <v>68</v>
      </c>
      <c r="C23" s="1299">
        <v>241574.96</v>
      </c>
      <c r="D23" s="1299">
        <v>209680.23199999999</v>
      </c>
      <c r="E23" s="1299">
        <v>0</v>
      </c>
      <c r="F23" s="1299">
        <v>191295.77100000001</v>
      </c>
      <c r="G23" s="1300">
        <v>259959.42</v>
      </c>
      <c r="H23" s="1301"/>
      <c r="I23" s="1301"/>
      <c r="J23" s="1301"/>
      <c r="K23" s="1301"/>
      <c r="L23" s="1301"/>
      <c r="M23" s="1301"/>
      <c r="N23" s="1301"/>
      <c r="O23" s="1301"/>
    </row>
    <row r="24" spans="1:26" s="1302" customFormat="1" ht="20.100000000000001" customHeight="1">
      <c r="A24" s="287" t="s">
        <v>45</v>
      </c>
      <c r="B24" s="1299">
        <v>200</v>
      </c>
      <c r="C24" s="1299">
        <v>1022392.958</v>
      </c>
      <c r="D24" s="1299">
        <v>8210845.6140000001</v>
      </c>
      <c r="E24" s="1299">
        <v>0</v>
      </c>
      <c r="F24" s="1299">
        <v>8212954.943</v>
      </c>
      <c r="G24" s="1300">
        <v>1020283.629</v>
      </c>
      <c r="H24" s="1301"/>
      <c r="I24" s="1301"/>
      <c r="J24" s="1301"/>
      <c r="K24" s="1301"/>
      <c r="L24" s="1301"/>
      <c r="M24" s="1301"/>
      <c r="N24" s="1301"/>
      <c r="O24" s="1301"/>
    </row>
    <row r="25" spans="1:26" s="1302" customFormat="1" ht="20.100000000000001" customHeight="1">
      <c r="A25" s="287" t="s">
        <v>46</v>
      </c>
      <c r="B25" s="1299">
        <v>923566</v>
      </c>
      <c r="C25" s="1299">
        <v>2785486.287</v>
      </c>
      <c r="D25" s="1299">
        <v>1405999.1059999999</v>
      </c>
      <c r="E25" s="1299">
        <v>0</v>
      </c>
      <c r="F25" s="1299">
        <v>1382932.3740000001</v>
      </c>
      <c r="G25" s="1300">
        <v>2808553.0180000002</v>
      </c>
      <c r="H25" s="1301"/>
      <c r="I25" s="1301"/>
      <c r="J25" s="1301"/>
      <c r="K25" s="1301"/>
      <c r="L25" s="1301"/>
      <c r="M25" s="1301"/>
      <c r="N25" s="1301"/>
      <c r="O25" s="1301"/>
    </row>
    <row r="26" spans="1:26" s="1304" customFormat="1" ht="27" customHeight="1" thickBot="1">
      <c r="A26" s="363" t="s">
        <v>47</v>
      </c>
      <c r="B26" s="1303">
        <v>83891299</v>
      </c>
      <c r="C26" s="1303">
        <v>230326100.146</v>
      </c>
      <c r="D26" s="1303">
        <v>1046654099.832</v>
      </c>
      <c r="E26" s="1303">
        <v>755664.40699999977</v>
      </c>
      <c r="F26" s="1303">
        <v>1048534303.1820002</v>
      </c>
      <c r="G26" s="1303">
        <v>229201561.20400003</v>
      </c>
      <c r="H26" s="1301"/>
      <c r="I26" s="1301"/>
      <c r="J26" s="1301"/>
      <c r="K26" s="1301"/>
      <c r="L26" s="1301"/>
      <c r="M26" s="1301"/>
      <c r="N26" s="1301"/>
      <c r="O26" s="1301"/>
    </row>
    <row r="27" spans="1:26" s="1294" customFormat="1" ht="11.25" customHeight="1">
      <c r="A27" s="1305"/>
      <c r="B27" s="1305"/>
      <c r="C27" s="1306"/>
      <c r="D27" s="1306"/>
      <c r="E27" s="1306"/>
      <c r="F27" s="1306"/>
      <c r="G27" s="1306"/>
    </row>
    <row r="28" spans="1:26" s="1308" customFormat="1" ht="12.15" customHeight="1">
      <c r="A28" s="862" t="s">
        <v>1205</v>
      </c>
      <c r="B28" s="863"/>
      <c r="C28" s="863"/>
      <c r="D28" s="863"/>
      <c r="E28" s="863"/>
      <c r="F28" s="863"/>
      <c r="G28" s="1307"/>
    </row>
    <row r="29" spans="1:26" s="1294" customFormat="1">
      <c r="A29" s="428" t="s">
        <v>49</v>
      </c>
      <c r="B29" s="18"/>
      <c r="C29" s="18"/>
      <c r="D29" s="18"/>
      <c r="E29" s="18"/>
      <c r="F29" s="18"/>
      <c r="G29" s="18"/>
      <c r="H29" s="18"/>
      <c r="I29" s="18"/>
      <c r="J29" s="7"/>
      <c r="K29" s="7"/>
      <c r="L29" s="7"/>
      <c r="M29" s="7"/>
      <c r="N29" s="7"/>
      <c r="O29" s="7"/>
      <c r="P29" s="7"/>
      <c r="Q29" s="7"/>
      <c r="R29" s="7"/>
      <c r="S29" s="7"/>
      <c r="T29" s="7"/>
      <c r="U29" s="7"/>
      <c r="V29" s="7"/>
      <c r="W29" s="7"/>
      <c r="X29" s="7"/>
      <c r="Y29" s="7"/>
      <c r="Z29" s="7"/>
    </row>
    <row r="30" spans="1:26" s="1294" customFormat="1">
      <c r="A30" s="548"/>
      <c r="B30" s="886"/>
      <c r="C30" s="886"/>
      <c r="D30" s="876"/>
      <c r="E30" s="886"/>
      <c r="F30" s="886"/>
      <c r="G30" s="886"/>
      <c r="H30" s="876"/>
      <c r="I30" s="886"/>
      <c r="J30" s="7"/>
      <c r="K30" s="7"/>
      <c r="L30" s="7"/>
      <c r="M30" s="7"/>
      <c r="N30" s="7"/>
      <c r="O30" s="7"/>
      <c r="P30" s="7"/>
      <c r="Q30" s="7"/>
      <c r="R30" s="7"/>
      <c r="S30" s="7"/>
      <c r="T30" s="7"/>
      <c r="U30" s="7"/>
      <c r="V30" s="7"/>
      <c r="W30" s="7"/>
      <c r="X30" s="7"/>
      <c r="Y30" s="7"/>
      <c r="Z30" s="7"/>
    </row>
    <row r="31" spans="1:26" s="1294" customFormat="1"/>
    <row r="32" spans="1:26" s="1294" customFormat="1">
      <c r="B32" s="1309"/>
      <c r="C32" s="1309"/>
      <c r="D32" s="1309"/>
      <c r="E32" s="1309"/>
      <c r="F32" s="1309"/>
      <c r="G32" s="1309"/>
    </row>
    <row r="33" s="1294" customFormat="1"/>
    <row r="34" s="1294" customFormat="1"/>
  </sheetData>
  <mergeCells count="2">
    <mergeCell ref="A2:G2"/>
    <mergeCell ref="A4:G4"/>
  </mergeCells>
  <hyperlinks>
    <hyperlink ref="A1" location="Índice!A1" display="Volver al Índice" xr:uid="{8D88B056-22C9-4E84-87F5-C342DDC15488}"/>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12F19-0D8C-417D-A42D-FDE08D46743E}">
  <dimension ref="A1:AI34"/>
  <sheetViews>
    <sheetView showGridLines="0" zoomScaleNormal="100" workbookViewId="0"/>
  </sheetViews>
  <sheetFormatPr baseColWidth="10" defaultRowHeight="13.2"/>
  <cols>
    <col min="1" max="1" width="42.88671875" style="7" customWidth="1"/>
    <col min="2" max="3" width="18.6640625" style="7" customWidth="1"/>
    <col min="4" max="4" width="21.6640625" style="7" customWidth="1"/>
    <col min="5" max="7" width="18.6640625" style="7" customWidth="1"/>
    <col min="8" max="8" width="10.44140625" style="7" bestFit="1" customWidth="1"/>
    <col min="9" max="9" width="12.33203125" style="7" bestFit="1" customWidth="1"/>
    <col min="10" max="16384" width="11.5546875" style="7"/>
  </cols>
  <sheetData>
    <row r="1" spans="1:16" s="1310" customFormat="1" ht="18" customHeight="1">
      <c r="A1" s="1407" t="s">
        <v>1249</v>
      </c>
      <c r="B1" s="1"/>
      <c r="C1" s="1"/>
      <c r="D1" s="1"/>
      <c r="E1" s="1"/>
      <c r="F1" s="1"/>
      <c r="G1" s="1"/>
    </row>
    <row r="2" spans="1:16" s="4" customFormat="1" ht="25.2" customHeight="1">
      <c r="A2" s="3" t="s">
        <v>1206</v>
      </c>
      <c r="B2" s="3"/>
      <c r="C2" s="3"/>
      <c r="D2" s="3"/>
      <c r="E2" s="3"/>
      <c r="F2" s="3"/>
      <c r="G2" s="3"/>
    </row>
    <row r="3" spans="1:16" s="1311" customFormat="1" ht="20.100000000000001" customHeight="1">
      <c r="A3" s="168">
        <v>45688</v>
      </c>
      <c r="B3" s="168"/>
      <c r="C3" s="168"/>
      <c r="D3" s="168"/>
      <c r="E3" s="168"/>
      <c r="F3" s="168"/>
      <c r="G3" s="168"/>
    </row>
    <row r="4" spans="1:16" s="1313" customFormat="1" ht="20.100000000000001" customHeight="1">
      <c r="A4" s="1312" t="s">
        <v>125</v>
      </c>
      <c r="B4" s="1312"/>
      <c r="C4" s="1312"/>
      <c r="D4" s="1312"/>
      <c r="E4" s="1312"/>
      <c r="F4" s="1312"/>
      <c r="G4" s="1312"/>
    </row>
    <row r="5" spans="1:16" ht="11.25" customHeight="1" thickBot="1"/>
    <row r="6" spans="1:16" s="1294" customFormat="1" ht="54.9" customHeight="1">
      <c r="A6" s="1314" t="s">
        <v>1</v>
      </c>
      <c r="B6" s="1292" t="s">
        <v>1198</v>
      </c>
      <c r="C6" s="1291" t="s">
        <v>1199</v>
      </c>
      <c r="D6" s="1291" t="s">
        <v>1200</v>
      </c>
      <c r="E6" s="1291" t="s">
        <v>1201</v>
      </c>
      <c r="F6" s="1291" t="s">
        <v>1202</v>
      </c>
      <c r="G6" s="1314" t="s">
        <v>1203</v>
      </c>
    </row>
    <row r="7" spans="1:16" s="1294" customFormat="1" ht="9.75" customHeight="1">
      <c r="A7" s="1295"/>
      <c r="B7" s="1296"/>
      <c r="C7" s="1315"/>
      <c r="D7" s="1315"/>
      <c r="E7" s="1315"/>
      <c r="F7" s="1315"/>
      <c r="G7" s="1316"/>
    </row>
    <row r="8" spans="1:16" s="1302" customFormat="1" ht="20.100000000000001" customHeight="1">
      <c r="A8" s="287" t="s">
        <v>29</v>
      </c>
      <c r="B8" s="1299">
        <v>927846</v>
      </c>
      <c r="C8" s="1299">
        <v>31424856.605999999</v>
      </c>
      <c r="D8" s="1299">
        <v>84920633.856999993</v>
      </c>
      <c r="E8" s="1299">
        <v>42390.110999999997</v>
      </c>
      <c r="F8" s="1299">
        <v>84731126.215000004</v>
      </c>
      <c r="G8" s="1300">
        <v>31656754.359000001</v>
      </c>
      <c r="I8" s="1301"/>
      <c r="J8" s="1301"/>
      <c r="K8" s="1301"/>
      <c r="L8" s="1301"/>
      <c r="M8" s="1301"/>
      <c r="N8" s="1301"/>
      <c r="O8" s="1301"/>
      <c r="P8" s="1301"/>
    </row>
    <row r="9" spans="1:16" s="1302" customFormat="1" ht="20.100000000000001" customHeight="1">
      <c r="A9" s="287" t="s">
        <v>30</v>
      </c>
      <c r="B9" s="1299">
        <v>12042</v>
      </c>
      <c r="C9" s="1299">
        <v>288833.46299999999</v>
      </c>
      <c r="D9" s="1299">
        <v>84167.107999999993</v>
      </c>
      <c r="E9" s="1299">
        <v>19.044</v>
      </c>
      <c r="F9" s="1299">
        <v>90975.714999999997</v>
      </c>
      <c r="G9" s="1300">
        <v>282043.90100000001</v>
      </c>
      <c r="I9" s="1301"/>
      <c r="J9" s="1301"/>
      <c r="K9" s="1301"/>
      <c r="L9" s="1301"/>
      <c r="M9" s="1301"/>
      <c r="N9" s="1301"/>
      <c r="O9" s="1301"/>
      <c r="P9" s="1301"/>
    </row>
    <row r="10" spans="1:16" s="1302" customFormat="1" ht="20.100000000000001" customHeight="1">
      <c r="A10" s="287" t="s">
        <v>31</v>
      </c>
      <c r="B10" s="1299">
        <v>2059023</v>
      </c>
      <c r="C10" s="1299">
        <v>58147827.160999998</v>
      </c>
      <c r="D10" s="1299">
        <v>503491156.87699997</v>
      </c>
      <c r="E10" s="1299">
        <v>51442.319000000003</v>
      </c>
      <c r="F10" s="1299">
        <v>504347852.73799998</v>
      </c>
      <c r="G10" s="1300">
        <v>57342573.619000003</v>
      </c>
      <c r="I10" s="1301"/>
      <c r="J10" s="1301"/>
      <c r="K10" s="1301"/>
      <c r="L10" s="1301"/>
      <c r="M10" s="1301"/>
      <c r="N10" s="1301"/>
      <c r="O10" s="1301"/>
      <c r="P10" s="1301"/>
    </row>
    <row r="11" spans="1:16" s="1302" customFormat="1" ht="20.100000000000001" customHeight="1">
      <c r="A11" s="287" t="s">
        <v>32</v>
      </c>
      <c r="B11" s="1299">
        <v>190978</v>
      </c>
      <c r="C11" s="1299">
        <v>2360375.602</v>
      </c>
      <c r="D11" s="1299">
        <v>7820468.9409999996</v>
      </c>
      <c r="E11" s="1299">
        <v>0</v>
      </c>
      <c r="F11" s="1299">
        <v>7856293.949</v>
      </c>
      <c r="G11" s="1300">
        <v>2324550.594</v>
      </c>
      <c r="I11" s="1301"/>
      <c r="J11" s="1301"/>
      <c r="K11" s="1301"/>
      <c r="L11" s="1301"/>
      <c r="M11" s="1301"/>
      <c r="N11" s="1301"/>
      <c r="O11" s="1301"/>
      <c r="P11" s="1301"/>
    </row>
    <row r="12" spans="1:16" s="1302" customFormat="1" ht="20.100000000000001" customHeight="1">
      <c r="A12" s="287" t="s">
        <v>33</v>
      </c>
      <c r="B12" s="1299">
        <v>70857</v>
      </c>
      <c r="C12" s="1299">
        <v>6207000.6339999996</v>
      </c>
      <c r="D12" s="1299">
        <v>18618637.513999999</v>
      </c>
      <c r="E12" s="1299">
        <v>3062.4409999999998</v>
      </c>
      <c r="F12" s="1299">
        <v>18454361.982000001</v>
      </c>
      <c r="G12" s="1300">
        <v>6374338.6059999997</v>
      </c>
      <c r="I12" s="1301"/>
      <c r="J12" s="1301"/>
      <c r="K12" s="1301"/>
      <c r="L12" s="1301"/>
      <c r="M12" s="1301"/>
      <c r="N12" s="1301"/>
      <c r="O12" s="1301"/>
      <c r="P12" s="1301"/>
    </row>
    <row r="13" spans="1:16" s="1302" customFormat="1" ht="20.100000000000001" customHeight="1">
      <c r="A13" s="287" t="s">
        <v>117</v>
      </c>
      <c r="B13" s="1299">
        <v>3006259</v>
      </c>
      <c r="C13" s="1299">
        <v>17227231.903000001</v>
      </c>
      <c r="D13" s="1299">
        <v>81730782.794</v>
      </c>
      <c r="E13" s="1299">
        <v>453751.63199999998</v>
      </c>
      <c r="F13" s="1299">
        <v>81792894.493000001</v>
      </c>
      <c r="G13" s="1300">
        <v>17618871.835999999</v>
      </c>
      <c r="I13" s="1301"/>
      <c r="J13" s="1301"/>
      <c r="K13" s="1301"/>
      <c r="L13" s="1301"/>
      <c r="M13" s="1301"/>
      <c r="N13" s="1301"/>
      <c r="O13" s="1301"/>
      <c r="P13" s="1301"/>
    </row>
    <row r="14" spans="1:16" s="1302" customFormat="1" ht="20.100000000000001" customHeight="1">
      <c r="A14" s="287" t="s">
        <v>35</v>
      </c>
      <c r="B14" s="1299">
        <v>1044</v>
      </c>
      <c r="C14" s="1299">
        <v>1935102.392</v>
      </c>
      <c r="D14" s="1299">
        <v>14863963.768999999</v>
      </c>
      <c r="E14" s="1299">
        <v>211.22900000000001</v>
      </c>
      <c r="F14" s="1299">
        <v>14573854.220000001</v>
      </c>
      <c r="G14" s="1300">
        <v>2225423.1690000002</v>
      </c>
      <c r="I14" s="1301"/>
      <c r="J14" s="1301"/>
      <c r="K14" s="1301"/>
      <c r="L14" s="1301"/>
      <c r="M14" s="1301"/>
      <c r="N14" s="1301"/>
      <c r="O14" s="1301"/>
      <c r="P14" s="1301"/>
    </row>
    <row r="15" spans="1:16" s="1302" customFormat="1" ht="20.100000000000001" customHeight="1">
      <c r="A15" s="287" t="s">
        <v>794</v>
      </c>
      <c r="B15" s="1299">
        <v>2868284</v>
      </c>
      <c r="C15" s="1299">
        <v>17195675.513</v>
      </c>
      <c r="D15" s="1299">
        <v>66418069.995999999</v>
      </c>
      <c r="E15" s="1299">
        <v>17197.087</v>
      </c>
      <c r="F15" s="1299">
        <v>67033127.261</v>
      </c>
      <c r="G15" s="1300">
        <v>16597815.334000001</v>
      </c>
      <c r="I15" s="1301"/>
      <c r="J15" s="1301"/>
      <c r="K15" s="1301"/>
      <c r="L15" s="1301"/>
      <c r="M15" s="1301"/>
      <c r="N15" s="1301"/>
      <c r="O15" s="1301"/>
      <c r="P15" s="1301"/>
    </row>
    <row r="16" spans="1:16" s="1302" customFormat="1" ht="20.100000000000001" customHeight="1">
      <c r="A16" s="287" t="s">
        <v>37</v>
      </c>
      <c r="B16" s="1299">
        <v>227980</v>
      </c>
      <c r="C16" s="1299">
        <v>421631.179</v>
      </c>
      <c r="D16" s="1299">
        <v>407214.91200000001</v>
      </c>
      <c r="E16" s="1299">
        <v>36.500999999999998</v>
      </c>
      <c r="F16" s="1299">
        <v>404869.91600000003</v>
      </c>
      <c r="G16" s="1300">
        <v>424012.67599999998</v>
      </c>
      <c r="I16" s="1301"/>
      <c r="J16" s="1301"/>
      <c r="K16" s="1301"/>
      <c r="L16" s="1301"/>
      <c r="M16" s="1301"/>
      <c r="N16" s="1301"/>
      <c r="O16" s="1301"/>
      <c r="P16" s="1301"/>
    </row>
    <row r="17" spans="1:35" s="1302" customFormat="1" ht="20.100000000000001" customHeight="1">
      <c r="A17" s="287" t="s">
        <v>38</v>
      </c>
      <c r="B17" s="1299">
        <v>21608</v>
      </c>
      <c r="C17" s="1299">
        <v>865365.78899999999</v>
      </c>
      <c r="D17" s="1299">
        <v>902059.06099999999</v>
      </c>
      <c r="E17" s="1299">
        <v>9870.5419999999995</v>
      </c>
      <c r="F17" s="1299">
        <v>928959.77899999998</v>
      </c>
      <c r="G17" s="1300">
        <v>848335.61300000001</v>
      </c>
      <c r="I17" s="1301"/>
      <c r="J17" s="1301"/>
      <c r="K17" s="1301"/>
      <c r="L17" s="1301"/>
      <c r="M17" s="1301"/>
      <c r="N17" s="1301"/>
      <c r="O17" s="1301"/>
      <c r="P17" s="1301"/>
    </row>
    <row r="18" spans="1:35" s="1302" customFormat="1" ht="20.100000000000001" customHeight="1">
      <c r="A18" s="287" t="s">
        <v>1204</v>
      </c>
      <c r="B18" s="1299">
        <v>36601</v>
      </c>
      <c r="C18" s="1299">
        <v>352105.26899999997</v>
      </c>
      <c r="D18" s="1299">
        <v>101836.833</v>
      </c>
      <c r="E18" s="1299">
        <v>367.41</v>
      </c>
      <c r="F18" s="1299">
        <v>110255.29300000001</v>
      </c>
      <c r="G18" s="1300">
        <v>344054.22</v>
      </c>
      <c r="I18" s="1301"/>
      <c r="J18" s="1301"/>
      <c r="K18" s="1301"/>
      <c r="L18" s="1301"/>
      <c r="M18" s="1301"/>
      <c r="N18" s="1301"/>
      <c r="O18" s="1301"/>
      <c r="P18" s="1301"/>
    </row>
    <row r="19" spans="1:35" s="1302" customFormat="1" ht="20.100000000000001" customHeight="1">
      <c r="A19" s="287" t="s">
        <v>118</v>
      </c>
      <c r="B19" s="1299">
        <v>1560</v>
      </c>
      <c r="C19" s="1299">
        <v>4390780.398</v>
      </c>
      <c r="D19" s="1299">
        <v>19274151.265000001</v>
      </c>
      <c r="E19" s="1299">
        <v>0</v>
      </c>
      <c r="F19" s="1299">
        <v>18343829.190000001</v>
      </c>
      <c r="G19" s="1300">
        <v>5321102.4730000002</v>
      </c>
      <c r="I19" s="1301"/>
      <c r="J19" s="1301"/>
      <c r="K19" s="1301"/>
      <c r="L19" s="1301"/>
      <c r="M19" s="1301"/>
      <c r="N19" s="1301"/>
      <c r="O19" s="1301"/>
      <c r="P19" s="1301"/>
    </row>
    <row r="20" spans="1:35" s="1302" customFormat="1" ht="20.100000000000001" customHeight="1">
      <c r="A20" s="287" t="s">
        <v>41</v>
      </c>
      <c r="B20" s="1299">
        <v>997</v>
      </c>
      <c r="C20" s="1299">
        <v>5615.9570000000003</v>
      </c>
      <c r="D20" s="1299">
        <v>16719.329000000002</v>
      </c>
      <c r="E20" s="1299">
        <v>3.45</v>
      </c>
      <c r="F20" s="1299">
        <v>16980.937000000002</v>
      </c>
      <c r="G20" s="1300">
        <v>5357.7969999999996</v>
      </c>
      <c r="I20" s="1301"/>
      <c r="J20" s="1301"/>
      <c r="K20" s="1301"/>
      <c r="L20" s="1301"/>
      <c r="M20" s="1301"/>
      <c r="N20" s="1301"/>
      <c r="O20" s="1301"/>
      <c r="P20" s="1301"/>
    </row>
    <row r="21" spans="1:35" s="1302" customFormat="1" ht="20.100000000000001" customHeight="1">
      <c r="A21" s="27" t="s">
        <v>42</v>
      </c>
      <c r="B21" s="1299">
        <v>5603</v>
      </c>
      <c r="C21" s="1299">
        <v>157125.122</v>
      </c>
      <c r="D21" s="1299">
        <v>9149.8770000000004</v>
      </c>
      <c r="E21" s="1299">
        <v>54.822000000000003</v>
      </c>
      <c r="F21" s="1299">
        <v>13721.893</v>
      </c>
      <c r="G21" s="1300">
        <v>152607.92800000001</v>
      </c>
      <c r="I21" s="1301"/>
      <c r="J21" s="1301"/>
      <c r="K21" s="1301"/>
      <c r="L21" s="1301"/>
      <c r="M21" s="1301"/>
      <c r="N21" s="1301"/>
      <c r="O21" s="1301"/>
      <c r="P21" s="1301"/>
    </row>
    <row r="22" spans="1:35" s="1302" customFormat="1" ht="20.100000000000001" customHeight="1">
      <c r="A22" s="287" t="s">
        <v>43</v>
      </c>
      <c r="B22" s="1299">
        <v>255</v>
      </c>
      <c r="C22" s="1299">
        <v>1417749.906</v>
      </c>
      <c r="D22" s="1299">
        <v>3825532.503</v>
      </c>
      <c r="E22" s="1299">
        <v>26.713000000000001</v>
      </c>
      <c r="F22" s="1299">
        <v>4230957.0219999999</v>
      </c>
      <c r="G22" s="1300">
        <v>1012352.1</v>
      </c>
      <c r="I22" s="1301"/>
      <c r="J22" s="1301"/>
      <c r="K22" s="1301"/>
      <c r="L22" s="1301"/>
      <c r="M22" s="1301"/>
      <c r="N22" s="1301"/>
      <c r="O22" s="1301"/>
      <c r="P22" s="1301"/>
    </row>
    <row r="23" spans="1:35" s="1302" customFormat="1" ht="20.100000000000001" customHeight="1">
      <c r="A23" s="287" t="s">
        <v>44</v>
      </c>
      <c r="B23" s="1299">
        <v>76</v>
      </c>
      <c r="C23" s="1299">
        <v>2119690.7489999998</v>
      </c>
      <c r="D23" s="1299">
        <v>2707934.6910000001</v>
      </c>
      <c r="E23" s="1299">
        <v>0</v>
      </c>
      <c r="F23" s="1299">
        <v>2471002.8160000001</v>
      </c>
      <c r="G23" s="1300">
        <v>2356622.6230000001</v>
      </c>
      <c r="I23" s="1301"/>
      <c r="J23" s="1301"/>
      <c r="K23" s="1301"/>
      <c r="L23" s="1301"/>
      <c r="M23" s="1301"/>
      <c r="N23" s="1301"/>
      <c r="O23" s="1301"/>
      <c r="P23" s="1301"/>
    </row>
    <row r="24" spans="1:35" s="1302" customFormat="1" ht="20.100000000000001" customHeight="1">
      <c r="A24" s="287" t="s">
        <v>45</v>
      </c>
      <c r="B24" s="1299">
        <v>175</v>
      </c>
      <c r="C24" s="1299">
        <v>382465.47899999999</v>
      </c>
      <c r="D24" s="1299">
        <v>6066718.4110000003</v>
      </c>
      <c r="E24" s="1299">
        <v>0</v>
      </c>
      <c r="F24" s="1299">
        <v>5432552.0899999999</v>
      </c>
      <c r="G24" s="1300">
        <v>1016631.801</v>
      </c>
      <c r="I24" s="1301"/>
      <c r="J24" s="1301"/>
      <c r="K24" s="1301"/>
      <c r="L24" s="1301"/>
      <c r="M24" s="1301"/>
      <c r="N24" s="1301"/>
      <c r="O24" s="1301"/>
      <c r="P24" s="1301"/>
    </row>
    <row r="25" spans="1:35" s="1302" customFormat="1" ht="20.100000000000001" customHeight="1">
      <c r="A25" s="287" t="s">
        <v>46</v>
      </c>
      <c r="B25" s="1299">
        <v>2084</v>
      </c>
      <c r="C25" s="1299">
        <v>30779.16</v>
      </c>
      <c r="D25" s="1299">
        <v>34071.548000000003</v>
      </c>
      <c r="E25" s="1299">
        <v>0</v>
      </c>
      <c r="F25" s="1299">
        <v>33586.974000000002</v>
      </c>
      <c r="G25" s="1300">
        <v>31263.735000000001</v>
      </c>
      <c r="I25" s="1301"/>
      <c r="J25" s="1301"/>
      <c r="K25" s="1301"/>
      <c r="L25" s="1301"/>
      <c r="M25" s="1301"/>
      <c r="N25" s="1301"/>
      <c r="O25" s="1301"/>
      <c r="P25" s="1301"/>
    </row>
    <row r="26" spans="1:35" s="863" customFormat="1" ht="24" customHeight="1" thickBot="1">
      <c r="A26" s="363" t="s">
        <v>47</v>
      </c>
      <c r="B26" s="1303">
        <v>9433272</v>
      </c>
      <c r="C26" s="1303">
        <v>144930212.28199998</v>
      </c>
      <c r="D26" s="1303">
        <v>811293269.28599989</v>
      </c>
      <c r="E26" s="1303">
        <v>578433.30100000021</v>
      </c>
      <c r="F26" s="1303">
        <v>810867202.48300016</v>
      </c>
      <c r="G26" s="1303">
        <v>145934712.384</v>
      </c>
      <c r="I26" s="1301"/>
      <c r="J26" s="1301"/>
      <c r="K26" s="1301"/>
      <c r="L26" s="1301"/>
      <c r="M26" s="1301"/>
      <c r="N26" s="1301"/>
      <c r="O26" s="1301"/>
      <c r="P26" s="1301"/>
    </row>
    <row r="27" spans="1:35" s="1294" customFormat="1" ht="9.75" customHeight="1">
      <c r="A27" s="1305"/>
      <c r="B27" s="1305"/>
      <c r="C27" s="1306"/>
      <c r="D27" s="1306"/>
      <c r="E27" s="1306"/>
      <c r="F27" s="1306"/>
      <c r="G27" s="1306"/>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row>
    <row r="28" spans="1:35" s="1317" customFormat="1" ht="10.199999999999999">
      <c r="A28" s="862" t="s">
        <v>1205</v>
      </c>
      <c r="B28" s="863"/>
      <c r="C28" s="863"/>
      <c r="D28" s="863"/>
      <c r="E28" s="863"/>
      <c r="F28" s="863"/>
      <c r="G28" s="863"/>
    </row>
    <row r="29" spans="1:35" s="1294" customFormat="1">
      <c r="A29" s="428" t="s">
        <v>49</v>
      </c>
      <c r="B29" s="18"/>
      <c r="C29" s="18"/>
      <c r="D29" s="18"/>
      <c r="E29" s="18"/>
      <c r="F29" s="18"/>
      <c r="G29" s="18"/>
      <c r="H29" s="18"/>
      <c r="I29" s="18"/>
      <c r="J29" s="7"/>
      <c r="K29" s="7"/>
      <c r="L29" s="7"/>
      <c r="M29" s="7"/>
      <c r="N29" s="7"/>
      <c r="O29" s="7"/>
      <c r="P29" s="7"/>
      <c r="Q29" s="7"/>
      <c r="R29" s="7"/>
      <c r="S29" s="7"/>
      <c r="T29" s="7"/>
      <c r="U29" s="7"/>
      <c r="V29" s="7"/>
      <c r="W29" s="7"/>
      <c r="X29" s="7"/>
      <c r="Y29" s="7"/>
      <c r="Z29" s="7"/>
    </row>
    <row r="30" spans="1:35" s="1294" customFormat="1">
      <c r="A30" s="548"/>
      <c r="B30" s="886"/>
      <c r="C30" s="886"/>
      <c r="D30" s="876"/>
      <c r="E30" s="886"/>
      <c r="F30" s="886"/>
      <c r="G30" s="886"/>
      <c r="H30" s="876"/>
      <c r="I30" s="886"/>
      <c r="J30" s="7"/>
      <c r="K30" s="7"/>
      <c r="L30" s="7"/>
      <c r="M30" s="7"/>
      <c r="N30" s="7"/>
      <c r="O30" s="7"/>
      <c r="P30" s="7"/>
      <c r="Q30" s="7"/>
      <c r="R30" s="7"/>
      <c r="S30" s="7"/>
      <c r="T30" s="7"/>
      <c r="U30" s="7"/>
      <c r="V30" s="7"/>
      <c r="W30" s="7"/>
      <c r="X30" s="7"/>
      <c r="Y30" s="7"/>
      <c r="Z30" s="7"/>
    </row>
    <row r="31" spans="1:35" s="1294" customFormat="1">
      <c r="B31" s="1309"/>
      <c r="C31" s="1309"/>
      <c r="D31" s="1309"/>
      <c r="E31" s="1309"/>
      <c r="F31" s="1309"/>
      <c r="G31" s="1309"/>
    </row>
    <row r="32" spans="1:35" s="1294" customFormat="1">
      <c r="B32" s="1309"/>
      <c r="C32" s="1309"/>
      <c r="D32" s="1309"/>
      <c r="E32" s="1309"/>
      <c r="F32" s="1309"/>
      <c r="G32" s="1309"/>
    </row>
    <row r="33" s="1294" customFormat="1"/>
    <row r="34" s="1294" customFormat="1"/>
  </sheetData>
  <mergeCells count="2">
    <mergeCell ref="A2:G2"/>
    <mergeCell ref="A4:G4"/>
  </mergeCells>
  <hyperlinks>
    <hyperlink ref="A1" location="Índice!A1" display="Volver al Índice" xr:uid="{48CF8642-48B0-44BE-8825-1079B2DD073F}"/>
  </hyperlinks>
  <pageMargins left="1.1811023622047245" right="1.1811023622047245" top="0.98425196850393704" bottom="0.98425196850393704" header="0.6692913385826772" footer="0.6692913385826772"/>
  <pageSetup paperSize="9" scale="76" fitToWidth="0"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E913E-6A98-4F5D-9815-631253B60198}">
  <dimension ref="A1:O33"/>
  <sheetViews>
    <sheetView showGridLines="0" zoomScale="85" zoomScaleNormal="85" workbookViewId="0"/>
  </sheetViews>
  <sheetFormatPr baseColWidth="10" defaultRowHeight="13.2"/>
  <cols>
    <col min="1" max="1" width="35.44140625" style="7" customWidth="1"/>
    <col min="2" max="2" width="11.109375" style="7" customWidth="1"/>
    <col min="3" max="9" width="11.6640625" style="7" customWidth="1"/>
    <col min="10" max="10" width="16" style="7" bestFit="1"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378" customFormat="1" ht="12.75" customHeight="1">
      <c r="A1" s="1407" t="s">
        <v>1249</v>
      </c>
      <c r="B1" s="1"/>
      <c r="C1" s="1"/>
      <c r="D1" s="1"/>
      <c r="E1" s="1"/>
      <c r="F1" s="1"/>
      <c r="G1" s="1"/>
      <c r="H1" s="1"/>
      <c r="I1" s="1"/>
      <c r="J1" s="1"/>
    </row>
    <row r="2" spans="1:15" s="171" customFormat="1" ht="30.3" customHeight="1">
      <c r="A2" s="40" t="s">
        <v>1184</v>
      </c>
      <c r="B2" s="40"/>
      <c r="C2" s="40"/>
      <c r="D2" s="40"/>
      <c r="E2" s="40"/>
      <c r="F2" s="40"/>
      <c r="G2" s="40"/>
      <c r="H2" s="40"/>
      <c r="I2" s="40"/>
      <c r="J2" s="40"/>
      <c r="K2" s="674"/>
      <c r="L2" s="674"/>
      <c r="M2" s="674"/>
      <c r="N2" s="674"/>
      <c r="O2" s="674"/>
    </row>
    <row r="3" spans="1:15" s="378" customFormat="1" ht="21.3" customHeight="1">
      <c r="A3" s="1278">
        <v>45658</v>
      </c>
      <c r="B3" s="1278"/>
      <c r="C3" s="1278"/>
      <c r="D3" s="1278"/>
      <c r="E3" s="1278"/>
      <c r="F3" s="1278"/>
      <c r="G3" s="1278"/>
      <c r="H3" s="1278"/>
      <c r="I3" s="1278"/>
      <c r="J3" s="1278"/>
      <c r="K3" s="619"/>
      <c r="L3" s="619"/>
      <c r="M3" s="619"/>
      <c r="N3" s="619"/>
      <c r="O3" s="619"/>
    </row>
    <row r="4" spans="1:15" s="378" customFormat="1" ht="18.75" customHeight="1">
      <c r="A4" s="380" t="s">
        <v>125</v>
      </c>
      <c r="B4" s="380"/>
      <c r="C4" s="380"/>
      <c r="D4" s="380"/>
      <c r="E4" s="380"/>
      <c r="F4" s="380"/>
      <c r="G4" s="380"/>
      <c r="H4" s="380"/>
      <c r="I4" s="380"/>
      <c r="J4" s="380"/>
      <c r="K4" s="619"/>
      <c r="L4" s="619"/>
      <c r="M4" s="619"/>
      <c r="N4" s="619"/>
      <c r="O4" s="619"/>
    </row>
    <row r="5" spans="1:15" s="384" customFormat="1" ht="7.5" customHeight="1" thickBot="1">
      <c r="A5" s="382"/>
      <c r="B5" s="382"/>
      <c r="C5" s="382"/>
      <c r="D5" s="7"/>
      <c r="E5" s="7"/>
      <c r="F5" s="7"/>
      <c r="G5" s="7"/>
      <c r="H5" s="7"/>
      <c r="I5" s="7"/>
      <c r="J5" s="382"/>
      <c r="K5" s="579"/>
      <c r="L5" s="579"/>
      <c r="M5" s="579"/>
      <c r="N5" s="579"/>
      <c r="O5" s="579"/>
    </row>
    <row r="6" spans="1:15" s="13" customFormat="1" ht="24.75" customHeight="1">
      <c r="A6" s="1279"/>
      <c r="B6" s="1280"/>
      <c r="D6" s="656" t="s">
        <v>1185</v>
      </c>
      <c r="E6" s="656"/>
      <c r="F6" s="656"/>
      <c r="G6" s="656"/>
      <c r="H6" s="656"/>
      <c r="I6" s="1281"/>
    </row>
    <row r="7" spans="1:15" s="13" customFormat="1" ht="42" customHeight="1">
      <c r="A7" s="1282"/>
      <c r="B7" s="387" t="s">
        <v>1186</v>
      </c>
      <c r="C7" s="1283" t="s">
        <v>731</v>
      </c>
      <c r="D7" s="387" t="s">
        <v>1187</v>
      </c>
      <c r="E7" s="387" t="s">
        <v>1188</v>
      </c>
      <c r="F7" s="387" t="s">
        <v>1189</v>
      </c>
      <c r="G7" s="387" t="s">
        <v>1190</v>
      </c>
      <c r="H7" s="387" t="s">
        <v>1191</v>
      </c>
      <c r="I7" s="387" t="s">
        <v>1192</v>
      </c>
      <c r="J7" s="425" t="s">
        <v>192</v>
      </c>
    </row>
    <row r="8" spans="1:15" s="36" customFormat="1" ht="8.4" customHeight="1">
      <c r="A8" s="388"/>
      <c r="B8" s="388"/>
      <c r="C8" s="388"/>
      <c r="D8" s="388"/>
      <c r="E8" s="388"/>
      <c r="F8" s="388"/>
      <c r="G8" s="388"/>
      <c r="H8" s="388"/>
      <c r="I8" s="388"/>
      <c r="J8" s="388"/>
    </row>
    <row r="9" spans="1:15" s="24" customFormat="1" ht="18" customHeight="1">
      <c r="A9" s="287" t="s">
        <v>29</v>
      </c>
      <c r="B9" s="1284">
        <v>14863558.347948637</v>
      </c>
      <c r="C9" s="1284">
        <v>16322861.599804547</v>
      </c>
      <c r="D9" s="1284">
        <v>4891620.0089018168</v>
      </c>
      <c r="E9" s="1284">
        <v>1568668.4177859093</v>
      </c>
      <c r="F9" s="1284">
        <v>1637322.498279091</v>
      </c>
      <c r="G9" s="1284">
        <v>1690732.0145313635</v>
      </c>
      <c r="H9" s="1284">
        <v>2854343.6121304552</v>
      </c>
      <c r="I9" s="1284">
        <v>704114.27414136368</v>
      </c>
      <c r="J9" s="1285">
        <v>44533220.773523189</v>
      </c>
      <c r="K9" s="195"/>
    </row>
    <row r="10" spans="1:15" s="24" customFormat="1" ht="18" customHeight="1">
      <c r="A10" s="287" t="s">
        <v>30</v>
      </c>
      <c r="B10" s="1284">
        <v>212523.39297409094</v>
      </c>
      <c r="C10" s="1284">
        <v>182300.61691363639</v>
      </c>
      <c r="D10" s="1284">
        <v>980.06895318181819</v>
      </c>
      <c r="E10" s="1284">
        <v>3402.9144299999998</v>
      </c>
      <c r="F10" s="1284">
        <v>20464.797885909087</v>
      </c>
      <c r="G10" s="1284">
        <v>303950.94372363639</v>
      </c>
      <c r="H10" s="1284">
        <v>364026.24076863629</v>
      </c>
      <c r="I10" s="1284">
        <v>84887.210379545431</v>
      </c>
      <c r="J10" s="1285">
        <v>1172536.1860286363</v>
      </c>
      <c r="K10" s="195"/>
    </row>
    <row r="11" spans="1:15" s="24" customFormat="1" ht="18" customHeight="1">
      <c r="A11" s="287" t="s">
        <v>97</v>
      </c>
      <c r="B11" s="1284">
        <v>26435864.740183644</v>
      </c>
      <c r="C11" s="1284">
        <v>32730747.949149087</v>
      </c>
      <c r="D11" s="1284">
        <v>5322383.8149054553</v>
      </c>
      <c r="E11" s="1284">
        <v>3277393.3953518178</v>
      </c>
      <c r="F11" s="1284">
        <v>2099147.6217686366</v>
      </c>
      <c r="G11" s="1284">
        <v>1696347.1546095449</v>
      </c>
      <c r="H11" s="1284">
        <v>1243933.424189091</v>
      </c>
      <c r="I11" s="1284">
        <v>2121123.8489227276</v>
      </c>
      <c r="J11" s="1285">
        <v>74926941.949080005</v>
      </c>
      <c r="K11" s="195"/>
    </row>
    <row r="12" spans="1:15" s="24" customFormat="1" ht="18" customHeight="1">
      <c r="A12" s="287" t="s">
        <v>32</v>
      </c>
      <c r="B12" s="1284">
        <v>396104.35567818186</v>
      </c>
      <c r="C12" s="1284">
        <v>2781521.7291995455</v>
      </c>
      <c r="D12" s="1284">
        <v>5458.6291527272733</v>
      </c>
      <c r="E12" s="1284">
        <v>648175.1956286364</v>
      </c>
      <c r="F12" s="1284">
        <v>232008.27612363634</v>
      </c>
      <c r="G12" s="1284">
        <v>724260.27007681818</v>
      </c>
      <c r="H12" s="1284">
        <v>243714.68353954551</v>
      </c>
      <c r="I12" s="1284">
        <v>50043.329694090913</v>
      </c>
      <c r="J12" s="1285">
        <v>5081286.4690931821</v>
      </c>
      <c r="K12" s="195"/>
    </row>
    <row r="13" spans="1:15" s="24" customFormat="1" ht="18" customHeight="1">
      <c r="A13" s="287" t="s">
        <v>33</v>
      </c>
      <c r="B13" s="1284">
        <v>2977684.2699977276</v>
      </c>
      <c r="C13" s="1284">
        <v>1944117.5159395456</v>
      </c>
      <c r="D13" s="1284">
        <v>827010.54978545452</v>
      </c>
      <c r="E13" s="1284">
        <v>685895.62642318162</v>
      </c>
      <c r="F13" s="1284">
        <v>814758.09674909106</v>
      </c>
      <c r="G13" s="1284">
        <v>1017655.5109736362</v>
      </c>
      <c r="H13" s="1284">
        <v>838382.23340545467</v>
      </c>
      <c r="I13" s="1284">
        <v>165191.42890000003</v>
      </c>
      <c r="J13" s="1285">
        <v>9270695.232174091</v>
      </c>
      <c r="K13" s="195"/>
    </row>
    <row r="14" spans="1:15" s="24" customFormat="1" ht="18" customHeight="1">
      <c r="A14" s="287" t="s">
        <v>117</v>
      </c>
      <c r="B14" s="1284">
        <v>10241419.923696365</v>
      </c>
      <c r="C14" s="1284">
        <v>7676507.4898786359</v>
      </c>
      <c r="D14" s="1284">
        <v>1572991.6952559091</v>
      </c>
      <c r="E14" s="1284">
        <v>1762435.6095909087</v>
      </c>
      <c r="F14" s="1284">
        <v>2000019.6809277274</v>
      </c>
      <c r="G14" s="1284">
        <v>1734582.794369091</v>
      </c>
      <c r="H14" s="1284">
        <v>2472496.5719054546</v>
      </c>
      <c r="I14" s="1284">
        <v>350538.16542318184</v>
      </c>
      <c r="J14" s="1285">
        <v>27810991.931047272</v>
      </c>
      <c r="K14" s="195"/>
    </row>
    <row r="15" spans="1:15" s="24" customFormat="1" ht="18" customHeight="1">
      <c r="A15" s="287" t="s">
        <v>35</v>
      </c>
      <c r="B15" s="1284">
        <v>2496503.4361713645</v>
      </c>
      <c r="C15" s="1284">
        <v>20340.041528636371</v>
      </c>
      <c r="D15" s="1284">
        <v>18407.090909090912</v>
      </c>
      <c r="E15" s="1284">
        <v>4085.6573477272723</v>
      </c>
      <c r="F15" s="1284">
        <v>0</v>
      </c>
      <c r="G15" s="1284">
        <v>0</v>
      </c>
      <c r="H15" s="1284">
        <v>0</v>
      </c>
      <c r="I15" s="1284">
        <v>0</v>
      </c>
      <c r="J15" s="1285">
        <v>2539336.225956819</v>
      </c>
      <c r="K15" s="195"/>
    </row>
    <row r="16" spans="1:15" s="24" customFormat="1" ht="18" customHeight="1">
      <c r="A16" s="287" t="s">
        <v>36</v>
      </c>
      <c r="B16" s="1284">
        <v>7870691.7499004547</v>
      </c>
      <c r="C16" s="1284">
        <v>11652328.761201363</v>
      </c>
      <c r="D16" s="1284">
        <v>1685486.5145936366</v>
      </c>
      <c r="E16" s="1284">
        <v>3291206.8065518187</v>
      </c>
      <c r="F16" s="1284">
        <v>2248306.8894909089</v>
      </c>
      <c r="G16" s="1284">
        <v>1595297.9486413633</v>
      </c>
      <c r="H16" s="1284">
        <v>2789862.9694995456</v>
      </c>
      <c r="I16" s="1284">
        <v>545745.39646636357</v>
      </c>
      <c r="J16" s="1285">
        <v>31678927.03634546</v>
      </c>
      <c r="K16" s="195"/>
    </row>
    <row r="17" spans="1:11" s="24" customFormat="1" ht="18" customHeight="1">
      <c r="A17" s="287" t="s">
        <v>37</v>
      </c>
      <c r="B17" s="1284">
        <v>14133.826117272727</v>
      </c>
      <c r="C17" s="1284">
        <v>1532738.3284859092</v>
      </c>
      <c r="D17" s="1284">
        <v>494928.69716772728</v>
      </c>
      <c r="E17" s="1284">
        <v>958338.25331681815</v>
      </c>
      <c r="F17" s="1284">
        <v>2868136.5572472732</v>
      </c>
      <c r="G17" s="1284">
        <v>2339489.5099209095</v>
      </c>
      <c r="H17" s="1284">
        <v>1954602.4781222728</v>
      </c>
      <c r="I17" s="1284">
        <v>93416.156304545468</v>
      </c>
      <c r="J17" s="1285">
        <v>10255783.80668273</v>
      </c>
      <c r="K17" s="195"/>
    </row>
    <row r="18" spans="1:11" s="24" customFormat="1" ht="18" customHeight="1">
      <c r="A18" s="287" t="s">
        <v>38</v>
      </c>
      <c r="B18" s="1284">
        <v>191023.25697090905</v>
      </c>
      <c r="C18" s="1284">
        <v>669407.62607772718</v>
      </c>
      <c r="D18" s="1284">
        <v>137493.26067772729</v>
      </c>
      <c r="E18" s="1284">
        <v>212303.37412409089</v>
      </c>
      <c r="F18" s="1284">
        <v>131719.92766136365</v>
      </c>
      <c r="G18" s="1284">
        <v>1180584.0750145456</v>
      </c>
      <c r="H18" s="1284">
        <v>594856.94539818179</v>
      </c>
      <c r="I18" s="1284">
        <v>9425.6292390909111</v>
      </c>
      <c r="J18" s="1285">
        <v>3126814.0951636359</v>
      </c>
      <c r="K18" s="195"/>
    </row>
    <row r="19" spans="1:11" s="24" customFormat="1" ht="18" customHeight="1">
      <c r="A19" s="287" t="s">
        <v>39</v>
      </c>
      <c r="B19" s="1284">
        <v>0</v>
      </c>
      <c r="C19" s="1284">
        <v>733589.33609727281</v>
      </c>
      <c r="D19" s="1284">
        <v>513157.6372299997</v>
      </c>
      <c r="E19" s="1284">
        <v>38455.283659999972</v>
      </c>
      <c r="F19" s="1284">
        <v>225944.72817999995</v>
      </c>
      <c r="G19" s="1284">
        <v>482593.01097999973</v>
      </c>
      <c r="H19" s="1284">
        <v>552756.67531999981</v>
      </c>
      <c r="I19" s="1284">
        <v>132044.94585636363</v>
      </c>
      <c r="J19" s="1285">
        <v>2678541.6173236356</v>
      </c>
      <c r="K19" s="195"/>
    </row>
    <row r="20" spans="1:11" s="24" customFormat="1" ht="18" customHeight="1">
      <c r="A20" s="287" t="s">
        <v>40</v>
      </c>
      <c r="B20" s="1284">
        <v>1326885.0431181821</v>
      </c>
      <c r="C20" s="1284">
        <v>210.72318545454542</v>
      </c>
      <c r="D20" s="1284">
        <v>247596.53341954539</v>
      </c>
      <c r="E20" s="1284">
        <v>56808.146223181837</v>
      </c>
      <c r="F20" s="1284">
        <v>29891.125809090918</v>
      </c>
      <c r="G20" s="1284">
        <v>51085.205111818163</v>
      </c>
      <c r="H20" s="1284">
        <v>311015.78578136361</v>
      </c>
      <c r="I20" s="1284">
        <v>0</v>
      </c>
      <c r="J20" s="1285">
        <v>2023492.5626486363</v>
      </c>
      <c r="K20" s="195"/>
    </row>
    <row r="21" spans="1:11" s="24" customFormat="1" ht="18" customHeight="1">
      <c r="A21" s="287" t="s">
        <v>41</v>
      </c>
      <c r="B21" s="1284">
        <v>0</v>
      </c>
      <c r="C21" s="1284">
        <v>595344.56360318186</v>
      </c>
      <c r="D21" s="1284">
        <v>22.450233181818181</v>
      </c>
      <c r="E21" s="1284">
        <v>13146.492611818183</v>
      </c>
      <c r="F21" s="1284">
        <v>13868.006957727272</v>
      </c>
      <c r="G21" s="1284">
        <v>126492.08028227271</v>
      </c>
      <c r="H21" s="1284">
        <v>386917.6214604546</v>
      </c>
      <c r="I21" s="1284">
        <v>156588.06238954543</v>
      </c>
      <c r="J21" s="1285">
        <v>1292379.2775381817</v>
      </c>
      <c r="K21" s="195"/>
    </row>
    <row r="22" spans="1:11" s="24" customFormat="1" ht="18" customHeight="1">
      <c r="A22" s="27" t="s">
        <v>42</v>
      </c>
      <c r="B22" s="1284">
        <v>21710.579843636362</v>
      </c>
      <c r="C22" s="1284">
        <v>105343.97758136362</v>
      </c>
      <c r="D22" s="1284">
        <v>513.62928590909075</v>
      </c>
      <c r="E22" s="1284">
        <v>1847.9352618181817</v>
      </c>
      <c r="F22" s="1284">
        <v>5669.5555904545445</v>
      </c>
      <c r="G22" s="1284">
        <v>100152.76823863636</v>
      </c>
      <c r="H22" s="1284">
        <v>342043.29847772734</v>
      </c>
      <c r="I22" s="1284">
        <v>352.19083272727283</v>
      </c>
      <c r="J22" s="1285">
        <v>577633.93511227274</v>
      </c>
      <c r="K22" s="195"/>
    </row>
    <row r="23" spans="1:11" s="24" customFormat="1" ht="18" customHeight="1">
      <c r="A23" s="287" t="s">
        <v>43</v>
      </c>
      <c r="B23" s="1284">
        <v>86414.490760000001</v>
      </c>
      <c r="C23" s="1284">
        <v>0</v>
      </c>
      <c r="D23" s="1284">
        <v>111268.96804636363</v>
      </c>
      <c r="E23" s="1284">
        <v>69712.30025499998</v>
      </c>
      <c r="F23" s="1284">
        <v>16898.223078636362</v>
      </c>
      <c r="G23" s="1284">
        <v>2497.0697404545454</v>
      </c>
      <c r="H23" s="1284">
        <v>0</v>
      </c>
      <c r="I23" s="1284">
        <v>0</v>
      </c>
      <c r="J23" s="1285">
        <v>286791.05188045453</v>
      </c>
      <c r="K23" s="195"/>
    </row>
    <row r="24" spans="1:11" s="24" customFormat="1" ht="18" customHeight="1">
      <c r="A24" s="287" t="s">
        <v>44</v>
      </c>
      <c r="B24" s="1284">
        <v>0</v>
      </c>
      <c r="C24" s="1284">
        <v>0</v>
      </c>
      <c r="D24" s="1284">
        <v>71172.549331818198</v>
      </c>
      <c r="E24" s="1284">
        <v>0</v>
      </c>
      <c r="F24" s="1284">
        <v>0</v>
      </c>
      <c r="G24" s="1284">
        <v>0</v>
      </c>
      <c r="H24" s="1284">
        <v>0</v>
      </c>
      <c r="I24" s="1284">
        <v>0</v>
      </c>
      <c r="J24" s="1285">
        <v>71172.549331818198</v>
      </c>
      <c r="K24" s="195"/>
    </row>
    <row r="25" spans="1:11" s="24" customFormat="1" ht="18" customHeight="1">
      <c r="A25" s="287" t="s">
        <v>45</v>
      </c>
      <c r="B25" s="1284">
        <v>1182.8652818181818</v>
      </c>
      <c r="C25" s="1284">
        <v>0</v>
      </c>
      <c r="D25" s="1284">
        <v>496649.11129409086</v>
      </c>
      <c r="E25" s="1284">
        <v>180621.1853154545</v>
      </c>
      <c r="F25" s="1284">
        <v>95681.553823181806</v>
      </c>
      <c r="G25" s="1284">
        <v>36336.557041818196</v>
      </c>
      <c r="H25" s="1284">
        <v>34172.727272727272</v>
      </c>
      <c r="I25" s="1284">
        <v>0</v>
      </c>
      <c r="J25" s="1285">
        <v>844644.00002909079</v>
      </c>
      <c r="K25" s="195"/>
    </row>
    <row r="26" spans="1:11" s="24" customFormat="1" ht="18" customHeight="1">
      <c r="A26" s="287" t="s">
        <v>46</v>
      </c>
      <c r="B26" s="1284">
        <v>0</v>
      </c>
      <c r="C26" s="1284">
        <v>659202.85975045455</v>
      </c>
      <c r="D26" s="1284">
        <v>43019.558571363632</v>
      </c>
      <c r="E26" s="1284">
        <v>58870.310679545451</v>
      </c>
      <c r="F26" s="1284">
        <v>130549.58585863633</v>
      </c>
      <c r="G26" s="1284">
        <v>1008661.8924063637</v>
      </c>
      <c r="H26" s="1284">
        <v>822021.88085227273</v>
      </c>
      <c r="I26" s="1284">
        <v>33334.874256818177</v>
      </c>
      <c r="J26" s="1285">
        <v>2755660.9623754546</v>
      </c>
      <c r="K26" s="195"/>
    </row>
    <row r="27" spans="1:11" s="24" customFormat="1" ht="21.9" customHeight="1">
      <c r="A27" s="1286" t="s">
        <v>47</v>
      </c>
      <c r="B27" s="1287">
        <v>67135700.278642267</v>
      </c>
      <c r="C27" s="1287">
        <v>77606563.118396357</v>
      </c>
      <c r="D27" s="1287">
        <v>16440160.767714996</v>
      </c>
      <c r="E27" s="1287">
        <v>12831366.904557727</v>
      </c>
      <c r="F27" s="1287">
        <v>12570387.125431364</v>
      </c>
      <c r="G27" s="1287">
        <v>14090718.805662271</v>
      </c>
      <c r="H27" s="1287">
        <v>15805147.148123184</v>
      </c>
      <c r="I27" s="1287">
        <v>4446805.5128063643</v>
      </c>
      <c r="J27" s="1288">
        <v>220926849.66133454</v>
      </c>
      <c r="K27" s="195"/>
    </row>
    <row r="28" spans="1:11" s="24" customFormat="1" ht="21.3" customHeight="1">
      <c r="A28" s="30" t="s">
        <v>1193</v>
      </c>
      <c r="B28" s="682"/>
      <c r="C28" s="682"/>
      <c r="D28" s="682"/>
      <c r="E28" s="682"/>
      <c r="F28" s="682"/>
      <c r="G28" s="682"/>
      <c r="H28" s="682"/>
      <c r="I28" s="682"/>
      <c r="J28" s="683"/>
      <c r="K28" s="195"/>
    </row>
    <row r="29" spans="1:11" s="24" customFormat="1" ht="16.5" customHeight="1">
      <c r="A29" s="33" t="s">
        <v>49</v>
      </c>
      <c r="B29" s="18"/>
      <c r="C29" s="18"/>
      <c r="D29" s="18"/>
      <c r="E29" s="18"/>
      <c r="F29" s="18"/>
      <c r="G29" s="18"/>
      <c r="H29" s="18"/>
      <c r="I29" s="18"/>
      <c r="J29" s="18"/>
      <c r="K29" s="195"/>
    </row>
    <row r="30" spans="1:11" s="24" customFormat="1" ht="21.9" customHeight="1">
      <c r="A30" s="495"/>
      <c r="B30" s="7"/>
      <c r="C30" s="7"/>
      <c r="D30" s="7"/>
      <c r="E30" s="7"/>
      <c r="F30" s="7"/>
      <c r="G30" s="7"/>
      <c r="H30" s="7"/>
      <c r="I30" s="7"/>
      <c r="J30" s="7"/>
      <c r="K30" s="195"/>
    </row>
    <row r="31" spans="1:11" s="70" customFormat="1" ht="30.75" customHeight="1">
      <c r="A31" s="7"/>
      <c r="B31" s="7"/>
      <c r="C31" s="7"/>
      <c r="D31" s="7"/>
      <c r="E31" s="7"/>
      <c r="F31" s="7"/>
      <c r="G31" s="7"/>
      <c r="H31" s="7"/>
      <c r="I31" s="7"/>
      <c r="J31" s="7"/>
      <c r="K31" s="1289"/>
    </row>
    <row r="32" spans="1:11" s="8" customFormat="1" ht="7.5" customHeight="1">
      <c r="A32" s="7"/>
      <c r="B32" s="7"/>
      <c r="C32" s="7"/>
      <c r="D32" s="7"/>
      <c r="E32" s="7"/>
      <c r="F32" s="7"/>
      <c r="G32" s="7"/>
      <c r="H32" s="7"/>
      <c r="I32" s="7"/>
      <c r="J32" s="7"/>
      <c r="K32" s="644"/>
    </row>
    <row r="33" spans="1:10" s="73" customFormat="1" ht="13.65" customHeight="1">
      <c r="A33" s="7"/>
      <c r="B33" s="7"/>
      <c r="C33" s="7"/>
      <c r="D33" s="7"/>
      <c r="E33" s="7"/>
      <c r="F33" s="7"/>
      <c r="G33" s="7"/>
      <c r="H33" s="7"/>
      <c r="I33" s="7"/>
      <c r="J33" s="7"/>
    </row>
  </sheetData>
  <mergeCells count="4">
    <mergeCell ref="A2:J2"/>
    <mergeCell ref="A3:J3"/>
    <mergeCell ref="A4:J4"/>
    <mergeCell ref="D6:H6"/>
  </mergeCells>
  <hyperlinks>
    <hyperlink ref="A1" location="Índice!A1" display="Volver al Índice" xr:uid="{4531D578-D0B0-48CC-939F-6536671DB9E7}"/>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24274-299E-471E-B137-6E6598FDE4B8}">
  <dimension ref="A1:O203"/>
  <sheetViews>
    <sheetView showGridLines="0" zoomScaleNormal="100" workbookViewId="0"/>
  </sheetViews>
  <sheetFormatPr baseColWidth="10" defaultRowHeight="13.2"/>
  <cols>
    <col min="1" max="1" width="35.44140625" style="7" customWidth="1"/>
    <col min="2" max="2" width="11.109375" style="7" customWidth="1"/>
    <col min="3" max="10" width="11.6640625" style="7" customWidth="1"/>
    <col min="11" max="11" width="14" style="7" customWidth="1"/>
    <col min="12" max="12" width="11.5546875" style="7"/>
    <col min="13" max="13" width="13.44140625" style="7" customWidth="1"/>
    <col min="14" max="14" width="11.5546875" style="7"/>
    <col min="15" max="15" width="12.6640625" style="7" customWidth="1"/>
    <col min="16" max="16384" width="11.5546875" style="7"/>
  </cols>
  <sheetData>
    <row r="1" spans="1:15" s="378" customFormat="1" ht="12.75" customHeight="1">
      <c r="A1" s="1407" t="s">
        <v>1249</v>
      </c>
      <c r="B1" s="1"/>
      <c r="C1" s="1"/>
      <c r="D1" s="1"/>
      <c r="E1" s="1"/>
      <c r="F1" s="1"/>
      <c r="G1" s="1"/>
      <c r="H1" s="1"/>
      <c r="I1" s="1"/>
      <c r="J1" s="1"/>
    </row>
    <row r="2" spans="1:15" s="171" customFormat="1" ht="30.3" customHeight="1">
      <c r="A2" s="40" t="s">
        <v>1194</v>
      </c>
      <c r="B2" s="40"/>
      <c r="C2" s="40"/>
      <c r="D2" s="40"/>
      <c r="E2" s="40"/>
      <c r="F2" s="40"/>
      <c r="G2" s="40"/>
      <c r="H2" s="40"/>
      <c r="I2" s="40"/>
      <c r="J2" s="40"/>
      <c r="K2" s="674"/>
      <c r="L2" s="674"/>
      <c r="M2" s="674"/>
      <c r="N2" s="674"/>
      <c r="O2" s="674"/>
    </row>
    <row r="3" spans="1:15" s="378" customFormat="1" ht="21.3" customHeight="1">
      <c r="A3" s="1278">
        <v>45658</v>
      </c>
      <c r="B3" s="1278"/>
      <c r="C3" s="1278"/>
      <c r="D3" s="1278"/>
      <c r="E3" s="1278"/>
      <c r="F3" s="1278"/>
      <c r="G3" s="1278"/>
      <c r="H3" s="1278"/>
      <c r="I3" s="1278"/>
      <c r="J3" s="1278"/>
      <c r="K3" s="619"/>
      <c r="L3" s="619"/>
      <c r="M3" s="619"/>
      <c r="N3" s="619"/>
      <c r="O3" s="619"/>
    </row>
    <row r="4" spans="1:15" s="378" customFormat="1" ht="18.75" customHeight="1">
      <c r="A4" s="380" t="s">
        <v>1195</v>
      </c>
      <c r="B4" s="380"/>
      <c r="C4" s="380"/>
      <c r="D4" s="380"/>
      <c r="E4" s="380"/>
      <c r="F4" s="380"/>
      <c r="G4" s="380"/>
      <c r="H4" s="380"/>
      <c r="I4" s="380"/>
      <c r="J4" s="380"/>
      <c r="K4" s="619"/>
      <c r="L4" s="619"/>
      <c r="M4" s="619"/>
      <c r="N4" s="619"/>
      <c r="O4" s="619"/>
    </row>
    <row r="5" spans="1:15" s="384" customFormat="1" ht="7.5" customHeight="1" thickBot="1">
      <c r="A5" s="382"/>
      <c r="B5" s="382"/>
      <c r="C5" s="382"/>
      <c r="D5" s="7"/>
      <c r="E5" s="7"/>
      <c r="F5" s="7"/>
      <c r="G5" s="7"/>
      <c r="H5" s="7"/>
      <c r="I5" s="7"/>
      <c r="J5" s="382"/>
      <c r="K5" s="579"/>
      <c r="L5" s="579"/>
      <c r="M5" s="579"/>
      <c r="N5" s="579"/>
      <c r="O5" s="579"/>
    </row>
    <row r="6" spans="1:15" s="13" customFormat="1" ht="24.75" customHeight="1">
      <c r="A6" s="1279"/>
      <c r="B6" s="1280"/>
      <c r="D6" s="656" t="s">
        <v>1185</v>
      </c>
      <c r="E6" s="656"/>
      <c r="F6" s="656"/>
      <c r="G6" s="656"/>
      <c r="H6" s="656"/>
      <c r="I6" s="1281"/>
    </row>
    <row r="7" spans="1:15" s="13" customFormat="1" ht="42" customHeight="1">
      <c r="A7" s="1282"/>
      <c r="B7" s="387" t="s">
        <v>1186</v>
      </c>
      <c r="C7" s="1283" t="s">
        <v>731</v>
      </c>
      <c r="D7" s="387" t="s">
        <v>1187</v>
      </c>
      <c r="E7" s="387" t="s">
        <v>1188</v>
      </c>
      <c r="F7" s="387" t="s">
        <v>1189</v>
      </c>
      <c r="G7" s="387" t="s">
        <v>1190</v>
      </c>
      <c r="H7" s="387" t="s">
        <v>1191</v>
      </c>
      <c r="I7" s="387" t="s">
        <v>1192</v>
      </c>
      <c r="J7" s="425" t="s">
        <v>192</v>
      </c>
    </row>
    <row r="8" spans="1:15" s="36" customFormat="1" ht="8.4" customHeight="1">
      <c r="A8" s="388"/>
      <c r="B8" s="388"/>
      <c r="C8" s="388"/>
      <c r="D8" s="388"/>
      <c r="E8" s="388"/>
      <c r="F8" s="388"/>
      <c r="G8" s="388"/>
      <c r="H8" s="388"/>
      <c r="I8" s="388"/>
      <c r="J8" s="388"/>
    </row>
    <row r="9" spans="1:15" s="24" customFormat="1" ht="18" customHeight="1">
      <c r="A9" s="287" t="s">
        <v>29</v>
      </c>
      <c r="B9" s="1284">
        <v>2705704.0173731823</v>
      </c>
      <c r="C9" s="1284">
        <v>2135121.1240063636</v>
      </c>
      <c r="D9" s="1284">
        <v>982846.29470954521</v>
      </c>
      <c r="E9" s="1284">
        <v>545395.37080090912</v>
      </c>
      <c r="F9" s="1284">
        <v>552742.55255590915</v>
      </c>
      <c r="G9" s="1284">
        <v>365204.09525681805</v>
      </c>
      <c r="H9" s="1284">
        <v>639271.25235909095</v>
      </c>
      <c r="I9" s="1284">
        <v>122663.63736681819</v>
      </c>
      <c r="J9" s="1285">
        <v>8048948.3444286389</v>
      </c>
      <c r="K9" s="195"/>
    </row>
    <row r="10" spans="1:15" s="24" customFormat="1" ht="18" customHeight="1">
      <c r="A10" s="287" t="s">
        <v>30</v>
      </c>
      <c r="B10" s="1284">
        <v>7305.2372663636361</v>
      </c>
      <c r="C10" s="1284">
        <v>11645.035564545455</v>
      </c>
      <c r="D10" s="1284">
        <v>298.9360559090909</v>
      </c>
      <c r="E10" s="1284">
        <v>2173.6880786363636</v>
      </c>
      <c r="F10" s="1284">
        <v>5630.4971327272733</v>
      </c>
      <c r="G10" s="1284">
        <v>29419.356295909103</v>
      </c>
      <c r="H10" s="1284">
        <v>4932.6114254545455</v>
      </c>
      <c r="I10" s="1284">
        <v>13320.277094999999</v>
      </c>
      <c r="J10" s="1285">
        <v>74725.638914545474</v>
      </c>
      <c r="K10" s="195"/>
    </row>
    <row r="11" spans="1:15" s="24" customFormat="1" ht="18" customHeight="1">
      <c r="A11" s="287" t="s">
        <v>97</v>
      </c>
      <c r="B11" s="1284">
        <v>5284380.3272477277</v>
      </c>
      <c r="C11" s="1284">
        <v>4961915.4767704541</v>
      </c>
      <c r="D11" s="1284">
        <v>1390285.233699091</v>
      </c>
      <c r="E11" s="1284">
        <v>1166224.7299431821</v>
      </c>
      <c r="F11" s="1284">
        <v>447974.70653954544</v>
      </c>
      <c r="G11" s="1284">
        <v>326928.72151045455</v>
      </c>
      <c r="H11" s="1284">
        <v>463340.04091000004</v>
      </c>
      <c r="I11" s="1284">
        <v>200969.40574545457</v>
      </c>
      <c r="J11" s="1285">
        <v>14242018.642365908</v>
      </c>
      <c r="K11" s="195"/>
    </row>
    <row r="12" spans="1:15" s="24" customFormat="1" ht="18" customHeight="1">
      <c r="A12" s="287" t="s">
        <v>32</v>
      </c>
      <c r="B12" s="1284">
        <v>48046.201623636356</v>
      </c>
      <c r="C12" s="1284">
        <v>231062.16426227274</v>
      </c>
      <c r="D12" s="1284">
        <v>364.51028000000002</v>
      </c>
      <c r="E12" s="1284">
        <v>983.87351636363633</v>
      </c>
      <c r="F12" s="1284">
        <v>181597.02351681818</v>
      </c>
      <c r="G12" s="1284">
        <v>84482.805331363663</v>
      </c>
      <c r="H12" s="1284">
        <v>22405.726695909092</v>
      </c>
      <c r="I12" s="1284">
        <v>2833.8979204545453</v>
      </c>
      <c r="J12" s="1285">
        <v>571776.20314681809</v>
      </c>
      <c r="K12" s="195"/>
    </row>
    <row r="13" spans="1:15" s="24" customFormat="1" ht="18" customHeight="1">
      <c r="A13" s="287" t="s">
        <v>33</v>
      </c>
      <c r="B13" s="1284">
        <v>437689.95144545462</v>
      </c>
      <c r="C13" s="1284">
        <v>215339.14820363637</v>
      </c>
      <c r="D13" s="1284">
        <v>121830.88172181821</v>
      </c>
      <c r="E13" s="1284">
        <v>172034.48581954543</v>
      </c>
      <c r="F13" s="1284">
        <v>173382.45556136363</v>
      </c>
      <c r="G13" s="1284">
        <v>275277.74902727269</v>
      </c>
      <c r="H13" s="1284">
        <v>175324.05286500003</v>
      </c>
      <c r="I13" s="1284">
        <v>13564.334840454547</v>
      </c>
      <c r="J13" s="1285">
        <v>1584443.0594845456</v>
      </c>
      <c r="K13" s="195"/>
    </row>
    <row r="14" spans="1:15" s="24" customFormat="1" ht="18" customHeight="1">
      <c r="A14" s="287" t="s">
        <v>117</v>
      </c>
      <c r="B14" s="1284">
        <v>1822798.7738018187</v>
      </c>
      <c r="C14" s="1284">
        <v>1159857.2209304543</v>
      </c>
      <c r="D14" s="1284">
        <v>413839.25713181816</v>
      </c>
      <c r="E14" s="1284">
        <v>298368.10758409079</v>
      </c>
      <c r="F14" s="1284">
        <v>416292.71118681814</v>
      </c>
      <c r="G14" s="1284">
        <v>256554.61117727272</v>
      </c>
      <c r="H14" s="1284">
        <v>153066.70498363639</v>
      </c>
      <c r="I14" s="1284">
        <v>29144.396184545454</v>
      </c>
      <c r="J14" s="1285">
        <v>4549921.7829804551</v>
      </c>
      <c r="K14" s="195"/>
    </row>
    <row r="15" spans="1:15" s="24" customFormat="1" ht="18" customHeight="1">
      <c r="A15" s="287" t="s">
        <v>35</v>
      </c>
      <c r="B15" s="1284">
        <v>592161.44269454537</v>
      </c>
      <c r="C15" s="1284">
        <v>16839.070177272733</v>
      </c>
      <c r="D15" s="1284">
        <v>10781.772727272726</v>
      </c>
      <c r="E15" s="1284">
        <v>54.545454545454547</v>
      </c>
      <c r="F15" s="1284">
        <v>0</v>
      </c>
      <c r="G15" s="1284">
        <v>0</v>
      </c>
      <c r="H15" s="1284">
        <v>0</v>
      </c>
      <c r="I15" s="1284">
        <v>0</v>
      </c>
      <c r="J15" s="1285">
        <v>619836.83105363627</v>
      </c>
      <c r="K15" s="195"/>
    </row>
    <row r="16" spans="1:15" s="24" customFormat="1" ht="18" customHeight="1">
      <c r="A16" s="287" t="s">
        <v>36</v>
      </c>
      <c r="B16" s="1284">
        <v>1094949.3164036362</v>
      </c>
      <c r="C16" s="1284">
        <v>1579705.027144091</v>
      </c>
      <c r="D16" s="1284">
        <v>467914.77022227267</v>
      </c>
      <c r="E16" s="1284">
        <v>432133.1441390909</v>
      </c>
      <c r="F16" s="1284">
        <v>260462.82717999993</v>
      </c>
      <c r="G16" s="1284">
        <v>30658.164490909097</v>
      </c>
      <c r="H16" s="1284">
        <v>224668.07366545452</v>
      </c>
      <c r="I16" s="1284">
        <v>39040.313761818179</v>
      </c>
      <c r="J16" s="1285">
        <v>4129531.6370072728</v>
      </c>
      <c r="K16" s="195"/>
    </row>
    <row r="17" spans="1:11" s="24" customFormat="1" ht="18" customHeight="1">
      <c r="A17" s="287" t="s">
        <v>37</v>
      </c>
      <c r="B17" s="1284">
        <v>2209.3578936363638</v>
      </c>
      <c r="C17" s="1284">
        <v>33726.729705000005</v>
      </c>
      <c r="D17" s="1284">
        <v>4192.2055045454536</v>
      </c>
      <c r="E17" s="1284">
        <v>9460.7077154545459</v>
      </c>
      <c r="F17" s="1284">
        <v>31841.271382727267</v>
      </c>
      <c r="G17" s="1284">
        <v>14264.332833636363</v>
      </c>
      <c r="H17" s="1284">
        <v>4010.6701390909088</v>
      </c>
      <c r="I17" s="1284">
        <v>1902.3378704545453</v>
      </c>
      <c r="J17" s="1285">
        <v>101607.61304454546</v>
      </c>
      <c r="K17" s="195"/>
    </row>
    <row r="18" spans="1:11" s="24" customFormat="1" ht="18" customHeight="1">
      <c r="A18" s="287" t="s">
        <v>38</v>
      </c>
      <c r="B18" s="1284">
        <v>6413.9541936363639</v>
      </c>
      <c r="C18" s="1284">
        <v>57143.545917727279</v>
      </c>
      <c r="D18" s="1284">
        <v>2576.7127863636365</v>
      </c>
      <c r="E18" s="1284">
        <v>8298.7656227272728</v>
      </c>
      <c r="F18" s="1284">
        <v>1391.824965</v>
      </c>
      <c r="G18" s="1284">
        <v>111051.20309000001</v>
      </c>
      <c r="H18" s="1284">
        <v>18782.051912727267</v>
      </c>
      <c r="I18" s="1284">
        <v>2360.5734277272722</v>
      </c>
      <c r="J18" s="1285">
        <v>208018.63191590909</v>
      </c>
      <c r="K18" s="195"/>
    </row>
    <row r="19" spans="1:11" s="24" customFormat="1" ht="18" customHeight="1">
      <c r="A19" s="287" t="s">
        <v>39</v>
      </c>
      <c r="B19" s="1284">
        <v>0</v>
      </c>
      <c r="C19" s="1284">
        <v>20593.358987727272</v>
      </c>
      <c r="D19" s="1284">
        <v>0.46956000000000003</v>
      </c>
      <c r="E19" s="1284">
        <v>399.75287000000003</v>
      </c>
      <c r="F19" s="1284">
        <v>1018.1101499999999</v>
      </c>
      <c r="G19" s="1284">
        <v>9633.1872100000073</v>
      </c>
      <c r="H19" s="1284">
        <v>12125.423210000006</v>
      </c>
      <c r="I19" s="1284">
        <v>4011.1662450000008</v>
      </c>
      <c r="J19" s="1285">
        <v>47781.468232727289</v>
      </c>
      <c r="K19" s="195"/>
    </row>
    <row r="20" spans="1:11" s="24" customFormat="1" ht="18" customHeight="1">
      <c r="A20" s="287" t="s">
        <v>40</v>
      </c>
      <c r="B20" s="1284">
        <v>718994.53646636347</v>
      </c>
      <c r="C20" s="1284">
        <v>189.76667272727266</v>
      </c>
      <c r="D20" s="1284">
        <v>175405.49399409091</v>
      </c>
      <c r="E20" s="1284">
        <v>100339.12057454549</v>
      </c>
      <c r="F20" s="1284">
        <v>68801.158878636372</v>
      </c>
      <c r="G20" s="1284">
        <v>64067.82981499999</v>
      </c>
      <c r="H20" s="1284">
        <v>87291.713968181823</v>
      </c>
      <c r="I20" s="1284">
        <v>0</v>
      </c>
      <c r="J20" s="1285">
        <v>1215089.6203695454</v>
      </c>
      <c r="K20" s="195"/>
    </row>
    <row r="21" spans="1:11" s="24" customFormat="1" ht="18" customHeight="1">
      <c r="A21" s="287" t="s">
        <v>41</v>
      </c>
      <c r="B21" s="1284">
        <v>0</v>
      </c>
      <c r="C21" s="1284">
        <v>237.13587136363637</v>
      </c>
      <c r="D21" s="1284">
        <v>0</v>
      </c>
      <c r="E21" s="1284">
        <v>23.095913181818187</v>
      </c>
      <c r="F21" s="1284">
        <v>35.645066818181839</v>
      </c>
      <c r="G21" s="1284">
        <v>10.81728</v>
      </c>
      <c r="H21" s="1284">
        <v>200.72849727272725</v>
      </c>
      <c r="I21" s="1284">
        <v>944.42948272727324</v>
      </c>
      <c r="J21" s="1285">
        <v>1451.8521113636368</v>
      </c>
      <c r="K21" s="195"/>
    </row>
    <row r="22" spans="1:11" s="24" customFormat="1" ht="18" customHeight="1">
      <c r="A22" s="27" t="s">
        <v>42</v>
      </c>
      <c r="B22" s="1284">
        <v>13557.305512272724</v>
      </c>
      <c r="C22" s="1284">
        <v>6327.8701727272719</v>
      </c>
      <c r="D22" s="1284">
        <v>1.6593800000000001</v>
      </c>
      <c r="E22" s="1284">
        <v>130.50456045454547</v>
      </c>
      <c r="F22" s="1284">
        <v>2231.4062140909095</v>
      </c>
      <c r="G22" s="1284">
        <v>4890.4151968181814</v>
      </c>
      <c r="H22" s="1284">
        <v>4197.1671040909087</v>
      </c>
      <c r="I22" s="1284">
        <v>0</v>
      </c>
      <c r="J22" s="1285">
        <v>31336.328140454538</v>
      </c>
      <c r="K22" s="195"/>
    </row>
    <row r="23" spans="1:11" s="24" customFormat="1" ht="18" customHeight="1">
      <c r="A23" s="287" t="s">
        <v>43</v>
      </c>
      <c r="B23" s="1284">
        <v>43257.272619090909</v>
      </c>
      <c r="C23" s="1284">
        <v>0</v>
      </c>
      <c r="D23" s="1284">
        <v>153322.88737227273</v>
      </c>
      <c r="E23" s="1284">
        <v>105951.16150909089</v>
      </c>
      <c r="F23" s="1284">
        <v>0</v>
      </c>
      <c r="G23" s="1284">
        <v>1453.3060222727272</v>
      </c>
      <c r="H23" s="1284">
        <v>4269.3636359090906</v>
      </c>
      <c r="I23" s="1284">
        <v>0</v>
      </c>
      <c r="J23" s="1285">
        <v>308253.9911586364</v>
      </c>
      <c r="K23" s="195"/>
    </row>
    <row r="24" spans="1:11" s="24" customFormat="1" ht="18" customHeight="1">
      <c r="A24" s="287" t="s">
        <v>44</v>
      </c>
      <c r="B24" s="1284">
        <v>0</v>
      </c>
      <c r="C24" s="1284">
        <v>0</v>
      </c>
      <c r="D24" s="1284">
        <v>48759.384060909091</v>
      </c>
      <c r="E24" s="1284">
        <v>443763.63636363635</v>
      </c>
      <c r="F24" s="1284">
        <v>0</v>
      </c>
      <c r="G24" s="1284">
        <v>0</v>
      </c>
      <c r="H24" s="1284">
        <v>0</v>
      </c>
      <c r="I24" s="1284">
        <v>0</v>
      </c>
      <c r="J24" s="1285">
        <v>492523.02042454545</v>
      </c>
      <c r="K24" s="195"/>
    </row>
    <row r="25" spans="1:11" s="24" customFormat="1" ht="18" customHeight="1">
      <c r="A25" s="287" t="s">
        <v>45</v>
      </c>
      <c r="B25" s="1284">
        <v>49868.097160909078</v>
      </c>
      <c r="C25" s="1284">
        <v>0</v>
      </c>
      <c r="D25" s="1284">
        <v>82790.591860454559</v>
      </c>
      <c r="E25" s="1284">
        <v>13317.141083636363</v>
      </c>
      <c r="F25" s="1284">
        <v>4169.0018281818184</v>
      </c>
      <c r="G25" s="1284">
        <v>17033.230269999996</v>
      </c>
      <c r="H25" s="1284">
        <v>0</v>
      </c>
      <c r="I25" s="1284">
        <v>0</v>
      </c>
      <c r="J25" s="1285">
        <v>167178.06220318179</v>
      </c>
      <c r="K25" s="195"/>
    </row>
    <row r="26" spans="1:11" s="24" customFormat="1" ht="18" customHeight="1">
      <c r="A26" s="287" t="s">
        <v>46</v>
      </c>
      <c r="B26" s="1284">
        <v>0</v>
      </c>
      <c r="C26" s="1284">
        <v>597.28458954545465</v>
      </c>
      <c r="D26" s="1284">
        <v>0</v>
      </c>
      <c r="E26" s="1284">
        <v>0</v>
      </c>
      <c r="F26" s="1284">
        <v>5450.6555800000024</v>
      </c>
      <c r="G26" s="1284">
        <v>1946.4581990909085</v>
      </c>
      <c r="H26" s="1284">
        <v>17.46369</v>
      </c>
      <c r="I26" s="1284">
        <v>33.137609999999995</v>
      </c>
      <c r="J26" s="1285">
        <v>8044.9996686363647</v>
      </c>
      <c r="K26" s="195"/>
    </row>
    <row r="27" spans="1:11" s="24" customFormat="1" ht="21.9" customHeight="1">
      <c r="A27" s="1286" t="s">
        <v>47</v>
      </c>
      <c r="B27" s="1287">
        <v>12827335.791702274</v>
      </c>
      <c r="C27" s="1287">
        <v>10430299.958975909</v>
      </c>
      <c r="D27" s="1287">
        <v>3855211.0610663644</v>
      </c>
      <c r="E27" s="1287">
        <v>3299051.8315490913</v>
      </c>
      <c r="F27" s="1287">
        <v>2153021.8477386367</v>
      </c>
      <c r="G27" s="1287">
        <v>1592876.283006818</v>
      </c>
      <c r="H27" s="1287">
        <v>1813903.0450618183</v>
      </c>
      <c r="I27" s="1287">
        <v>430787.90755045461</v>
      </c>
      <c r="J27" s="1288">
        <v>36402487.726651363</v>
      </c>
      <c r="K27" s="195"/>
    </row>
    <row r="28" spans="1:11" s="24" customFormat="1" ht="21.3" customHeight="1">
      <c r="A28" s="30" t="s">
        <v>1196</v>
      </c>
      <c r="B28" s="682"/>
      <c r="C28" s="682"/>
      <c r="D28" s="682"/>
      <c r="E28" s="682"/>
      <c r="F28" s="682"/>
      <c r="G28" s="682"/>
      <c r="H28" s="682"/>
      <c r="I28" s="682"/>
      <c r="J28" s="683"/>
      <c r="K28" s="195"/>
    </row>
    <row r="29" spans="1:11" s="24" customFormat="1" ht="10.199999999999999">
      <c r="A29" s="33" t="s">
        <v>49</v>
      </c>
      <c r="B29" s="18"/>
      <c r="C29" s="18"/>
      <c r="D29" s="18"/>
      <c r="E29" s="18"/>
      <c r="F29" s="18"/>
      <c r="G29" s="18"/>
      <c r="H29" s="18"/>
      <c r="I29" s="18"/>
      <c r="J29" s="18"/>
      <c r="K29" s="195"/>
    </row>
    <row r="30" spans="1:11" s="24" customFormat="1">
      <c r="A30" s="495"/>
      <c r="B30" s="7"/>
      <c r="C30" s="7"/>
      <c r="D30" s="7"/>
      <c r="E30" s="7"/>
      <c r="F30" s="7"/>
      <c r="G30" s="7"/>
      <c r="H30" s="7"/>
      <c r="I30" s="7"/>
      <c r="J30" s="7"/>
      <c r="K30" s="195"/>
    </row>
    <row r="31" spans="1:11" s="70" customFormat="1">
      <c r="A31" s="7"/>
      <c r="B31" s="7"/>
      <c r="C31" s="7"/>
      <c r="D31" s="7"/>
      <c r="E31" s="7"/>
      <c r="F31" s="7"/>
      <c r="G31" s="7"/>
      <c r="H31" s="7"/>
      <c r="I31" s="7"/>
      <c r="J31" s="7"/>
      <c r="K31" s="1289"/>
    </row>
    <row r="32" spans="1:11" s="8" customFormat="1">
      <c r="A32" s="7"/>
      <c r="B32" s="7"/>
      <c r="C32" s="7"/>
      <c r="D32" s="7"/>
      <c r="E32" s="7"/>
      <c r="F32" s="7"/>
      <c r="G32" s="7"/>
      <c r="H32" s="7"/>
      <c r="I32" s="7"/>
      <c r="J32" s="7"/>
      <c r="K32" s="644"/>
    </row>
    <row r="33" spans="1:10" s="73" customFormat="1">
      <c r="A33" s="7"/>
      <c r="B33" s="7"/>
      <c r="C33" s="7"/>
      <c r="D33" s="7"/>
      <c r="E33" s="7"/>
      <c r="F33" s="7"/>
      <c r="G33" s="7"/>
      <c r="H33" s="7"/>
      <c r="I33" s="7"/>
      <c r="J33" s="7"/>
    </row>
    <row r="203" spans="3:3">
      <c r="C203" s="7" t="s">
        <v>158</v>
      </c>
    </row>
  </sheetData>
  <mergeCells count="4">
    <mergeCell ref="A2:J2"/>
    <mergeCell ref="A3:J3"/>
    <mergeCell ref="A4:J4"/>
    <mergeCell ref="D6:H6"/>
  </mergeCells>
  <hyperlinks>
    <hyperlink ref="A1" location="Índice!A1" display="Volver al Índice" xr:uid="{B9B8A955-31CA-4089-B6FE-1BBEAAFF5535}"/>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054-04FA-447F-B3EC-4081FAA9911C}">
  <dimension ref="A1:H202"/>
  <sheetViews>
    <sheetView showGridLines="0" zoomScaleNormal="100" workbookViewId="0"/>
  </sheetViews>
  <sheetFormatPr baseColWidth="10" defaultColWidth="11.44140625" defaultRowHeight="13.2"/>
  <cols>
    <col min="1" max="1" width="33.6640625" style="722" customWidth="1"/>
    <col min="2" max="4" width="25.6640625" style="722" customWidth="1"/>
    <col min="5" max="5" width="20.44140625" style="722" customWidth="1"/>
    <col min="6" max="6" width="25.6640625" style="722" customWidth="1"/>
    <col min="7" max="7" width="11.44140625" style="1330"/>
    <col min="8" max="8" width="8.88671875" style="722" customWidth="1"/>
    <col min="9" max="256" width="11.44140625" style="722"/>
    <col min="257" max="257" width="33.6640625" style="722" customWidth="1"/>
    <col min="258" max="260" width="25.6640625" style="722" customWidth="1"/>
    <col min="261" max="261" width="20.44140625" style="722" customWidth="1"/>
    <col min="262" max="262" width="25.6640625" style="722" customWidth="1"/>
    <col min="263" max="263" width="11.44140625" style="722"/>
    <col min="264" max="264" width="8.88671875" style="722" customWidth="1"/>
    <col min="265" max="512" width="11.44140625" style="722"/>
    <col min="513" max="513" width="33.6640625" style="722" customWidth="1"/>
    <col min="514" max="516" width="25.6640625" style="722" customWidth="1"/>
    <col min="517" max="517" width="20.44140625" style="722" customWidth="1"/>
    <col min="518" max="518" width="25.6640625" style="722" customWidth="1"/>
    <col min="519" max="519" width="11.44140625" style="722"/>
    <col min="520" max="520" width="8.88671875" style="722" customWidth="1"/>
    <col min="521" max="768" width="11.44140625" style="722"/>
    <col min="769" max="769" width="33.6640625" style="722" customWidth="1"/>
    <col min="770" max="772" width="25.6640625" style="722" customWidth="1"/>
    <col min="773" max="773" width="20.44140625" style="722" customWidth="1"/>
    <col min="774" max="774" width="25.6640625" style="722" customWidth="1"/>
    <col min="775" max="775" width="11.44140625" style="722"/>
    <col min="776" max="776" width="8.88671875" style="722" customWidth="1"/>
    <col min="777" max="1024" width="11.44140625" style="722"/>
    <col min="1025" max="1025" width="33.6640625" style="722" customWidth="1"/>
    <col min="1026" max="1028" width="25.6640625" style="722" customWidth="1"/>
    <col min="1029" max="1029" width="20.44140625" style="722" customWidth="1"/>
    <col min="1030" max="1030" width="25.6640625" style="722" customWidth="1"/>
    <col min="1031" max="1031" width="11.44140625" style="722"/>
    <col min="1032" max="1032" width="8.88671875" style="722" customWidth="1"/>
    <col min="1033" max="1280" width="11.44140625" style="722"/>
    <col min="1281" max="1281" width="33.6640625" style="722" customWidth="1"/>
    <col min="1282" max="1284" width="25.6640625" style="722" customWidth="1"/>
    <col min="1285" max="1285" width="20.44140625" style="722" customWidth="1"/>
    <col min="1286" max="1286" width="25.6640625" style="722" customWidth="1"/>
    <col min="1287" max="1287" width="11.44140625" style="722"/>
    <col min="1288" max="1288" width="8.88671875" style="722" customWidth="1"/>
    <col min="1289" max="1536" width="11.44140625" style="722"/>
    <col min="1537" max="1537" width="33.6640625" style="722" customWidth="1"/>
    <col min="1538" max="1540" width="25.6640625" style="722" customWidth="1"/>
    <col min="1541" max="1541" width="20.44140625" style="722" customWidth="1"/>
    <col min="1542" max="1542" width="25.6640625" style="722" customWidth="1"/>
    <col min="1543" max="1543" width="11.44140625" style="722"/>
    <col min="1544" max="1544" width="8.88671875" style="722" customWidth="1"/>
    <col min="1545" max="1792" width="11.44140625" style="722"/>
    <col min="1793" max="1793" width="33.6640625" style="722" customWidth="1"/>
    <col min="1794" max="1796" width="25.6640625" style="722" customWidth="1"/>
    <col min="1797" max="1797" width="20.44140625" style="722" customWidth="1"/>
    <col min="1798" max="1798" width="25.6640625" style="722" customWidth="1"/>
    <col min="1799" max="1799" width="11.44140625" style="722"/>
    <col min="1800" max="1800" width="8.88671875" style="722" customWidth="1"/>
    <col min="1801" max="2048" width="11.44140625" style="722"/>
    <col min="2049" max="2049" width="33.6640625" style="722" customWidth="1"/>
    <col min="2050" max="2052" width="25.6640625" style="722" customWidth="1"/>
    <col min="2053" max="2053" width="20.44140625" style="722" customWidth="1"/>
    <col min="2054" max="2054" width="25.6640625" style="722" customWidth="1"/>
    <col min="2055" max="2055" width="11.44140625" style="722"/>
    <col min="2056" max="2056" width="8.88671875" style="722" customWidth="1"/>
    <col min="2057" max="2304" width="11.44140625" style="722"/>
    <col min="2305" max="2305" width="33.6640625" style="722" customWidth="1"/>
    <col min="2306" max="2308" width="25.6640625" style="722" customWidth="1"/>
    <col min="2309" max="2309" width="20.44140625" style="722" customWidth="1"/>
    <col min="2310" max="2310" width="25.6640625" style="722" customWidth="1"/>
    <col min="2311" max="2311" width="11.44140625" style="722"/>
    <col min="2312" max="2312" width="8.88671875" style="722" customWidth="1"/>
    <col min="2313" max="2560" width="11.44140625" style="722"/>
    <col min="2561" max="2561" width="33.6640625" style="722" customWidth="1"/>
    <col min="2562" max="2564" width="25.6640625" style="722" customWidth="1"/>
    <col min="2565" max="2565" width="20.44140625" style="722" customWidth="1"/>
    <col min="2566" max="2566" width="25.6640625" style="722" customWidth="1"/>
    <col min="2567" max="2567" width="11.44140625" style="722"/>
    <col min="2568" max="2568" width="8.88671875" style="722" customWidth="1"/>
    <col min="2569" max="2816" width="11.44140625" style="722"/>
    <col min="2817" max="2817" width="33.6640625" style="722" customWidth="1"/>
    <col min="2818" max="2820" width="25.6640625" style="722" customWidth="1"/>
    <col min="2821" max="2821" width="20.44140625" style="722" customWidth="1"/>
    <col min="2822" max="2822" width="25.6640625" style="722" customWidth="1"/>
    <col min="2823" max="2823" width="11.44140625" style="722"/>
    <col min="2824" max="2824" width="8.88671875" style="722" customWidth="1"/>
    <col min="2825" max="3072" width="11.44140625" style="722"/>
    <col min="3073" max="3073" width="33.6640625" style="722" customWidth="1"/>
    <col min="3074" max="3076" width="25.6640625" style="722" customWidth="1"/>
    <col min="3077" max="3077" width="20.44140625" style="722" customWidth="1"/>
    <col min="3078" max="3078" width="25.6640625" style="722" customWidth="1"/>
    <col min="3079" max="3079" width="11.44140625" style="722"/>
    <col min="3080" max="3080" width="8.88671875" style="722" customWidth="1"/>
    <col min="3081" max="3328" width="11.44140625" style="722"/>
    <col min="3329" max="3329" width="33.6640625" style="722" customWidth="1"/>
    <col min="3330" max="3332" width="25.6640625" style="722" customWidth="1"/>
    <col min="3333" max="3333" width="20.44140625" style="722" customWidth="1"/>
    <col min="3334" max="3334" width="25.6640625" style="722" customWidth="1"/>
    <col min="3335" max="3335" width="11.44140625" style="722"/>
    <col min="3336" max="3336" width="8.88671875" style="722" customWidth="1"/>
    <col min="3337" max="3584" width="11.44140625" style="722"/>
    <col min="3585" max="3585" width="33.6640625" style="722" customWidth="1"/>
    <col min="3586" max="3588" width="25.6640625" style="722" customWidth="1"/>
    <col min="3589" max="3589" width="20.44140625" style="722" customWidth="1"/>
    <col min="3590" max="3590" width="25.6640625" style="722" customWidth="1"/>
    <col min="3591" max="3591" width="11.44140625" style="722"/>
    <col min="3592" max="3592" width="8.88671875" style="722" customWidth="1"/>
    <col min="3593" max="3840" width="11.44140625" style="722"/>
    <col min="3841" max="3841" width="33.6640625" style="722" customWidth="1"/>
    <col min="3842" max="3844" width="25.6640625" style="722" customWidth="1"/>
    <col min="3845" max="3845" width="20.44140625" style="722" customWidth="1"/>
    <col min="3846" max="3846" width="25.6640625" style="722" customWidth="1"/>
    <col min="3847" max="3847" width="11.44140625" style="722"/>
    <col min="3848" max="3848" width="8.88671875" style="722" customWidth="1"/>
    <col min="3849" max="4096" width="11.44140625" style="722"/>
    <col min="4097" max="4097" width="33.6640625" style="722" customWidth="1"/>
    <col min="4098" max="4100" width="25.6640625" style="722" customWidth="1"/>
    <col min="4101" max="4101" width="20.44140625" style="722" customWidth="1"/>
    <col min="4102" max="4102" width="25.6640625" style="722" customWidth="1"/>
    <col min="4103" max="4103" width="11.44140625" style="722"/>
    <col min="4104" max="4104" width="8.88671875" style="722" customWidth="1"/>
    <col min="4105" max="4352" width="11.44140625" style="722"/>
    <col min="4353" max="4353" width="33.6640625" style="722" customWidth="1"/>
    <col min="4354" max="4356" width="25.6640625" style="722" customWidth="1"/>
    <col min="4357" max="4357" width="20.44140625" style="722" customWidth="1"/>
    <col min="4358" max="4358" width="25.6640625" style="722" customWidth="1"/>
    <col min="4359" max="4359" width="11.44140625" style="722"/>
    <col min="4360" max="4360" width="8.88671875" style="722" customWidth="1"/>
    <col min="4361" max="4608" width="11.44140625" style="722"/>
    <col min="4609" max="4609" width="33.6640625" style="722" customWidth="1"/>
    <col min="4610" max="4612" width="25.6640625" style="722" customWidth="1"/>
    <col min="4613" max="4613" width="20.44140625" style="722" customWidth="1"/>
    <col min="4614" max="4614" width="25.6640625" style="722" customWidth="1"/>
    <col min="4615" max="4615" width="11.44140625" style="722"/>
    <col min="4616" max="4616" width="8.88671875" style="722" customWidth="1"/>
    <col min="4617" max="4864" width="11.44140625" style="722"/>
    <col min="4865" max="4865" width="33.6640625" style="722" customWidth="1"/>
    <col min="4866" max="4868" width="25.6640625" style="722" customWidth="1"/>
    <col min="4869" max="4869" width="20.44140625" style="722" customWidth="1"/>
    <col min="4870" max="4870" width="25.6640625" style="722" customWidth="1"/>
    <col min="4871" max="4871" width="11.44140625" style="722"/>
    <col min="4872" max="4872" width="8.88671875" style="722" customWidth="1"/>
    <col min="4873" max="5120" width="11.44140625" style="722"/>
    <col min="5121" max="5121" width="33.6640625" style="722" customWidth="1"/>
    <col min="5122" max="5124" width="25.6640625" style="722" customWidth="1"/>
    <col min="5125" max="5125" width="20.44140625" style="722" customWidth="1"/>
    <col min="5126" max="5126" width="25.6640625" style="722" customWidth="1"/>
    <col min="5127" max="5127" width="11.44140625" style="722"/>
    <col min="5128" max="5128" width="8.88671875" style="722" customWidth="1"/>
    <col min="5129" max="5376" width="11.44140625" style="722"/>
    <col min="5377" max="5377" width="33.6640625" style="722" customWidth="1"/>
    <col min="5378" max="5380" width="25.6640625" style="722" customWidth="1"/>
    <col min="5381" max="5381" width="20.44140625" style="722" customWidth="1"/>
    <col min="5382" max="5382" width="25.6640625" style="722" customWidth="1"/>
    <col min="5383" max="5383" width="11.44140625" style="722"/>
    <col min="5384" max="5384" width="8.88671875" style="722" customWidth="1"/>
    <col min="5385" max="5632" width="11.44140625" style="722"/>
    <col min="5633" max="5633" width="33.6640625" style="722" customWidth="1"/>
    <col min="5634" max="5636" width="25.6640625" style="722" customWidth="1"/>
    <col min="5637" max="5637" width="20.44140625" style="722" customWidth="1"/>
    <col min="5638" max="5638" width="25.6640625" style="722" customWidth="1"/>
    <col min="5639" max="5639" width="11.44140625" style="722"/>
    <col min="5640" max="5640" width="8.88671875" style="722" customWidth="1"/>
    <col min="5641" max="5888" width="11.44140625" style="722"/>
    <col min="5889" max="5889" width="33.6640625" style="722" customWidth="1"/>
    <col min="5890" max="5892" width="25.6640625" style="722" customWidth="1"/>
    <col min="5893" max="5893" width="20.44140625" style="722" customWidth="1"/>
    <col min="5894" max="5894" width="25.6640625" style="722" customWidth="1"/>
    <col min="5895" max="5895" width="11.44140625" style="722"/>
    <col min="5896" max="5896" width="8.88671875" style="722" customWidth="1"/>
    <col min="5897" max="6144" width="11.44140625" style="722"/>
    <col min="6145" max="6145" width="33.6640625" style="722" customWidth="1"/>
    <col min="6146" max="6148" width="25.6640625" style="722" customWidth="1"/>
    <col min="6149" max="6149" width="20.44140625" style="722" customWidth="1"/>
    <col min="6150" max="6150" width="25.6640625" style="722" customWidth="1"/>
    <col min="6151" max="6151" width="11.44140625" style="722"/>
    <col min="6152" max="6152" width="8.88671875" style="722" customWidth="1"/>
    <col min="6153" max="6400" width="11.44140625" style="722"/>
    <col min="6401" max="6401" width="33.6640625" style="722" customWidth="1"/>
    <col min="6402" max="6404" width="25.6640625" style="722" customWidth="1"/>
    <col min="6405" max="6405" width="20.44140625" style="722" customWidth="1"/>
    <col min="6406" max="6406" width="25.6640625" style="722" customWidth="1"/>
    <col min="6407" max="6407" width="11.44140625" style="722"/>
    <col min="6408" max="6408" width="8.88671875" style="722" customWidth="1"/>
    <col min="6409" max="6656" width="11.44140625" style="722"/>
    <col min="6657" max="6657" width="33.6640625" style="722" customWidth="1"/>
    <col min="6658" max="6660" width="25.6640625" style="722" customWidth="1"/>
    <col min="6661" max="6661" width="20.44140625" style="722" customWidth="1"/>
    <col min="6662" max="6662" width="25.6640625" style="722" customWidth="1"/>
    <col min="6663" max="6663" width="11.44140625" style="722"/>
    <col min="6664" max="6664" width="8.88671875" style="722" customWidth="1"/>
    <col min="6665" max="6912" width="11.44140625" style="722"/>
    <col min="6913" max="6913" width="33.6640625" style="722" customWidth="1"/>
    <col min="6914" max="6916" width="25.6640625" style="722" customWidth="1"/>
    <col min="6917" max="6917" width="20.44140625" style="722" customWidth="1"/>
    <col min="6918" max="6918" width="25.6640625" style="722" customWidth="1"/>
    <col min="6919" max="6919" width="11.44140625" style="722"/>
    <col min="6920" max="6920" width="8.88671875" style="722" customWidth="1"/>
    <col min="6921" max="7168" width="11.44140625" style="722"/>
    <col min="7169" max="7169" width="33.6640625" style="722" customWidth="1"/>
    <col min="7170" max="7172" width="25.6640625" style="722" customWidth="1"/>
    <col min="7173" max="7173" width="20.44140625" style="722" customWidth="1"/>
    <col min="7174" max="7174" width="25.6640625" style="722" customWidth="1"/>
    <col min="7175" max="7175" width="11.44140625" style="722"/>
    <col min="7176" max="7176" width="8.88671875" style="722" customWidth="1"/>
    <col min="7177" max="7424" width="11.44140625" style="722"/>
    <col min="7425" max="7425" width="33.6640625" style="722" customWidth="1"/>
    <col min="7426" max="7428" width="25.6640625" style="722" customWidth="1"/>
    <col min="7429" max="7429" width="20.44140625" style="722" customWidth="1"/>
    <col min="7430" max="7430" width="25.6640625" style="722" customWidth="1"/>
    <col min="7431" max="7431" width="11.44140625" style="722"/>
    <col min="7432" max="7432" width="8.88671875" style="722" customWidth="1"/>
    <col min="7433" max="7680" width="11.44140625" style="722"/>
    <col min="7681" max="7681" width="33.6640625" style="722" customWidth="1"/>
    <col min="7682" max="7684" width="25.6640625" style="722" customWidth="1"/>
    <col min="7685" max="7685" width="20.44140625" style="722" customWidth="1"/>
    <col min="7686" max="7686" width="25.6640625" style="722" customWidth="1"/>
    <col min="7687" max="7687" width="11.44140625" style="722"/>
    <col min="7688" max="7688" width="8.88671875" style="722" customWidth="1"/>
    <col min="7689" max="7936" width="11.44140625" style="722"/>
    <col min="7937" max="7937" width="33.6640625" style="722" customWidth="1"/>
    <col min="7938" max="7940" width="25.6640625" style="722" customWidth="1"/>
    <col min="7941" max="7941" width="20.44140625" style="722" customWidth="1"/>
    <col min="7942" max="7942" width="25.6640625" style="722" customWidth="1"/>
    <col min="7943" max="7943" width="11.44140625" style="722"/>
    <col min="7944" max="7944" width="8.88671875" style="722" customWidth="1"/>
    <col min="7945" max="8192" width="11.44140625" style="722"/>
    <col min="8193" max="8193" width="33.6640625" style="722" customWidth="1"/>
    <col min="8194" max="8196" width="25.6640625" style="722" customWidth="1"/>
    <col min="8197" max="8197" width="20.44140625" style="722" customWidth="1"/>
    <col min="8198" max="8198" width="25.6640625" style="722" customWidth="1"/>
    <col min="8199" max="8199" width="11.44140625" style="722"/>
    <col min="8200" max="8200" width="8.88671875" style="722" customWidth="1"/>
    <col min="8201" max="8448" width="11.44140625" style="722"/>
    <col min="8449" max="8449" width="33.6640625" style="722" customWidth="1"/>
    <col min="8450" max="8452" width="25.6640625" style="722" customWidth="1"/>
    <col min="8453" max="8453" width="20.44140625" style="722" customWidth="1"/>
    <col min="8454" max="8454" width="25.6640625" style="722" customWidth="1"/>
    <col min="8455" max="8455" width="11.44140625" style="722"/>
    <col min="8456" max="8456" width="8.88671875" style="722" customWidth="1"/>
    <col min="8457" max="8704" width="11.44140625" style="722"/>
    <col min="8705" max="8705" width="33.6640625" style="722" customWidth="1"/>
    <col min="8706" max="8708" width="25.6640625" style="722" customWidth="1"/>
    <col min="8709" max="8709" width="20.44140625" style="722" customWidth="1"/>
    <col min="8710" max="8710" width="25.6640625" style="722" customWidth="1"/>
    <col min="8711" max="8711" width="11.44140625" style="722"/>
    <col min="8712" max="8712" width="8.88671875" style="722" customWidth="1"/>
    <col min="8713" max="8960" width="11.44140625" style="722"/>
    <col min="8961" max="8961" width="33.6640625" style="722" customWidth="1"/>
    <col min="8962" max="8964" width="25.6640625" style="722" customWidth="1"/>
    <col min="8965" max="8965" width="20.44140625" style="722" customWidth="1"/>
    <col min="8966" max="8966" width="25.6640625" style="722" customWidth="1"/>
    <col min="8967" max="8967" width="11.44140625" style="722"/>
    <col min="8968" max="8968" width="8.88671875" style="722" customWidth="1"/>
    <col min="8969" max="9216" width="11.44140625" style="722"/>
    <col min="9217" max="9217" width="33.6640625" style="722" customWidth="1"/>
    <col min="9218" max="9220" width="25.6640625" style="722" customWidth="1"/>
    <col min="9221" max="9221" width="20.44140625" style="722" customWidth="1"/>
    <col min="9222" max="9222" width="25.6640625" style="722" customWidth="1"/>
    <col min="9223" max="9223" width="11.44140625" style="722"/>
    <col min="9224" max="9224" width="8.88671875" style="722" customWidth="1"/>
    <col min="9225" max="9472" width="11.44140625" style="722"/>
    <col min="9473" max="9473" width="33.6640625" style="722" customWidth="1"/>
    <col min="9474" max="9476" width="25.6640625" style="722" customWidth="1"/>
    <col min="9477" max="9477" width="20.44140625" style="722" customWidth="1"/>
    <col min="9478" max="9478" width="25.6640625" style="722" customWidth="1"/>
    <col min="9479" max="9479" width="11.44140625" style="722"/>
    <col min="9480" max="9480" width="8.88671875" style="722" customWidth="1"/>
    <col min="9481" max="9728" width="11.44140625" style="722"/>
    <col min="9729" max="9729" width="33.6640625" style="722" customWidth="1"/>
    <col min="9730" max="9732" width="25.6640625" style="722" customWidth="1"/>
    <col min="9733" max="9733" width="20.44140625" style="722" customWidth="1"/>
    <col min="9734" max="9734" width="25.6640625" style="722" customWidth="1"/>
    <col min="9735" max="9735" width="11.44140625" style="722"/>
    <col min="9736" max="9736" width="8.88671875" style="722" customWidth="1"/>
    <col min="9737" max="9984" width="11.44140625" style="722"/>
    <col min="9985" max="9985" width="33.6640625" style="722" customWidth="1"/>
    <col min="9986" max="9988" width="25.6640625" style="722" customWidth="1"/>
    <col min="9989" max="9989" width="20.44140625" style="722" customWidth="1"/>
    <col min="9990" max="9990" width="25.6640625" style="722" customWidth="1"/>
    <col min="9991" max="9991" width="11.44140625" style="722"/>
    <col min="9992" max="9992" width="8.88671875" style="722" customWidth="1"/>
    <col min="9993" max="10240" width="11.44140625" style="722"/>
    <col min="10241" max="10241" width="33.6640625" style="722" customWidth="1"/>
    <col min="10242" max="10244" width="25.6640625" style="722" customWidth="1"/>
    <col min="10245" max="10245" width="20.44140625" style="722" customWidth="1"/>
    <col min="10246" max="10246" width="25.6640625" style="722" customWidth="1"/>
    <col min="10247" max="10247" width="11.44140625" style="722"/>
    <col min="10248" max="10248" width="8.88671875" style="722" customWidth="1"/>
    <col min="10249" max="10496" width="11.44140625" style="722"/>
    <col min="10497" max="10497" width="33.6640625" style="722" customWidth="1"/>
    <col min="10498" max="10500" width="25.6640625" style="722" customWidth="1"/>
    <col min="10501" max="10501" width="20.44140625" style="722" customWidth="1"/>
    <col min="10502" max="10502" width="25.6640625" style="722" customWidth="1"/>
    <col min="10503" max="10503" width="11.44140625" style="722"/>
    <col min="10504" max="10504" width="8.88671875" style="722" customWidth="1"/>
    <col min="10505" max="10752" width="11.44140625" style="722"/>
    <col min="10753" max="10753" width="33.6640625" style="722" customWidth="1"/>
    <col min="10754" max="10756" width="25.6640625" style="722" customWidth="1"/>
    <col min="10757" max="10757" width="20.44140625" style="722" customWidth="1"/>
    <col min="10758" max="10758" width="25.6640625" style="722" customWidth="1"/>
    <col min="10759" max="10759" width="11.44140625" style="722"/>
    <col min="10760" max="10760" width="8.88671875" style="722" customWidth="1"/>
    <col min="10761" max="11008" width="11.44140625" style="722"/>
    <col min="11009" max="11009" width="33.6640625" style="722" customWidth="1"/>
    <col min="11010" max="11012" width="25.6640625" style="722" customWidth="1"/>
    <col min="11013" max="11013" width="20.44140625" style="722" customWidth="1"/>
    <col min="11014" max="11014" width="25.6640625" style="722" customWidth="1"/>
    <col min="11015" max="11015" width="11.44140625" style="722"/>
    <col min="11016" max="11016" width="8.88671875" style="722" customWidth="1"/>
    <col min="11017" max="11264" width="11.44140625" style="722"/>
    <col min="11265" max="11265" width="33.6640625" style="722" customWidth="1"/>
    <col min="11266" max="11268" width="25.6640625" style="722" customWidth="1"/>
    <col min="11269" max="11269" width="20.44140625" style="722" customWidth="1"/>
    <col min="11270" max="11270" width="25.6640625" style="722" customWidth="1"/>
    <col min="11271" max="11271" width="11.44140625" style="722"/>
    <col min="11272" max="11272" width="8.88671875" style="722" customWidth="1"/>
    <col min="11273" max="11520" width="11.44140625" style="722"/>
    <col min="11521" max="11521" width="33.6640625" style="722" customWidth="1"/>
    <col min="11522" max="11524" width="25.6640625" style="722" customWidth="1"/>
    <col min="11525" max="11525" width="20.44140625" style="722" customWidth="1"/>
    <col min="11526" max="11526" width="25.6640625" style="722" customWidth="1"/>
    <col min="11527" max="11527" width="11.44140625" style="722"/>
    <col min="11528" max="11528" width="8.88671875" style="722" customWidth="1"/>
    <col min="11529" max="11776" width="11.44140625" style="722"/>
    <col min="11777" max="11777" width="33.6640625" style="722" customWidth="1"/>
    <col min="11778" max="11780" width="25.6640625" style="722" customWidth="1"/>
    <col min="11781" max="11781" width="20.44140625" style="722" customWidth="1"/>
    <col min="11782" max="11782" width="25.6640625" style="722" customWidth="1"/>
    <col min="11783" max="11783" width="11.44140625" style="722"/>
    <col min="11784" max="11784" width="8.88671875" style="722" customWidth="1"/>
    <col min="11785" max="12032" width="11.44140625" style="722"/>
    <col min="12033" max="12033" width="33.6640625" style="722" customWidth="1"/>
    <col min="12034" max="12036" width="25.6640625" style="722" customWidth="1"/>
    <col min="12037" max="12037" width="20.44140625" style="722" customWidth="1"/>
    <col min="12038" max="12038" width="25.6640625" style="722" customWidth="1"/>
    <col min="12039" max="12039" width="11.44140625" style="722"/>
    <col min="12040" max="12040" width="8.88671875" style="722" customWidth="1"/>
    <col min="12041" max="12288" width="11.44140625" style="722"/>
    <col min="12289" max="12289" width="33.6640625" style="722" customWidth="1"/>
    <col min="12290" max="12292" width="25.6640625" style="722" customWidth="1"/>
    <col min="12293" max="12293" width="20.44140625" style="722" customWidth="1"/>
    <col min="12294" max="12294" width="25.6640625" style="722" customWidth="1"/>
    <col min="12295" max="12295" width="11.44140625" style="722"/>
    <col min="12296" max="12296" width="8.88671875" style="722" customWidth="1"/>
    <col min="12297" max="12544" width="11.44140625" style="722"/>
    <col min="12545" max="12545" width="33.6640625" style="722" customWidth="1"/>
    <col min="12546" max="12548" width="25.6640625" style="722" customWidth="1"/>
    <col min="12549" max="12549" width="20.44140625" style="722" customWidth="1"/>
    <col min="12550" max="12550" width="25.6640625" style="722" customWidth="1"/>
    <col min="12551" max="12551" width="11.44140625" style="722"/>
    <col min="12552" max="12552" width="8.88671875" style="722" customWidth="1"/>
    <col min="12553" max="12800" width="11.44140625" style="722"/>
    <col min="12801" max="12801" width="33.6640625" style="722" customWidth="1"/>
    <col min="12802" max="12804" width="25.6640625" style="722" customWidth="1"/>
    <col min="12805" max="12805" width="20.44140625" style="722" customWidth="1"/>
    <col min="12806" max="12806" width="25.6640625" style="722" customWidth="1"/>
    <col min="12807" max="12807" width="11.44140625" style="722"/>
    <col min="12808" max="12808" width="8.88671875" style="722" customWidth="1"/>
    <col min="12809" max="13056" width="11.44140625" style="722"/>
    <col min="13057" max="13057" width="33.6640625" style="722" customWidth="1"/>
    <col min="13058" max="13060" width="25.6640625" style="722" customWidth="1"/>
    <col min="13061" max="13061" width="20.44140625" style="722" customWidth="1"/>
    <col min="13062" max="13062" width="25.6640625" style="722" customWidth="1"/>
    <col min="13063" max="13063" width="11.44140625" style="722"/>
    <col min="13064" max="13064" width="8.88671875" style="722" customWidth="1"/>
    <col min="13065" max="13312" width="11.44140625" style="722"/>
    <col min="13313" max="13313" width="33.6640625" style="722" customWidth="1"/>
    <col min="13314" max="13316" width="25.6640625" style="722" customWidth="1"/>
    <col min="13317" max="13317" width="20.44140625" style="722" customWidth="1"/>
    <col min="13318" max="13318" width="25.6640625" style="722" customWidth="1"/>
    <col min="13319" max="13319" width="11.44140625" style="722"/>
    <col min="13320" max="13320" width="8.88671875" style="722" customWidth="1"/>
    <col min="13321" max="13568" width="11.44140625" style="722"/>
    <col min="13569" max="13569" width="33.6640625" style="722" customWidth="1"/>
    <col min="13570" max="13572" width="25.6640625" style="722" customWidth="1"/>
    <col min="13573" max="13573" width="20.44140625" style="722" customWidth="1"/>
    <col min="13574" max="13574" width="25.6640625" style="722" customWidth="1"/>
    <col min="13575" max="13575" width="11.44140625" style="722"/>
    <col min="13576" max="13576" width="8.88671875" style="722" customWidth="1"/>
    <col min="13577" max="13824" width="11.44140625" style="722"/>
    <col min="13825" max="13825" width="33.6640625" style="722" customWidth="1"/>
    <col min="13826" max="13828" width="25.6640625" style="722" customWidth="1"/>
    <col min="13829" max="13829" width="20.44140625" style="722" customWidth="1"/>
    <col min="13830" max="13830" width="25.6640625" style="722" customWidth="1"/>
    <col min="13831" max="13831" width="11.44140625" style="722"/>
    <col min="13832" max="13832" width="8.88671875" style="722" customWidth="1"/>
    <col min="13833" max="14080" width="11.44140625" style="722"/>
    <col min="14081" max="14081" width="33.6640625" style="722" customWidth="1"/>
    <col min="14082" max="14084" width="25.6640625" style="722" customWidth="1"/>
    <col min="14085" max="14085" width="20.44140625" style="722" customWidth="1"/>
    <col min="14086" max="14086" width="25.6640625" style="722" customWidth="1"/>
    <col min="14087" max="14087" width="11.44140625" style="722"/>
    <col min="14088" max="14088" width="8.88671875" style="722" customWidth="1"/>
    <col min="14089" max="14336" width="11.44140625" style="722"/>
    <col min="14337" max="14337" width="33.6640625" style="722" customWidth="1"/>
    <col min="14338" max="14340" width="25.6640625" style="722" customWidth="1"/>
    <col min="14341" max="14341" width="20.44140625" style="722" customWidth="1"/>
    <col min="14342" max="14342" width="25.6640625" style="722" customWidth="1"/>
    <col min="14343" max="14343" width="11.44140625" style="722"/>
    <col min="14344" max="14344" width="8.88671875" style="722" customWidth="1"/>
    <col min="14345" max="14592" width="11.44140625" style="722"/>
    <col min="14593" max="14593" width="33.6640625" style="722" customWidth="1"/>
    <col min="14594" max="14596" width="25.6640625" style="722" customWidth="1"/>
    <col min="14597" max="14597" width="20.44140625" style="722" customWidth="1"/>
    <col min="14598" max="14598" width="25.6640625" style="722" customWidth="1"/>
    <col min="14599" max="14599" width="11.44140625" style="722"/>
    <col min="14600" max="14600" width="8.88671875" style="722" customWidth="1"/>
    <col min="14601" max="14848" width="11.44140625" style="722"/>
    <col min="14849" max="14849" width="33.6640625" style="722" customWidth="1"/>
    <col min="14850" max="14852" width="25.6640625" style="722" customWidth="1"/>
    <col min="14853" max="14853" width="20.44140625" style="722" customWidth="1"/>
    <col min="14854" max="14854" width="25.6640625" style="722" customWidth="1"/>
    <col min="14855" max="14855" width="11.44140625" style="722"/>
    <col min="14856" max="14856" width="8.88671875" style="722" customWidth="1"/>
    <col min="14857" max="15104" width="11.44140625" style="722"/>
    <col min="15105" max="15105" width="33.6640625" style="722" customWidth="1"/>
    <col min="15106" max="15108" width="25.6640625" style="722" customWidth="1"/>
    <col min="15109" max="15109" width="20.44140625" style="722" customWidth="1"/>
    <col min="15110" max="15110" width="25.6640625" style="722" customWidth="1"/>
    <col min="15111" max="15111" width="11.44140625" style="722"/>
    <col min="15112" max="15112" width="8.88671875" style="722" customWidth="1"/>
    <col min="15113" max="15360" width="11.44140625" style="722"/>
    <col min="15361" max="15361" width="33.6640625" style="722" customWidth="1"/>
    <col min="15362" max="15364" width="25.6640625" style="722" customWidth="1"/>
    <col min="15365" max="15365" width="20.44140625" style="722" customWidth="1"/>
    <col min="15366" max="15366" width="25.6640625" style="722" customWidth="1"/>
    <col min="15367" max="15367" width="11.44140625" style="722"/>
    <col min="15368" max="15368" width="8.88671875" style="722" customWidth="1"/>
    <col min="15369" max="15616" width="11.44140625" style="722"/>
    <col min="15617" max="15617" width="33.6640625" style="722" customWidth="1"/>
    <col min="15618" max="15620" width="25.6640625" style="722" customWidth="1"/>
    <col min="15621" max="15621" width="20.44140625" style="722" customWidth="1"/>
    <col min="15622" max="15622" width="25.6640625" style="722" customWidth="1"/>
    <col min="15623" max="15623" width="11.44140625" style="722"/>
    <col min="15624" max="15624" width="8.88671875" style="722" customWidth="1"/>
    <col min="15625" max="15872" width="11.44140625" style="722"/>
    <col min="15873" max="15873" width="33.6640625" style="722" customWidth="1"/>
    <col min="15874" max="15876" width="25.6640625" style="722" customWidth="1"/>
    <col min="15877" max="15877" width="20.44140625" style="722" customWidth="1"/>
    <col min="15878" max="15878" width="25.6640625" style="722" customWidth="1"/>
    <col min="15879" max="15879" width="11.44140625" style="722"/>
    <col min="15880" max="15880" width="8.88671875" style="722" customWidth="1"/>
    <col min="15881" max="16128" width="11.44140625" style="722"/>
    <col min="16129" max="16129" width="33.6640625" style="722" customWidth="1"/>
    <col min="16130" max="16132" width="25.6640625" style="722" customWidth="1"/>
    <col min="16133" max="16133" width="20.44140625" style="722" customWidth="1"/>
    <col min="16134" max="16134" width="25.6640625" style="722" customWidth="1"/>
    <col min="16135" max="16135" width="11.44140625" style="722"/>
    <col min="16136" max="16136" width="8.88671875" style="722" customWidth="1"/>
    <col min="16137" max="16384" width="11.44140625" style="722"/>
  </cols>
  <sheetData>
    <row r="1" spans="1:7" ht="18" customHeight="1">
      <c r="A1" s="1407" t="s">
        <v>1249</v>
      </c>
      <c r="B1" s="1329"/>
      <c r="C1" s="1329"/>
      <c r="D1" s="1329"/>
      <c r="E1" s="1329"/>
      <c r="F1" s="1329"/>
    </row>
    <row r="2" spans="1:7" s="1333" customFormat="1" ht="48.75" customHeight="1">
      <c r="A2" s="1331" t="s">
        <v>1217</v>
      </c>
      <c r="B2" s="1331"/>
      <c r="C2" s="1331"/>
      <c r="D2" s="1331"/>
      <c r="E2" s="1331"/>
      <c r="F2" s="1331"/>
      <c r="G2" s="1332"/>
    </row>
    <row r="3" spans="1:7" s="1337" customFormat="1" ht="24" customHeight="1">
      <c r="A3" s="1334">
        <v>45688</v>
      </c>
      <c r="B3" s="1335"/>
      <c r="C3" s="1335"/>
      <c r="D3" s="1335"/>
      <c r="E3" s="1335"/>
      <c r="F3" s="1335"/>
      <c r="G3" s="1336"/>
    </row>
    <row r="4" spans="1:7" s="1337" customFormat="1" ht="17.100000000000001" customHeight="1">
      <c r="A4" s="1338" t="s">
        <v>125</v>
      </c>
      <c r="B4" s="1338"/>
      <c r="C4" s="1338"/>
      <c r="D4" s="1338"/>
      <c r="E4" s="1338"/>
      <c r="F4" s="1338"/>
      <c r="G4" s="1336"/>
    </row>
    <row r="5" spans="1:7" s="1341" customFormat="1" ht="6" customHeight="1" thickBot="1">
      <c r="A5" s="1339"/>
      <c r="B5" s="1339"/>
      <c r="C5" s="1339"/>
      <c r="D5" s="1339"/>
      <c r="E5" s="1339"/>
      <c r="F5" s="1339"/>
      <c r="G5" s="1340"/>
    </row>
    <row r="6" spans="1:7" s="1341" customFormat="1" ht="24" customHeight="1">
      <c r="A6" s="1342" t="s">
        <v>1</v>
      </c>
      <c r="B6" s="1343" t="s">
        <v>1218</v>
      </c>
      <c r="C6" s="1343"/>
      <c r="D6" s="1343"/>
      <c r="E6" s="1343"/>
      <c r="F6" s="1343"/>
      <c r="G6" s="1340"/>
    </row>
    <row r="7" spans="1:7" s="1341" customFormat="1" ht="62.25" customHeight="1">
      <c r="A7" s="1344"/>
      <c r="B7" s="1345" t="s">
        <v>1219</v>
      </c>
      <c r="C7" s="1345" t="s">
        <v>1220</v>
      </c>
      <c r="D7" s="1345" t="s">
        <v>1221</v>
      </c>
      <c r="E7" s="1345" t="s">
        <v>1222</v>
      </c>
      <c r="F7" s="1345" t="s">
        <v>1223</v>
      </c>
      <c r="G7" s="1340"/>
    </row>
    <row r="8" spans="1:7" s="885" customFormat="1" ht="20.100000000000001" customHeight="1">
      <c r="A8" s="745" t="s">
        <v>29</v>
      </c>
      <c r="B8" s="1346">
        <v>15625.05769</v>
      </c>
      <c r="C8" s="1346" t="s">
        <v>134</v>
      </c>
      <c r="D8" s="1346">
        <v>257808.87961</v>
      </c>
      <c r="E8" s="1346" t="s">
        <v>134</v>
      </c>
      <c r="F8" s="1347">
        <v>273433.93729999999</v>
      </c>
      <c r="G8" s="1348"/>
    </row>
    <row r="9" spans="1:7" s="885" customFormat="1" ht="20.100000000000001" customHeight="1">
      <c r="A9" s="1349" t="s">
        <v>30</v>
      </c>
      <c r="B9" s="1346">
        <v>51.365879999999997</v>
      </c>
      <c r="C9" s="1346" t="s">
        <v>134</v>
      </c>
      <c r="D9" s="1346">
        <v>51.898960000000002</v>
      </c>
      <c r="E9" s="1346" t="s">
        <v>134</v>
      </c>
      <c r="F9" s="1347">
        <v>103.26484000000001</v>
      </c>
      <c r="G9" s="1348"/>
    </row>
    <row r="10" spans="1:7" s="885" customFormat="1" ht="20.100000000000001" customHeight="1">
      <c r="A10" s="1349" t="s">
        <v>97</v>
      </c>
      <c r="B10" s="1346">
        <v>56676.746789999997</v>
      </c>
      <c r="C10" s="1346" t="s">
        <v>134</v>
      </c>
      <c r="D10" s="1346">
        <v>349761.49979999999</v>
      </c>
      <c r="E10" s="1346" t="s">
        <v>134</v>
      </c>
      <c r="F10" s="1347">
        <v>406438.24659</v>
      </c>
      <c r="G10" s="1348"/>
    </row>
    <row r="11" spans="1:7" s="885" customFormat="1" ht="20.100000000000001" customHeight="1">
      <c r="A11" s="745" t="s">
        <v>32</v>
      </c>
      <c r="B11" s="1346">
        <v>628.16648999999995</v>
      </c>
      <c r="C11" s="1346">
        <v>6.5010899999999996</v>
      </c>
      <c r="D11" s="1346">
        <v>1682.7240099999999</v>
      </c>
      <c r="E11" s="1346" t="s">
        <v>134</v>
      </c>
      <c r="F11" s="1347">
        <v>2317.3915900000002</v>
      </c>
      <c r="G11" s="1348"/>
    </row>
    <row r="12" spans="1:7" s="885" customFormat="1" ht="20.100000000000001" customHeight="1">
      <c r="A12" s="1349" t="s">
        <v>33</v>
      </c>
      <c r="B12" s="1346">
        <v>682.87591999999995</v>
      </c>
      <c r="C12" s="1346" t="s">
        <v>134</v>
      </c>
      <c r="D12" s="1346">
        <v>51704.3338</v>
      </c>
      <c r="E12" s="1346" t="s">
        <v>134</v>
      </c>
      <c r="F12" s="1347">
        <v>52387.209719999999</v>
      </c>
      <c r="G12" s="1348"/>
    </row>
    <row r="13" spans="1:7" s="885" customFormat="1" ht="20.100000000000001" customHeight="1">
      <c r="A13" s="1349" t="s">
        <v>117</v>
      </c>
      <c r="B13" s="1346">
        <v>14203.88363</v>
      </c>
      <c r="C13" s="1346" t="s">
        <v>134</v>
      </c>
      <c r="D13" s="1346">
        <v>163586.41657</v>
      </c>
      <c r="E13" s="1346" t="s">
        <v>134</v>
      </c>
      <c r="F13" s="1350">
        <v>177790.3002</v>
      </c>
      <c r="G13" s="1348"/>
    </row>
    <row r="14" spans="1:7" s="885" customFormat="1" ht="20.100000000000001" customHeight="1">
      <c r="A14" s="1349" t="s">
        <v>35</v>
      </c>
      <c r="B14" s="1346">
        <v>4933.0294599999997</v>
      </c>
      <c r="C14" s="1346" t="s">
        <v>134</v>
      </c>
      <c r="D14" s="1346">
        <v>81563.917480000004</v>
      </c>
      <c r="E14" s="1346" t="s">
        <v>134</v>
      </c>
      <c r="F14" s="1347">
        <v>86496.946939999994</v>
      </c>
      <c r="G14" s="1348"/>
    </row>
    <row r="15" spans="1:7" s="885" customFormat="1" ht="20.100000000000001" customHeight="1">
      <c r="A15" s="1349" t="s">
        <v>36</v>
      </c>
      <c r="B15" s="1346">
        <v>6788.6679100000001</v>
      </c>
      <c r="C15" s="1346" t="s">
        <v>134</v>
      </c>
      <c r="D15" s="1346">
        <v>114251.61545</v>
      </c>
      <c r="E15" s="1346" t="s">
        <v>134</v>
      </c>
      <c r="F15" s="1347">
        <v>121040.28336</v>
      </c>
      <c r="G15" s="1348"/>
    </row>
    <row r="16" spans="1:7" s="885" customFormat="1" ht="20.100000000000001" customHeight="1">
      <c r="A16" s="1349" t="s">
        <v>37</v>
      </c>
      <c r="B16" s="1346">
        <v>4871.6240699999998</v>
      </c>
      <c r="C16" s="1346" t="s">
        <v>134</v>
      </c>
      <c r="D16" s="1346">
        <v>16764.06869</v>
      </c>
      <c r="E16" s="1346" t="s">
        <v>134</v>
      </c>
      <c r="F16" s="1347">
        <v>21635.692760000002</v>
      </c>
      <c r="G16" s="1348"/>
    </row>
    <row r="17" spans="1:8" s="885" customFormat="1" ht="20.100000000000001" customHeight="1">
      <c r="A17" s="1349" t="s">
        <v>513</v>
      </c>
      <c r="B17" s="1346">
        <v>914.82273999999995</v>
      </c>
      <c r="C17" s="1346" t="s">
        <v>134</v>
      </c>
      <c r="D17" s="1346">
        <v>7166.2715399999997</v>
      </c>
      <c r="E17" s="1346" t="s">
        <v>134</v>
      </c>
      <c r="F17" s="1347">
        <v>8081.0942800000003</v>
      </c>
      <c r="G17" s="1348"/>
    </row>
    <row r="18" spans="1:8" s="885" customFormat="1" ht="20.100000000000001" customHeight="1">
      <c r="A18" s="1349" t="s">
        <v>39</v>
      </c>
      <c r="B18" s="1346">
        <v>53.055549999999997</v>
      </c>
      <c r="C18" s="1346" t="s">
        <v>134</v>
      </c>
      <c r="D18" s="1346">
        <v>13989.355659999999</v>
      </c>
      <c r="E18" s="1346" t="s">
        <v>134</v>
      </c>
      <c r="F18" s="1347">
        <v>14042.41121</v>
      </c>
      <c r="G18" s="1348"/>
    </row>
    <row r="19" spans="1:8" s="885" customFormat="1" ht="20.100000000000001" customHeight="1">
      <c r="A19" s="1349" t="s">
        <v>40</v>
      </c>
      <c r="B19" s="1346">
        <v>27197.073479999999</v>
      </c>
      <c r="C19" s="1346" t="s">
        <v>134</v>
      </c>
      <c r="D19" s="1346">
        <v>30928.282739999999</v>
      </c>
      <c r="E19" s="1346" t="s">
        <v>134</v>
      </c>
      <c r="F19" s="1347">
        <v>58125.356220000001</v>
      </c>
      <c r="G19" s="1348"/>
    </row>
    <row r="20" spans="1:8" s="885" customFormat="1" ht="20.100000000000001" customHeight="1">
      <c r="A20" s="1349" t="s">
        <v>41</v>
      </c>
      <c r="B20" s="1346">
        <v>152.11751000000001</v>
      </c>
      <c r="C20" s="1346" t="s">
        <v>134</v>
      </c>
      <c r="D20" s="1346">
        <v>182.20616999999999</v>
      </c>
      <c r="E20" s="1346" t="s">
        <v>134</v>
      </c>
      <c r="F20" s="1347">
        <v>334.32368000000002</v>
      </c>
      <c r="G20" s="1348"/>
    </row>
    <row r="21" spans="1:8" s="885" customFormat="1" ht="20.100000000000001" customHeight="1">
      <c r="A21" s="747" t="s">
        <v>42</v>
      </c>
      <c r="B21" s="1346">
        <v>139.62421000000001</v>
      </c>
      <c r="C21" s="1346" t="s">
        <v>134</v>
      </c>
      <c r="D21" s="1346">
        <v>265.61054999999999</v>
      </c>
      <c r="E21" s="1346" t="s">
        <v>134</v>
      </c>
      <c r="F21" s="1350">
        <v>405.23475999999999</v>
      </c>
      <c r="G21" s="1348"/>
    </row>
    <row r="22" spans="1:8" s="885" customFormat="1" ht="20.100000000000001" customHeight="1">
      <c r="A22" s="1349" t="s">
        <v>43</v>
      </c>
      <c r="B22" s="1346">
        <v>1431.64275</v>
      </c>
      <c r="C22" s="1346" t="s">
        <v>134</v>
      </c>
      <c r="D22" s="1346">
        <v>5740.5781399999996</v>
      </c>
      <c r="E22" s="1346" t="s">
        <v>134</v>
      </c>
      <c r="F22" s="1350">
        <v>7172.2208899999996</v>
      </c>
      <c r="G22" s="1348"/>
    </row>
    <row r="23" spans="1:8" s="885" customFormat="1" ht="20.100000000000001" customHeight="1">
      <c r="A23" s="1349" t="s">
        <v>44</v>
      </c>
      <c r="B23" s="1346">
        <v>1339.6922300000001</v>
      </c>
      <c r="C23" s="1346" t="s">
        <v>134</v>
      </c>
      <c r="D23" s="1346">
        <v>3051.6386400000001</v>
      </c>
      <c r="E23" s="1346" t="s">
        <v>134</v>
      </c>
      <c r="F23" s="1350">
        <v>4391.3308699999998</v>
      </c>
      <c r="G23" s="1348"/>
    </row>
    <row r="24" spans="1:8" s="885" customFormat="1" ht="20.100000000000001" customHeight="1">
      <c r="A24" s="1349" t="s">
        <v>776</v>
      </c>
      <c r="B24" s="1346">
        <v>5115.2961299999997</v>
      </c>
      <c r="C24" s="1346" t="s">
        <v>134</v>
      </c>
      <c r="D24" s="1346">
        <v>18455.625639999998</v>
      </c>
      <c r="E24" s="1346" t="s">
        <v>134</v>
      </c>
      <c r="F24" s="1350">
        <v>23570.921770000001</v>
      </c>
      <c r="G24" s="1348"/>
    </row>
    <row r="25" spans="1:8" s="885" customFormat="1" ht="20.100000000000001" customHeight="1">
      <c r="A25" s="1349" t="s">
        <v>99</v>
      </c>
      <c r="B25" s="1346">
        <v>30.62294</v>
      </c>
      <c r="C25" s="1346" t="s">
        <v>134</v>
      </c>
      <c r="D25" s="1346">
        <v>1754.1539</v>
      </c>
      <c r="E25" s="1346" t="s">
        <v>134</v>
      </c>
      <c r="F25" s="1350">
        <v>1784.77684</v>
      </c>
      <c r="G25" s="1348"/>
    </row>
    <row r="26" spans="1:8" s="1353" customFormat="1" ht="21.9" customHeight="1">
      <c r="A26" s="1351" t="s">
        <v>47</v>
      </c>
      <c r="B26" s="1347">
        <v>140835.36538</v>
      </c>
      <c r="C26" s="1347">
        <v>6.5010899999999996</v>
      </c>
      <c r="D26" s="1347">
        <v>1118709.0773499999</v>
      </c>
      <c r="E26" s="1347" t="s">
        <v>134</v>
      </c>
      <c r="F26" s="1350">
        <v>1259550.9438199999</v>
      </c>
      <c r="G26" s="1348"/>
      <c r="H26" s="1352"/>
    </row>
    <row r="27" spans="1:8" ht="7.5" customHeight="1" thickBot="1">
      <c r="A27" s="1354"/>
      <c r="B27" s="1355"/>
      <c r="C27" s="1355"/>
      <c r="D27" s="1355"/>
      <c r="E27" s="1355"/>
      <c r="F27" s="1355"/>
      <c r="G27" s="1356"/>
    </row>
    <row r="28" spans="1:8" ht="16.5" customHeight="1">
      <c r="A28" s="1357" t="s">
        <v>1224</v>
      </c>
      <c r="B28" s="1357"/>
      <c r="C28" s="1357"/>
      <c r="D28" s="1357"/>
      <c r="E28" s="1357"/>
      <c r="F28" s="1357"/>
    </row>
    <row r="29" spans="1:8">
      <c r="A29" s="1358" t="s">
        <v>49</v>
      </c>
      <c r="B29" s="1358"/>
      <c r="C29" s="1358"/>
      <c r="D29" s="1358"/>
      <c r="E29" s="1358"/>
      <c r="F29" s="1358"/>
    </row>
    <row r="30" spans="1:8">
      <c r="A30" s="1358"/>
      <c r="B30" s="1358"/>
      <c r="C30" s="1358"/>
      <c r="D30" s="1358"/>
      <c r="E30" s="1358"/>
      <c r="F30" s="1358"/>
    </row>
    <row r="31" spans="1:8">
      <c r="A31" s="1359"/>
    </row>
    <row r="202" spans="3:3">
      <c r="C202" s="722" t="s">
        <v>158</v>
      </c>
    </row>
  </sheetData>
  <mergeCells count="7">
    <mergeCell ref="A29:F30"/>
    <mergeCell ref="A2:F2"/>
    <mergeCell ref="A4:F4"/>
    <mergeCell ref="A5:F5"/>
    <mergeCell ref="A6:A7"/>
    <mergeCell ref="B6:F6"/>
    <mergeCell ref="A28:F28"/>
  </mergeCells>
  <hyperlinks>
    <hyperlink ref="A1" location="Índice!A1" display="Volver al Índice" xr:uid="{A0288B0A-4BF7-4CBD-852B-CA1C9C6CFC72}"/>
  </hyperlinks>
  <printOptions horizontalCentered="1" verticalCentered="1"/>
  <pageMargins left="1.1811023622047245" right="1.1811023622047245" top="0.98425196850393704" bottom="0.98425196850393704" header="0.59055118110236227" footer="0.59055118110236227"/>
  <pageSetup paperSize="9" scale="77"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99308-6848-4A3C-A790-755448F3426C}">
  <dimension ref="A1:H30"/>
  <sheetViews>
    <sheetView showGridLines="0" zoomScaleNormal="100" workbookViewId="0"/>
  </sheetViews>
  <sheetFormatPr baseColWidth="10" defaultColWidth="11.44140625" defaultRowHeight="13.2"/>
  <cols>
    <col min="1" max="1" width="45.109375" style="722" customWidth="1"/>
    <col min="2" max="2" width="29.88671875" style="722" customWidth="1"/>
    <col min="3" max="4" width="28.109375" style="722" customWidth="1"/>
    <col min="5" max="5" width="27.6640625" style="722" customWidth="1"/>
    <col min="6" max="6" width="11.44140625" style="1330"/>
    <col min="7" max="7" width="8.88671875" style="722" customWidth="1"/>
    <col min="8" max="256" width="11.44140625" style="722"/>
    <col min="257" max="257" width="45.109375" style="722" customWidth="1"/>
    <col min="258" max="258" width="29.88671875" style="722" customWidth="1"/>
    <col min="259" max="260" width="28.109375" style="722" customWidth="1"/>
    <col min="261" max="261" width="27.6640625" style="722" customWidth="1"/>
    <col min="262" max="262" width="11.44140625" style="722"/>
    <col min="263" max="263" width="8.88671875" style="722" customWidth="1"/>
    <col min="264" max="512" width="11.44140625" style="722"/>
    <col min="513" max="513" width="45.109375" style="722" customWidth="1"/>
    <col min="514" max="514" width="29.88671875" style="722" customWidth="1"/>
    <col min="515" max="516" width="28.109375" style="722" customWidth="1"/>
    <col min="517" max="517" width="27.6640625" style="722" customWidth="1"/>
    <col min="518" max="518" width="11.44140625" style="722"/>
    <col min="519" max="519" width="8.88671875" style="722" customWidth="1"/>
    <col min="520" max="768" width="11.44140625" style="722"/>
    <col min="769" max="769" width="45.109375" style="722" customWidth="1"/>
    <col min="770" max="770" width="29.88671875" style="722" customWidth="1"/>
    <col min="771" max="772" width="28.109375" style="722" customWidth="1"/>
    <col min="773" max="773" width="27.6640625" style="722" customWidth="1"/>
    <col min="774" max="774" width="11.44140625" style="722"/>
    <col min="775" max="775" width="8.88671875" style="722" customWidth="1"/>
    <col min="776" max="1024" width="11.44140625" style="722"/>
    <col min="1025" max="1025" width="45.109375" style="722" customWidth="1"/>
    <col min="1026" max="1026" width="29.88671875" style="722" customWidth="1"/>
    <col min="1027" max="1028" width="28.109375" style="722" customWidth="1"/>
    <col min="1029" max="1029" width="27.6640625" style="722" customWidth="1"/>
    <col min="1030" max="1030" width="11.44140625" style="722"/>
    <col min="1031" max="1031" width="8.88671875" style="722" customWidth="1"/>
    <col min="1032" max="1280" width="11.44140625" style="722"/>
    <col min="1281" max="1281" width="45.109375" style="722" customWidth="1"/>
    <col min="1282" max="1282" width="29.88671875" style="722" customWidth="1"/>
    <col min="1283" max="1284" width="28.109375" style="722" customWidth="1"/>
    <col min="1285" max="1285" width="27.6640625" style="722" customWidth="1"/>
    <col min="1286" max="1286" width="11.44140625" style="722"/>
    <col min="1287" max="1287" width="8.88671875" style="722" customWidth="1"/>
    <col min="1288" max="1536" width="11.44140625" style="722"/>
    <col min="1537" max="1537" width="45.109375" style="722" customWidth="1"/>
    <col min="1538" max="1538" width="29.88671875" style="722" customWidth="1"/>
    <col min="1539" max="1540" width="28.109375" style="722" customWidth="1"/>
    <col min="1541" max="1541" width="27.6640625" style="722" customWidth="1"/>
    <col min="1542" max="1542" width="11.44140625" style="722"/>
    <col min="1543" max="1543" width="8.88671875" style="722" customWidth="1"/>
    <col min="1544" max="1792" width="11.44140625" style="722"/>
    <col min="1793" max="1793" width="45.109375" style="722" customWidth="1"/>
    <col min="1794" max="1794" width="29.88671875" style="722" customWidth="1"/>
    <col min="1795" max="1796" width="28.109375" style="722" customWidth="1"/>
    <col min="1797" max="1797" width="27.6640625" style="722" customWidth="1"/>
    <col min="1798" max="1798" width="11.44140625" style="722"/>
    <col min="1799" max="1799" width="8.88671875" style="722" customWidth="1"/>
    <col min="1800" max="2048" width="11.44140625" style="722"/>
    <col min="2049" max="2049" width="45.109375" style="722" customWidth="1"/>
    <col min="2050" max="2050" width="29.88671875" style="722" customWidth="1"/>
    <col min="2051" max="2052" width="28.109375" style="722" customWidth="1"/>
    <col min="2053" max="2053" width="27.6640625" style="722" customWidth="1"/>
    <col min="2054" max="2054" width="11.44140625" style="722"/>
    <col min="2055" max="2055" width="8.88671875" style="722" customWidth="1"/>
    <col min="2056" max="2304" width="11.44140625" style="722"/>
    <col min="2305" max="2305" width="45.109375" style="722" customWidth="1"/>
    <col min="2306" max="2306" width="29.88671875" style="722" customWidth="1"/>
    <col min="2307" max="2308" width="28.109375" style="722" customWidth="1"/>
    <col min="2309" max="2309" width="27.6640625" style="722" customWidth="1"/>
    <col min="2310" max="2310" width="11.44140625" style="722"/>
    <col min="2311" max="2311" width="8.88671875" style="722" customWidth="1"/>
    <col min="2312" max="2560" width="11.44140625" style="722"/>
    <col min="2561" max="2561" width="45.109375" style="722" customWidth="1"/>
    <col min="2562" max="2562" width="29.88671875" style="722" customWidth="1"/>
    <col min="2563" max="2564" width="28.109375" style="722" customWidth="1"/>
    <col min="2565" max="2565" width="27.6640625" style="722" customWidth="1"/>
    <col min="2566" max="2566" width="11.44140625" style="722"/>
    <col min="2567" max="2567" width="8.88671875" style="722" customWidth="1"/>
    <col min="2568" max="2816" width="11.44140625" style="722"/>
    <col min="2817" max="2817" width="45.109375" style="722" customWidth="1"/>
    <col min="2818" max="2818" width="29.88671875" style="722" customWidth="1"/>
    <col min="2819" max="2820" width="28.109375" style="722" customWidth="1"/>
    <col min="2821" max="2821" width="27.6640625" style="722" customWidth="1"/>
    <col min="2822" max="2822" width="11.44140625" style="722"/>
    <col min="2823" max="2823" width="8.88671875" style="722" customWidth="1"/>
    <col min="2824" max="3072" width="11.44140625" style="722"/>
    <col min="3073" max="3073" width="45.109375" style="722" customWidth="1"/>
    <col min="3074" max="3074" width="29.88671875" style="722" customWidth="1"/>
    <col min="3075" max="3076" width="28.109375" style="722" customWidth="1"/>
    <col min="3077" max="3077" width="27.6640625" style="722" customWidth="1"/>
    <col min="3078" max="3078" width="11.44140625" style="722"/>
    <col min="3079" max="3079" width="8.88671875" style="722" customWidth="1"/>
    <col min="3080" max="3328" width="11.44140625" style="722"/>
    <col min="3329" max="3329" width="45.109375" style="722" customWidth="1"/>
    <col min="3330" max="3330" width="29.88671875" style="722" customWidth="1"/>
    <col min="3331" max="3332" width="28.109375" style="722" customWidth="1"/>
    <col min="3333" max="3333" width="27.6640625" style="722" customWidth="1"/>
    <col min="3334" max="3334" width="11.44140625" style="722"/>
    <col min="3335" max="3335" width="8.88671875" style="722" customWidth="1"/>
    <col min="3336" max="3584" width="11.44140625" style="722"/>
    <col min="3585" max="3585" width="45.109375" style="722" customWidth="1"/>
    <col min="3586" max="3586" width="29.88671875" style="722" customWidth="1"/>
    <col min="3587" max="3588" width="28.109375" style="722" customWidth="1"/>
    <col min="3589" max="3589" width="27.6640625" style="722" customWidth="1"/>
    <col min="3590" max="3590" width="11.44140625" style="722"/>
    <col min="3591" max="3591" width="8.88671875" style="722" customWidth="1"/>
    <col min="3592" max="3840" width="11.44140625" style="722"/>
    <col min="3841" max="3841" width="45.109375" style="722" customWidth="1"/>
    <col min="3842" max="3842" width="29.88671875" style="722" customWidth="1"/>
    <col min="3843" max="3844" width="28.109375" style="722" customWidth="1"/>
    <col min="3845" max="3845" width="27.6640625" style="722" customWidth="1"/>
    <col min="3846" max="3846" width="11.44140625" style="722"/>
    <col min="3847" max="3847" width="8.88671875" style="722" customWidth="1"/>
    <col min="3848" max="4096" width="11.44140625" style="722"/>
    <col min="4097" max="4097" width="45.109375" style="722" customWidth="1"/>
    <col min="4098" max="4098" width="29.88671875" style="722" customWidth="1"/>
    <col min="4099" max="4100" width="28.109375" style="722" customWidth="1"/>
    <col min="4101" max="4101" width="27.6640625" style="722" customWidth="1"/>
    <col min="4102" max="4102" width="11.44140625" style="722"/>
    <col min="4103" max="4103" width="8.88671875" style="722" customWidth="1"/>
    <col min="4104" max="4352" width="11.44140625" style="722"/>
    <col min="4353" max="4353" width="45.109375" style="722" customWidth="1"/>
    <col min="4354" max="4354" width="29.88671875" style="722" customWidth="1"/>
    <col min="4355" max="4356" width="28.109375" style="722" customWidth="1"/>
    <col min="4357" max="4357" width="27.6640625" style="722" customWidth="1"/>
    <col min="4358" max="4358" width="11.44140625" style="722"/>
    <col min="4359" max="4359" width="8.88671875" style="722" customWidth="1"/>
    <col min="4360" max="4608" width="11.44140625" style="722"/>
    <col min="4609" max="4609" width="45.109375" style="722" customWidth="1"/>
    <col min="4610" max="4610" width="29.88671875" style="722" customWidth="1"/>
    <col min="4611" max="4612" width="28.109375" style="722" customWidth="1"/>
    <col min="4613" max="4613" width="27.6640625" style="722" customWidth="1"/>
    <col min="4614" max="4614" width="11.44140625" style="722"/>
    <col min="4615" max="4615" width="8.88671875" style="722" customWidth="1"/>
    <col min="4616" max="4864" width="11.44140625" style="722"/>
    <col min="4865" max="4865" width="45.109375" style="722" customWidth="1"/>
    <col min="4866" max="4866" width="29.88671875" style="722" customWidth="1"/>
    <col min="4867" max="4868" width="28.109375" style="722" customWidth="1"/>
    <col min="4869" max="4869" width="27.6640625" style="722" customWidth="1"/>
    <col min="4870" max="4870" width="11.44140625" style="722"/>
    <col min="4871" max="4871" width="8.88671875" style="722" customWidth="1"/>
    <col min="4872" max="5120" width="11.44140625" style="722"/>
    <col min="5121" max="5121" width="45.109375" style="722" customWidth="1"/>
    <col min="5122" max="5122" width="29.88671875" style="722" customWidth="1"/>
    <col min="5123" max="5124" width="28.109375" style="722" customWidth="1"/>
    <col min="5125" max="5125" width="27.6640625" style="722" customWidth="1"/>
    <col min="5126" max="5126" width="11.44140625" style="722"/>
    <col min="5127" max="5127" width="8.88671875" style="722" customWidth="1"/>
    <col min="5128" max="5376" width="11.44140625" style="722"/>
    <col min="5377" max="5377" width="45.109375" style="722" customWidth="1"/>
    <col min="5378" max="5378" width="29.88671875" style="722" customWidth="1"/>
    <col min="5379" max="5380" width="28.109375" style="722" customWidth="1"/>
    <col min="5381" max="5381" width="27.6640625" style="722" customWidth="1"/>
    <col min="5382" max="5382" width="11.44140625" style="722"/>
    <col min="5383" max="5383" width="8.88671875" style="722" customWidth="1"/>
    <col min="5384" max="5632" width="11.44140625" style="722"/>
    <col min="5633" max="5633" width="45.109375" style="722" customWidth="1"/>
    <col min="5634" max="5634" width="29.88671875" style="722" customWidth="1"/>
    <col min="5635" max="5636" width="28.109375" style="722" customWidth="1"/>
    <col min="5637" max="5637" width="27.6640625" style="722" customWidth="1"/>
    <col min="5638" max="5638" width="11.44140625" style="722"/>
    <col min="5639" max="5639" width="8.88671875" style="722" customWidth="1"/>
    <col min="5640" max="5888" width="11.44140625" style="722"/>
    <col min="5889" max="5889" width="45.109375" style="722" customWidth="1"/>
    <col min="5890" max="5890" width="29.88671875" style="722" customWidth="1"/>
    <col min="5891" max="5892" width="28.109375" style="722" customWidth="1"/>
    <col min="5893" max="5893" width="27.6640625" style="722" customWidth="1"/>
    <col min="5894" max="5894" width="11.44140625" style="722"/>
    <col min="5895" max="5895" width="8.88671875" style="722" customWidth="1"/>
    <col min="5896" max="6144" width="11.44140625" style="722"/>
    <col min="6145" max="6145" width="45.109375" style="722" customWidth="1"/>
    <col min="6146" max="6146" width="29.88671875" style="722" customWidth="1"/>
    <col min="6147" max="6148" width="28.109375" style="722" customWidth="1"/>
    <col min="6149" max="6149" width="27.6640625" style="722" customWidth="1"/>
    <col min="6150" max="6150" width="11.44140625" style="722"/>
    <col min="6151" max="6151" width="8.88671875" style="722" customWidth="1"/>
    <col min="6152" max="6400" width="11.44140625" style="722"/>
    <col min="6401" max="6401" width="45.109375" style="722" customWidth="1"/>
    <col min="6402" max="6402" width="29.88671875" style="722" customWidth="1"/>
    <col min="6403" max="6404" width="28.109375" style="722" customWidth="1"/>
    <col min="6405" max="6405" width="27.6640625" style="722" customWidth="1"/>
    <col min="6406" max="6406" width="11.44140625" style="722"/>
    <col min="6407" max="6407" width="8.88671875" style="722" customWidth="1"/>
    <col min="6408" max="6656" width="11.44140625" style="722"/>
    <col min="6657" max="6657" width="45.109375" style="722" customWidth="1"/>
    <col min="6658" max="6658" width="29.88671875" style="722" customWidth="1"/>
    <col min="6659" max="6660" width="28.109375" style="722" customWidth="1"/>
    <col min="6661" max="6661" width="27.6640625" style="722" customWidth="1"/>
    <col min="6662" max="6662" width="11.44140625" style="722"/>
    <col min="6663" max="6663" width="8.88671875" style="722" customWidth="1"/>
    <col min="6664" max="6912" width="11.44140625" style="722"/>
    <col min="6913" max="6913" width="45.109375" style="722" customWidth="1"/>
    <col min="6914" max="6914" width="29.88671875" style="722" customWidth="1"/>
    <col min="6915" max="6916" width="28.109375" style="722" customWidth="1"/>
    <col min="6917" max="6917" width="27.6640625" style="722" customWidth="1"/>
    <col min="6918" max="6918" width="11.44140625" style="722"/>
    <col min="6919" max="6919" width="8.88671875" style="722" customWidth="1"/>
    <col min="6920" max="7168" width="11.44140625" style="722"/>
    <col min="7169" max="7169" width="45.109375" style="722" customWidth="1"/>
    <col min="7170" max="7170" width="29.88671875" style="722" customWidth="1"/>
    <col min="7171" max="7172" width="28.109375" style="722" customWidth="1"/>
    <col min="7173" max="7173" width="27.6640625" style="722" customWidth="1"/>
    <col min="7174" max="7174" width="11.44140625" style="722"/>
    <col min="7175" max="7175" width="8.88671875" style="722" customWidth="1"/>
    <col min="7176" max="7424" width="11.44140625" style="722"/>
    <col min="7425" max="7425" width="45.109375" style="722" customWidth="1"/>
    <col min="7426" max="7426" width="29.88671875" style="722" customWidth="1"/>
    <col min="7427" max="7428" width="28.109375" style="722" customWidth="1"/>
    <col min="7429" max="7429" width="27.6640625" style="722" customWidth="1"/>
    <col min="7430" max="7430" width="11.44140625" style="722"/>
    <col min="7431" max="7431" width="8.88671875" style="722" customWidth="1"/>
    <col min="7432" max="7680" width="11.44140625" style="722"/>
    <col min="7681" max="7681" width="45.109375" style="722" customWidth="1"/>
    <col min="7682" max="7682" width="29.88671875" style="722" customWidth="1"/>
    <col min="7683" max="7684" width="28.109375" style="722" customWidth="1"/>
    <col min="7685" max="7685" width="27.6640625" style="722" customWidth="1"/>
    <col min="7686" max="7686" width="11.44140625" style="722"/>
    <col min="7687" max="7687" width="8.88671875" style="722" customWidth="1"/>
    <col min="7688" max="7936" width="11.44140625" style="722"/>
    <col min="7937" max="7937" width="45.109375" style="722" customWidth="1"/>
    <col min="7938" max="7938" width="29.88671875" style="722" customWidth="1"/>
    <col min="7939" max="7940" width="28.109375" style="722" customWidth="1"/>
    <col min="7941" max="7941" width="27.6640625" style="722" customWidth="1"/>
    <col min="7942" max="7942" width="11.44140625" style="722"/>
    <col min="7943" max="7943" width="8.88671875" style="722" customWidth="1"/>
    <col min="7944" max="8192" width="11.44140625" style="722"/>
    <col min="8193" max="8193" width="45.109375" style="722" customWidth="1"/>
    <col min="8194" max="8194" width="29.88671875" style="722" customWidth="1"/>
    <col min="8195" max="8196" width="28.109375" style="722" customWidth="1"/>
    <col min="8197" max="8197" width="27.6640625" style="722" customWidth="1"/>
    <col min="8198" max="8198" width="11.44140625" style="722"/>
    <col min="8199" max="8199" width="8.88671875" style="722" customWidth="1"/>
    <col min="8200" max="8448" width="11.44140625" style="722"/>
    <col min="8449" max="8449" width="45.109375" style="722" customWidth="1"/>
    <col min="8450" max="8450" width="29.88671875" style="722" customWidth="1"/>
    <col min="8451" max="8452" width="28.109375" style="722" customWidth="1"/>
    <col min="8453" max="8453" width="27.6640625" style="722" customWidth="1"/>
    <col min="8454" max="8454" width="11.44140625" style="722"/>
    <col min="8455" max="8455" width="8.88671875" style="722" customWidth="1"/>
    <col min="8456" max="8704" width="11.44140625" style="722"/>
    <col min="8705" max="8705" width="45.109375" style="722" customWidth="1"/>
    <col min="8706" max="8706" width="29.88671875" style="722" customWidth="1"/>
    <col min="8707" max="8708" width="28.109375" style="722" customWidth="1"/>
    <col min="8709" max="8709" width="27.6640625" style="722" customWidth="1"/>
    <col min="8710" max="8710" width="11.44140625" style="722"/>
    <col min="8711" max="8711" width="8.88671875" style="722" customWidth="1"/>
    <col min="8712" max="8960" width="11.44140625" style="722"/>
    <col min="8961" max="8961" width="45.109375" style="722" customWidth="1"/>
    <col min="8962" max="8962" width="29.88671875" style="722" customWidth="1"/>
    <col min="8963" max="8964" width="28.109375" style="722" customWidth="1"/>
    <col min="8965" max="8965" width="27.6640625" style="722" customWidth="1"/>
    <col min="8966" max="8966" width="11.44140625" style="722"/>
    <col min="8967" max="8967" width="8.88671875" style="722" customWidth="1"/>
    <col min="8968" max="9216" width="11.44140625" style="722"/>
    <col min="9217" max="9217" width="45.109375" style="722" customWidth="1"/>
    <col min="9218" max="9218" width="29.88671875" style="722" customWidth="1"/>
    <col min="9219" max="9220" width="28.109375" style="722" customWidth="1"/>
    <col min="9221" max="9221" width="27.6640625" style="722" customWidth="1"/>
    <col min="9222" max="9222" width="11.44140625" style="722"/>
    <col min="9223" max="9223" width="8.88671875" style="722" customWidth="1"/>
    <col min="9224" max="9472" width="11.44140625" style="722"/>
    <col min="9473" max="9473" width="45.109375" style="722" customWidth="1"/>
    <col min="9474" max="9474" width="29.88671875" style="722" customWidth="1"/>
    <col min="9475" max="9476" width="28.109375" style="722" customWidth="1"/>
    <col min="9477" max="9477" width="27.6640625" style="722" customWidth="1"/>
    <col min="9478" max="9478" width="11.44140625" style="722"/>
    <col min="9479" max="9479" width="8.88671875" style="722" customWidth="1"/>
    <col min="9480" max="9728" width="11.44140625" style="722"/>
    <col min="9729" max="9729" width="45.109375" style="722" customWidth="1"/>
    <col min="9730" max="9730" width="29.88671875" style="722" customWidth="1"/>
    <col min="9731" max="9732" width="28.109375" style="722" customWidth="1"/>
    <col min="9733" max="9733" width="27.6640625" style="722" customWidth="1"/>
    <col min="9734" max="9734" width="11.44140625" style="722"/>
    <col min="9735" max="9735" width="8.88671875" style="722" customWidth="1"/>
    <col min="9736" max="9984" width="11.44140625" style="722"/>
    <col min="9985" max="9985" width="45.109375" style="722" customWidth="1"/>
    <col min="9986" max="9986" width="29.88671875" style="722" customWidth="1"/>
    <col min="9987" max="9988" width="28.109375" style="722" customWidth="1"/>
    <col min="9989" max="9989" width="27.6640625" style="722" customWidth="1"/>
    <col min="9990" max="9990" width="11.44140625" style="722"/>
    <col min="9991" max="9991" width="8.88671875" style="722" customWidth="1"/>
    <col min="9992" max="10240" width="11.44140625" style="722"/>
    <col min="10241" max="10241" width="45.109375" style="722" customWidth="1"/>
    <col min="10242" max="10242" width="29.88671875" style="722" customWidth="1"/>
    <col min="10243" max="10244" width="28.109375" style="722" customWidth="1"/>
    <col min="10245" max="10245" width="27.6640625" style="722" customWidth="1"/>
    <col min="10246" max="10246" width="11.44140625" style="722"/>
    <col min="10247" max="10247" width="8.88671875" style="722" customWidth="1"/>
    <col min="10248" max="10496" width="11.44140625" style="722"/>
    <col min="10497" max="10497" width="45.109375" style="722" customWidth="1"/>
    <col min="10498" max="10498" width="29.88671875" style="722" customWidth="1"/>
    <col min="10499" max="10500" width="28.109375" style="722" customWidth="1"/>
    <col min="10501" max="10501" width="27.6640625" style="722" customWidth="1"/>
    <col min="10502" max="10502" width="11.44140625" style="722"/>
    <col min="10503" max="10503" width="8.88671875" style="722" customWidth="1"/>
    <col min="10504" max="10752" width="11.44140625" style="722"/>
    <col min="10753" max="10753" width="45.109375" style="722" customWidth="1"/>
    <col min="10754" max="10754" width="29.88671875" style="722" customWidth="1"/>
    <col min="10755" max="10756" width="28.109375" style="722" customWidth="1"/>
    <col min="10757" max="10757" width="27.6640625" style="722" customWidth="1"/>
    <col min="10758" max="10758" width="11.44140625" style="722"/>
    <col min="10759" max="10759" width="8.88671875" style="722" customWidth="1"/>
    <col min="10760" max="11008" width="11.44140625" style="722"/>
    <col min="11009" max="11009" width="45.109375" style="722" customWidth="1"/>
    <col min="11010" max="11010" width="29.88671875" style="722" customWidth="1"/>
    <col min="11011" max="11012" width="28.109375" style="722" customWidth="1"/>
    <col min="11013" max="11013" width="27.6640625" style="722" customWidth="1"/>
    <col min="11014" max="11014" width="11.44140625" style="722"/>
    <col min="11015" max="11015" width="8.88671875" style="722" customWidth="1"/>
    <col min="11016" max="11264" width="11.44140625" style="722"/>
    <col min="11265" max="11265" width="45.109375" style="722" customWidth="1"/>
    <col min="11266" max="11266" width="29.88671875" style="722" customWidth="1"/>
    <col min="11267" max="11268" width="28.109375" style="722" customWidth="1"/>
    <col min="11269" max="11269" width="27.6640625" style="722" customWidth="1"/>
    <col min="11270" max="11270" width="11.44140625" style="722"/>
    <col min="11271" max="11271" width="8.88671875" style="722" customWidth="1"/>
    <col min="11272" max="11520" width="11.44140625" style="722"/>
    <col min="11521" max="11521" width="45.109375" style="722" customWidth="1"/>
    <col min="11522" max="11522" width="29.88671875" style="722" customWidth="1"/>
    <col min="11523" max="11524" width="28.109375" style="722" customWidth="1"/>
    <col min="11525" max="11525" width="27.6640625" style="722" customWidth="1"/>
    <col min="11526" max="11526" width="11.44140625" style="722"/>
    <col min="11527" max="11527" width="8.88671875" style="722" customWidth="1"/>
    <col min="11528" max="11776" width="11.44140625" style="722"/>
    <col min="11777" max="11777" width="45.109375" style="722" customWidth="1"/>
    <col min="11778" max="11778" width="29.88671875" style="722" customWidth="1"/>
    <col min="11779" max="11780" width="28.109375" style="722" customWidth="1"/>
    <col min="11781" max="11781" width="27.6640625" style="722" customWidth="1"/>
    <col min="11782" max="11782" width="11.44140625" style="722"/>
    <col min="11783" max="11783" width="8.88671875" style="722" customWidth="1"/>
    <col min="11784" max="12032" width="11.44140625" style="722"/>
    <col min="12033" max="12033" width="45.109375" style="722" customWidth="1"/>
    <col min="12034" max="12034" width="29.88671875" style="722" customWidth="1"/>
    <col min="12035" max="12036" width="28.109375" style="722" customWidth="1"/>
    <col min="12037" max="12037" width="27.6640625" style="722" customWidth="1"/>
    <col min="12038" max="12038" width="11.44140625" style="722"/>
    <col min="12039" max="12039" width="8.88671875" style="722" customWidth="1"/>
    <col min="12040" max="12288" width="11.44140625" style="722"/>
    <col min="12289" max="12289" width="45.109375" style="722" customWidth="1"/>
    <col min="12290" max="12290" width="29.88671875" style="722" customWidth="1"/>
    <col min="12291" max="12292" width="28.109375" style="722" customWidth="1"/>
    <col min="12293" max="12293" width="27.6640625" style="722" customWidth="1"/>
    <col min="12294" max="12294" width="11.44140625" style="722"/>
    <col min="12295" max="12295" width="8.88671875" style="722" customWidth="1"/>
    <col min="12296" max="12544" width="11.44140625" style="722"/>
    <col min="12545" max="12545" width="45.109375" style="722" customWidth="1"/>
    <col min="12546" max="12546" width="29.88671875" style="722" customWidth="1"/>
    <col min="12547" max="12548" width="28.109375" style="722" customWidth="1"/>
    <col min="12549" max="12549" width="27.6640625" style="722" customWidth="1"/>
    <col min="12550" max="12550" width="11.44140625" style="722"/>
    <col min="12551" max="12551" width="8.88671875" style="722" customWidth="1"/>
    <col min="12552" max="12800" width="11.44140625" style="722"/>
    <col min="12801" max="12801" width="45.109375" style="722" customWidth="1"/>
    <col min="12802" max="12802" width="29.88671875" style="722" customWidth="1"/>
    <col min="12803" max="12804" width="28.109375" style="722" customWidth="1"/>
    <col min="12805" max="12805" width="27.6640625" style="722" customWidth="1"/>
    <col min="12806" max="12806" width="11.44140625" style="722"/>
    <col min="12807" max="12807" width="8.88671875" style="722" customWidth="1"/>
    <col min="12808" max="13056" width="11.44140625" style="722"/>
    <col min="13057" max="13057" width="45.109375" style="722" customWidth="1"/>
    <col min="13058" max="13058" width="29.88671875" style="722" customWidth="1"/>
    <col min="13059" max="13060" width="28.109375" style="722" customWidth="1"/>
    <col min="13061" max="13061" width="27.6640625" style="722" customWidth="1"/>
    <col min="13062" max="13062" width="11.44140625" style="722"/>
    <col min="13063" max="13063" width="8.88671875" style="722" customWidth="1"/>
    <col min="13064" max="13312" width="11.44140625" style="722"/>
    <col min="13313" max="13313" width="45.109375" style="722" customWidth="1"/>
    <col min="13314" max="13314" width="29.88671875" style="722" customWidth="1"/>
    <col min="13315" max="13316" width="28.109375" style="722" customWidth="1"/>
    <col min="13317" max="13317" width="27.6640625" style="722" customWidth="1"/>
    <col min="13318" max="13318" width="11.44140625" style="722"/>
    <col min="13319" max="13319" width="8.88671875" style="722" customWidth="1"/>
    <col min="13320" max="13568" width="11.44140625" style="722"/>
    <col min="13569" max="13569" width="45.109375" style="722" customWidth="1"/>
    <col min="13570" max="13570" width="29.88671875" style="722" customWidth="1"/>
    <col min="13571" max="13572" width="28.109375" style="722" customWidth="1"/>
    <col min="13573" max="13573" width="27.6640625" style="722" customWidth="1"/>
    <col min="13574" max="13574" width="11.44140625" style="722"/>
    <col min="13575" max="13575" width="8.88671875" style="722" customWidth="1"/>
    <col min="13576" max="13824" width="11.44140625" style="722"/>
    <col min="13825" max="13825" width="45.109375" style="722" customWidth="1"/>
    <col min="13826" max="13826" width="29.88671875" style="722" customWidth="1"/>
    <col min="13827" max="13828" width="28.109375" style="722" customWidth="1"/>
    <col min="13829" max="13829" width="27.6640625" style="722" customWidth="1"/>
    <col min="13830" max="13830" width="11.44140625" style="722"/>
    <col min="13831" max="13831" width="8.88671875" style="722" customWidth="1"/>
    <col min="13832" max="14080" width="11.44140625" style="722"/>
    <col min="14081" max="14081" width="45.109375" style="722" customWidth="1"/>
    <col min="14082" max="14082" width="29.88671875" style="722" customWidth="1"/>
    <col min="14083" max="14084" width="28.109375" style="722" customWidth="1"/>
    <col min="14085" max="14085" width="27.6640625" style="722" customWidth="1"/>
    <col min="14086" max="14086" width="11.44140625" style="722"/>
    <col min="14087" max="14087" width="8.88671875" style="722" customWidth="1"/>
    <col min="14088" max="14336" width="11.44140625" style="722"/>
    <col min="14337" max="14337" width="45.109375" style="722" customWidth="1"/>
    <col min="14338" max="14338" width="29.88671875" style="722" customWidth="1"/>
    <col min="14339" max="14340" width="28.109375" style="722" customWidth="1"/>
    <col min="14341" max="14341" width="27.6640625" style="722" customWidth="1"/>
    <col min="14342" max="14342" width="11.44140625" style="722"/>
    <col min="14343" max="14343" width="8.88671875" style="722" customWidth="1"/>
    <col min="14344" max="14592" width="11.44140625" style="722"/>
    <col min="14593" max="14593" width="45.109375" style="722" customWidth="1"/>
    <col min="14594" max="14594" width="29.88671875" style="722" customWidth="1"/>
    <col min="14595" max="14596" width="28.109375" style="722" customWidth="1"/>
    <col min="14597" max="14597" width="27.6640625" style="722" customWidth="1"/>
    <col min="14598" max="14598" width="11.44140625" style="722"/>
    <col min="14599" max="14599" width="8.88671875" style="722" customWidth="1"/>
    <col min="14600" max="14848" width="11.44140625" style="722"/>
    <col min="14849" max="14849" width="45.109375" style="722" customWidth="1"/>
    <col min="14850" max="14850" width="29.88671875" style="722" customWidth="1"/>
    <col min="14851" max="14852" width="28.109375" style="722" customWidth="1"/>
    <col min="14853" max="14853" width="27.6640625" style="722" customWidth="1"/>
    <col min="14854" max="14854" width="11.44140625" style="722"/>
    <col min="14855" max="14855" width="8.88671875" style="722" customWidth="1"/>
    <col min="14856" max="15104" width="11.44140625" style="722"/>
    <col min="15105" max="15105" width="45.109375" style="722" customWidth="1"/>
    <col min="15106" max="15106" width="29.88671875" style="722" customWidth="1"/>
    <col min="15107" max="15108" width="28.109375" style="722" customWidth="1"/>
    <col min="15109" max="15109" width="27.6640625" style="722" customWidth="1"/>
    <col min="15110" max="15110" width="11.44140625" style="722"/>
    <col min="15111" max="15111" width="8.88671875" style="722" customWidth="1"/>
    <col min="15112" max="15360" width="11.44140625" style="722"/>
    <col min="15361" max="15361" width="45.109375" style="722" customWidth="1"/>
    <col min="15362" max="15362" width="29.88671875" style="722" customWidth="1"/>
    <col min="15363" max="15364" width="28.109375" style="722" customWidth="1"/>
    <col min="15365" max="15365" width="27.6640625" style="722" customWidth="1"/>
    <col min="15366" max="15366" width="11.44140625" style="722"/>
    <col min="15367" max="15367" width="8.88671875" style="722" customWidth="1"/>
    <col min="15368" max="15616" width="11.44140625" style="722"/>
    <col min="15617" max="15617" width="45.109375" style="722" customWidth="1"/>
    <col min="15618" max="15618" width="29.88671875" style="722" customWidth="1"/>
    <col min="15619" max="15620" width="28.109375" style="722" customWidth="1"/>
    <col min="15621" max="15621" width="27.6640625" style="722" customWidth="1"/>
    <col min="15622" max="15622" width="11.44140625" style="722"/>
    <col min="15623" max="15623" width="8.88671875" style="722" customWidth="1"/>
    <col min="15624" max="15872" width="11.44140625" style="722"/>
    <col min="15873" max="15873" width="45.109375" style="722" customWidth="1"/>
    <col min="15874" max="15874" width="29.88671875" style="722" customWidth="1"/>
    <col min="15875" max="15876" width="28.109375" style="722" customWidth="1"/>
    <col min="15877" max="15877" width="27.6640625" style="722" customWidth="1"/>
    <col min="15878" max="15878" width="11.44140625" style="722"/>
    <col min="15879" max="15879" width="8.88671875" style="722" customWidth="1"/>
    <col min="15880" max="16128" width="11.44140625" style="722"/>
    <col min="16129" max="16129" width="45.109375" style="722" customWidth="1"/>
    <col min="16130" max="16130" width="29.88671875" style="722" customWidth="1"/>
    <col min="16131" max="16132" width="28.109375" style="722" customWidth="1"/>
    <col min="16133" max="16133" width="27.6640625" style="722" customWidth="1"/>
    <col min="16134" max="16134" width="11.44140625" style="722"/>
    <col min="16135" max="16135" width="8.88671875" style="722" customWidth="1"/>
    <col min="16136" max="16384" width="11.44140625" style="722"/>
  </cols>
  <sheetData>
    <row r="1" spans="1:8" ht="18" customHeight="1">
      <c r="A1" s="1407" t="s">
        <v>1249</v>
      </c>
    </row>
    <row r="2" spans="1:8" s="1333" customFormat="1" ht="33.75" customHeight="1">
      <c r="A2" s="1372" t="s">
        <v>1229</v>
      </c>
      <c r="B2" s="1372"/>
      <c r="C2" s="1372"/>
      <c r="D2" s="1372"/>
      <c r="E2" s="1372"/>
      <c r="F2" s="1332"/>
    </row>
    <row r="3" spans="1:8" s="1337" customFormat="1" ht="24" customHeight="1">
      <c r="A3" s="1334">
        <v>45688</v>
      </c>
      <c r="B3" s="1334"/>
      <c r="C3" s="1334"/>
      <c r="D3" s="1334"/>
      <c r="E3" s="1334"/>
      <c r="F3" s="1336"/>
    </row>
    <row r="4" spans="1:8" s="1337" customFormat="1" ht="21" customHeight="1">
      <c r="A4" s="1338" t="s">
        <v>125</v>
      </c>
      <c r="B4" s="1338"/>
      <c r="C4" s="1338"/>
      <c r="D4" s="1338"/>
      <c r="E4" s="1338"/>
      <c r="F4" s="1336"/>
    </row>
    <row r="5" spans="1:8" s="1341" customFormat="1" ht="6" customHeight="1" thickBot="1">
      <c r="A5" s="1339"/>
      <c r="B5" s="1339"/>
      <c r="C5" s="1339"/>
      <c r="D5" s="1339"/>
      <c r="E5" s="1339"/>
      <c r="F5" s="1340"/>
    </row>
    <row r="6" spans="1:8" s="1341" customFormat="1" ht="20.100000000000001" customHeight="1">
      <c r="A6" s="1342" t="s">
        <v>1</v>
      </c>
      <c r="B6" s="1373" t="s">
        <v>1230</v>
      </c>
      <c r="C6" s="1373" t="s">
        <v>1231</v>
      </c>
      <c r="D6" s="1373" t="s">
        <v>1232</v>
      </c>
      <c r="E6" s="1342" t="s">
        <v>1233</v>
      </c>
      <c r="F6" s="1340"/>
    </row>
    <row r="7" spans="1:8" s="1341" customFormat="1" ht="80.099999999999994" customHeight="1">
      <c r="A7" s="1344"/>
      <c r="B7" s="1374"/>
      <c r="C7" s="1374"/>
      <c r="D7" s="1374"/>
      <c r="E7" s="1344"/>
      <c r="F7" s="1340"/>
    </row>
    <row r="8" spans="1:8" s="885" customFormat="1" ht="20.100000000000001" customHeight="1">
      <c r="A8" s="745" t="s">
        <v>29</v>
      </c>
      <c r="B8" s="1346">
        <v>-1608868.09757</v>
      </c>
      <c r="C8" s="1346">
        <v>1739694.3057299999</v>
      </c>
      <c r="D8" s="1346" t="s">
        <v>134</v>
      </c>
      <c r="E8" s="1347">
        <v>130826.20815999999</v>
      </c>
      <c r="F8" s="1348"/>
      <c r="G8" s="1375"/>
    </row>
    <row r="9" spans="1:8" s="885" customFormat="1" ht="20.100000000000001" customHeight="1">
      <c r="A9" s="1349" t="s">
        <v>30</v>
      </c>
      <c r="B9" s="1346">
        <v>540.69349</v>
      </c>
      <c r="C9" s="1346" t="s">
        <v>134</v>
      </c>
      <c r="D9" s="1376" t="s">
        <v>134</v>
      </c>
      <c r="E9" s="1347">
        <v>540.69349</v>
      </c>
      <c r="F9" s="1348"/>
      <c r="G9" s="1375"/>
    </row>
    <row r="10" spans="1:8" s="885" customFormat="1" ht="20.100000000000001" customHeight="1">
      <c r="A10" s="1349" t="s">
        <v>97</v>
      </c>
      <c r="B10" s="1346">
        <v>7209429.8965800004</v>
      </c>
      <c r="C10" s="1346">
        <v>-6586624.4916399997</v>
      </c>
      <c r="D10" s="1346">
        <v>-198047.65857999999</v>
      </c>
      <c r="E10" s="1347">
        <v>424757.74635999999</v>
      </c>
      <c r="F10" s="1348"/>
      <c r="G10" s="1375"/>
      <c r="H10" s="1377"/>
    </row>
    <row r="11" spans="1:8" s="885" customFormat="1" ht="20.100000000000001" customHeight="1">
      <c r="A11" s="745" t="s">
        <v>32</v>
      </c>
      <c r="B11" s="1346">
        <v>-6545.3050199999998</v>
      </c>
      <c r="C11" s="1346" t="s">
        <v>134</v>
      </c>
      <c r="D11" s="1346" t="s">
        <v>134</v>
      </c>
      <c r="E11" s="1347">
        <v>-6545.3050199999998</v>
      </c>
      <c r="F11" s="1348"/>
      <c r="G11" s="1375"/>
    </row>
    <row r="12" spans="1:8" s="885" customFormat="1" ht="20.100000000000001" customHeight="1">
      <c r="A12" s="1349" t="s">
        <v>33</v>
      </c>
      <c r="B12" s="1346">
        <v>594192.07749000005</v>
      </c>
      <c r="C12" s="1346">
        <v>-601175.29975999997</v>
      </c>
      <c r="D12" s="1346" t="s">
        <v>134</v>
      </c>
      <c r="E12" s="1347">
        <v>-6983.2222700000002</v>
      </c>
      <c r="F12" s="1348"/>
      <c r="G12" s="1375"/>
    </row>
    <row r="13" spans="1:8" s="885" customFormat="1" ht="20.100000000000001" customHeight="1">
      <c r="A13" s="1349" t="s">
        <v>117</v>
      </c>
      <c r="B13" s="1346">
        <v>-2462507.3354199999</v>
      </c>
      <c r="C13" s="1346">
        <v>2340749.4210399999</v>
      </c>
      <c r="D13" s="1346" t="s">
        <v>134</v>
      </c>
      <c r="E13" s="1347">
        <v>-121757.91438</v>
      </c>
      <c r="F13" s="1348"/>
      <c r="G13" s="1375"/>
    </row>
    <row r="14" spans="1:8" s="885" customFormat="1" ht="20.100000000000001" customHeight="1">
      <c r="A14" s="1349" t="s">
        <v>35</v>
      </c>
      <c r="B14" s="1346">
        <v>-386465.75809000002</v>
      </c>
      <c r="C14" s="1346">
        <v>438392.28593999997</v>
      </c>
      <c r="D14" s="1346" t="s">
        <v>134</v>
      </c>
      <c r="E14" s="1347">
        <v>51926.527849999999</v>
      </c>
      <c r="F14" s="1348"/>
      <c r="G14" s="1375"/>
    </row>
    <row r="15" spans="1:8" s="885" customFormat="1" ht="20.100000000000001" customHeight="1">
      <c r="A15" s="1349" t="s">
        <v>36</v>
      </c>
      <c r="B15" s="1346">
        <v>-544651.09890999994</v>
      </c>
      <c r="C15" s="1346">
        <v>621254.87485000002</v>
      </c>
      <c r="D15" s="1346">
        <v>-5987.3390099999997</v>
      </c>
      <c r="E15" s="1347">
        <v>70616.436929999996</v>
      </c>
      <c r="F15" s="1348"/>
      <c r="G15" s="1375"/>
    </row>
    <row r="16" spans="1:8" s="885" customFormat="1" ht="20.100000000000001" customHeight="1">
      <c r="A16" s="1349" t="s">
        <v>37</v>
      </c>
      <c r="B16" s="1346">
        <v>296860.96915000002</v>
      </c>
      <c r="C16" s="1346">
        <v>-245580.71580000001</v>
      </c>
      <c r="D16" s="1376" t="s">
        <v>134</v>
      </c>
      <c r="E16" s="1347">
        <v>51280.253349999999</v>
      </c>
      <c r="F16" s="1348"/>
      <c r="G16" s="1375"/>
    </row>
    <row r="17" spans="1:7" s="885" customFormat="1" ht="20.100000000000001" customHeight="1">
      <c r="A17" s="1349" t="s">
        <v>513</v>
      </c>
      <c r="B17" s="1346">
        <v>365885.46561999997</v>
      </c>
      <c r="C17" s="1346">
        <v>-356255.75257999997</v>
      </c>
      <c r="D17" s="1346" t="s">
        <v>134</v>
      </c>
      <c r="E17" s="1347">
        <v>9629.7130400000005</v>
      </c>
      <c r="F17" s="1348"/>
      <c r="G17" s="1375"/>
    </row>
    <row r="18" spans="1:7" s="885" customFormat="1" ht="20.100000000000001" customHeight="1">
      <c r="A18" s="1349" t="s">
        <v>39</v>
      </c>
      <c r="B18" s="1346">
        <v>207016.09742000001</v>
      </c>
      <c r="C18" s="1346">
        <v>-207574.57685000001</v>
      </c>
      <c r="D18" s="1376" t="s">
        <v>134</v>
      </c>
      <c r="E18" s="1347">
        <v>-558.47942999999998</v>
      </c>
      <c r="F18" s="1348"/>
      <c r="G18" s="1375"/>
    </row>
    <row r="19" spans="1:7" s="885" customFormat="1" ht="20.100000000000001" customHeight="1">
      <c r="A19" s="1349" t="s">
        <v>40</v>
      </c>
      <c r="B19" s="1346">
        <v>449300.26461000001</v>
      </c>
      <c r="C19" s="1346">
        <v>-163015.2806</v>
      </c>
      <c r="D19" s="1346" t="s">
        <v>134</v>
      </c>
      <c r="E19" s="1347">
        <v>286284.98401000001</v>
      </c>
      <c r="F19" s="1348"/>
      <c r="G19" s="1375"/>
    </row>
    <row r="20" spans="1:7" s="885" customFormat="1" ht="20.100000000000001" customHeight="1">
      <c r="A20" s="1349" t="s">
        <v>41</v>
      </c>
      <c r="B20" s="1346">
        <v>1601.2369699999999</v>
      </c>
      <c r="C20" s="1346" t="s">
        <v>134</v>
      </c>
      <c r="D20" s="1376" t="s">
        <v>134</v>
      </c>
      <c r="E20" s="1347">
        <v>1601.2369699999999</v>
      </c>
      <c r="F20" s="1348"/>
      <c r="G20" s="1375"/>
    </row>
    <row r="21" spans="1:7" s="885" customFormat="1" ht="20.100000000000001" customHeight="1">
      <c r="A21" s="747" t="s">
        <v>42</v>
      </c>
      <c r="B21" s="1346">
        <v>1469.7285300000001</v>
      </c>
      <c r="C21" s="1346" t="s">
        <v>134</v>
      </c>
      <c r="D21" s="1376" t="s">
        <v>134</v>
      </c>
      <c r="E21" s="1347">
        <v>1469.7285300000001</v>
      </c>
      <c r="F21" s="1348"/>
      <c r="G21" s="1375"/>
    </row>
    <row r="22" spans="1:7" s="885" customFormat="1" ht="20.100000000000001" customHeight="1">
      <c r="A22" s="1349" t="s">
        <v>43</v>
      </c>
      <c r="B22" s="1346">
        <v>15069.923640000001</v>
      </c>
      <c r="C22" s="1346" t="s">
        <v>134</v>
      </c>
      <c r="D22" s="1346" t="s">
        <v>134</v>
      </c>
      <c r="E22" s="1347">
        <v>15069.923640000001</v>
      </c>
      <c r="F22" s="1348"/>
      <c r="G22" s="1375"/>
    </row>
    <row r="23" spans="1:7" s="885" customFormat="1" ht="20.100000000000001" customHeight="1">
      <c r="A23" s="1349" t="s">
        <v>44</v>
      </c>
      <c r="B23" s="1346">
        <v>14102.02349</v>
      </c>
      <c r="C23" s="1346" t="s">
        <v>134</v>
      </c>
      <c r="D23" s="1346" t="s">
        <v>134</v>
      </c>
      <c r="E23" s="1347">
        <v>14102.02349</v>
      </c>
      <c r="F23" s="1348"/>
      <c r="G23" s="1375"/>
    </row>
    <row r="24" spans="1:7" s="885" customFormat="1" ht="20.100000000000001" customHeight="1">
      <c r="A24" s="1349" t="s">
        <v>776</v>
      </c>
      <c r="B24" s="1346">
        <v>469709.53354999999</v>
      </c>
      <c r="C24" s="1346">
        <v>-415864.43410000001</v>
      </c>
      <c r="D24" s="1346" t="s">
        <v>134</v>
      </c>
      <c r="E24" s="1347">
        <v>53845.099450000002</v>
      </c>
      <c r="F24" s="1348"/>
      <c r="G24" s="1375"/>
    </row>
    <row r="25" spans="1:7" s="885" customFormat="1" ht="20.100000000000001" customHeight="1">
      <c r="A25" s="1349" t="s">
        <v>1093</v>
      </c>
      <c r="B25" s="1346">
        <v>-322.34679</v>
      </c>
      <c r="C25" s="1346" t="s">
        <v>134</v>
      </c>
      <c r="D25" s="1346" t="s">
        <v>134</v>
      </c>
      <c r="E25" s="1347">
        <v>-322.34679</v>
      </c>
      <c r="F25" s="1348"/>
      <c r="G25" s="1375"/>
    </row>
    <row r="26" spans="1:7" s="1353" customFormat="1" ht="20.100000000000001" customHeight="1">
      <c r="A26" s="1351" t="s">
        <v>47</v>
      </c>
      <c r="B26" s="1347">
        <v>4615817.9687400004</v>
      </c>
      <c r="C26" s="1347">
        <v>-3435999.66377</v>
      </c>
      <c r="D26" s="1347">
        <v>-204034.99759000001</v>
      </c>
      <c r="E26" s="1347">
        <v>975783.30738000001</v>
      </c>
      <c r="F26" s="1348"/>
      <c r="G26" s="1375"/>
    </row>
    <row r="27" spans="1:7" ht="7.5" customHeight="1" thickBot="1">
      <c r="A27" s="1354"/>
      <c r="B27" s="1355"/>
      <c r="C27" s="1355"/>
      <c r="D27" s="1355"/>
      <c r="E27" s="1355"/>
      <c r="F27" s="1378"/>
    </row>
    <row r="28" spans="1:7" s="1380" customFormat="1" ht="15.75" customHeight="1">
      <c r="A28" s="885" t="s">
        <v>1234</v>
      </c>
      <c r="B28" s="885"/>
      <c r="C28" s="885"/>
      <c r="D28" s="885"/>
      <c r="E28" s="885"/>
      <c r="F28" s="1379"/>
    </row>
    <row r="29" spans="1:7" ht="18.600000000000001" customHeight="1">
      <c r="A29" s="885" t="s">
        <v>1235</v>
      </c>
      <c r="B29" s="1359"/>
      <c r="C29" s="1359"/>
      <c r="D29" s="1359"/>
      <c r="E29" s="1359"/>
    </row>
    <row r="30" spans="1:7">
      <c r="A30" s="753" t="s">
        <v>1098</v>
      </c>
    </row>
  </sheetData>
  <mergeCells count="8">
    <mergeCell ref="A2:E2"/>
    <mergeCell ref="A4:E4"/>
    <mergeCell ref="A5:E5"/>
    <mergeCell ref="A6:A7"/>
    <mergeCell ref="B6:B7"/>
    <mergeCell ref="C6:C7"/>
    <mergeCell ref="D6:D7"/>
    <mergeCell ref="E6:E7"/>
  </mergeCells>
  <hyperlinks>
    <hyperlink ref="A1" location="Índice!A1" display="Volver al Índice" xr:uid="{D0890758-3869-4E7A-86D1-378044FB4F04}"/>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48E5C-BB44-45C1-8AC2-150EEA3F0F2A}">
  <dimension ref="A1:G35"/>
  <sheetViews>
    <sheetView showGridLines="0" zoomScaleNormal="100" workbookViewId="0"/>
  </sheetViews>
  <sheetFormatPr baseColWidth="10" defaultRowHeight="13.2"/>
  <cols>
    <col min="1" max="1" width="38.109375" style="7" customWidth="1"/>
    <col min="2" max="5" width="23.6640625" style="7" customWidth="1"/>
    <col min="6" max="16384" width="11.5546875" style="7"/>
  </cols>
  <sheetData>
    <row r="1" spans="1:7" s="272" customFormat="1" ht="20.100000000000001" customHeight="1">
      <c r="A1" s="1407" t="s">
        <v>1249</v>
      </c>
    </row>
    <row r="2" spans="1:7" s="654" customFormat="1" ht="25.5" customHeight="1">
      <c r="A2" s="40" t="s">
        <v>1225</v>
      </c>
      <c r="B2" s="40"/>
      <c r="C2" s="40"/>
      <c r="D2" s="40"/>
      <c r="E2" s="40"/>
    </row>
    <row r="3" spans="1:7" s="1290" customFormat="1" ht="20.100000000000001" customHeight="1">
      <c r="A3" s="168">
        <v>45688</v>
      </c>
      <c r="B3" s="168"/>
      <c r="C3" s="168"/>
      <c r="D3" s="168"/>
      <c r="E3" s="168"/>
    </row>
    <row r="4" spans="1:7" s="276" customFormat="1" ht="20.100000000000001" customHeight="1">
      <c r="A4" s="873" t="s">
        <v>125</v>
      </c>
      <c r="B4" s="873"/>
      <c r="C4" s="873"/>
      <c r="D4" s="873"/>
      <c r="E4" s="873"/>
    </row>
    <row r="5" spans="1:7" ht="7.5" customHeight="1" thickBot="1"/>
    <row r="6" spans="1:7" s="35" customFormat="1" ht="45" customHeight="1">
      <c r="A6" s="46" t="s">
        <v>1</v>
      </c>
      <c r="B6" s="47" t="s">
        <v>1226</v>
      </c>
      <c r="C6" s="47" t="s">
        <v>1227</v>
      </c>
      <c r="D6" s="46" t="s">
        <v>1228</v>
      </c>
      <c r="E6" s="46"/>
    </row>
    <row r="7" spans="1:7" s="35" customFormat="1" ht="20.100000000000001" customHeight="1">
      <c r="A7" s="603"/>
      <c r="B7" s="49"/>
      <c r="C7" s="49"/>
      <c r="D7" s="1360">
        <v>45688</v>
      </c>
      <c r="E7" s="1360">
        <v>45322</v>
      </c>
    </row>
    <row r="8" spans="1:7" ht="2.25" customHeight="1">
      <c r="A8" s="687"/>
      <c r="B8" s="687"/>
      <c r="C8" s="687"/>
      <c r="D8" s="1361"/>
      <c r="E8" s="1361"/>
    </row>
    <row r="9" spans="1:7" s="24" customFormat="1" ht="18" customHeight="1">
      <c r="A9" s="287" t="s">
        <v>29</v>
      </c>
      <c r="B9" s="1362">
        <v>11949834.721999999</v>
      </c>
      <c r="C9" s="1362">
        <v>23646171.416000001</v>
      </c>
      <c r="D9" s="1362">
        <v>35596006.137999997</v>
      </c>
      <c r="E9" s="1362">
        <v>27438149.517999999</v>
      </c>
      <c r="F9" s="191"/>
      <c r="G9" s="191"/>
    </row>
    <row r="10" spans="1:7" s="24" customFormat="1" ht="18" customHeight="1">
      <c r="A10" s="287" t="s">
        <v>30</v>
      </c>
      <c r="B10" s="1362" t="s">
        <v>134</v>
      </c>
      <c r="C10" s="1362" t="s">
        <v>134</v>
      </c>
      <c r="D10" s="1362" t="s">
        <v>134</v>
      </c>
      <c r="E10" s="1362" t="s">
        <v>134</v>
      </c>
      <c r="F10" s="191"/>
      <c r="G10" s="191"/>
    </row>
    <row r="11" spans="1:7" s="24" customFormat="1" ht="18" customHeight="1">
      <c r="A11" s="287" t="s">
        <v>31</v>
      </c>
      <c r="B11" s="1362">
        <v>8392666.6989999991</v>
      </c>
      <c r="C11" s="1362">
        <v>19900710.627</v>
      </c>
      <c r="D11" s="1362">
        <v>28293377.327</v>
      </c>
      <c r="E11" s="1362">
        <v>33035760.585000001</v>
      </c>
      <c r="F11" s="191"/>
      <c r="G11" s="191"/>
    </row>
    <row r="12" spans="1:7" s="24" customFormat="1" ht="18" customHeight="1">
      <c r="A12" s="287" t="s">
        <v>32</v>
      </c>
      <c r="B12" s="1362" t="s">
        <v>134</v>
      </c>
      <c r="C12" s="1362" t="s">
        <v>134</v>
      </c>
      <c r="D12" s="1362" t="s">
        <v>134</v>
      </c>
      <c r="E12" s="1362" t="s">
        <v>134</v>
      </c>
      <c r="F12" s="191"/>
      <c r="G12" s="191"/>
    </row>
    <row r="13" spans="1:7" s="24" customFormat="1" ht="18" customHeight="1">
      <c r="A13" s="287" t="s">
        <v>33</v>
      </c>
      <c r="B13" s="1362">
        <v>1622517.845</v>
      </c>
      <c r="C13" s="1362">
        <v>5599516.2419999996</v>
      </c>
      <c r="D13" s="1362">
        <v>7222034.0870000003</v>
      </c>
      <c r="E13" s="1362">
        <v>8173573.0520000001</v>
      </c>
      <c r="F13" s="191"/>
      <c r="G13" s="191"/>
    </row>
    <row r="14" spans="1:7" s="24" customFormat="1" ht="18" customHeight="1">
      <c r="A14" s="287" t="s">
        <v>34</v>
      </c>
      <c r="B14" s="1362">
        <v>5993433.0070000002</v>
      </c>
      <c r="C14" s="1362">
        <v>15162531.766000001</v>
      </c>
      <c r="D14" s="1362">
        <v>21155964.772999998</v>
      </c>
      <c r="E14" s="1362">
        <v>26031567.550000001</v>
      </c>
      <c r="F14" s="191"/>
      <c r="G14" s="191"/>
    </row>
    <row r="15" spans="1:7" s="24" customFormat="1" ht="18" customHeight="1">
      <c r="A15" s="287" t="s">
        <v>35</v>
      </c>
      <c r="B15" s="1362">
        <v>5605709.0369999995</v>
      </c>
      <c r="C15" s="1362">
        <v>7536323.1330000004</v>
      </c>
      <c r="D15" s="1362">
        <v>13142032.17</v>
      </c>
      <c r="E15" s="1362">
        <v>11317818.960999999</v>
      </c>
      <c r="F15" s="191"/>
      <c r="G15" s="191"/>
    </row>
    <row r="16" spans="1:7" s="24" customFormat="1" ht="18" customHeight="1">
      <c r="A16" s="287" t="s">
        <v>36</v>
      </c>
      <c r="B16" s="1362">
        <v>3512685.2740000002</v>
      </c>
      <c r="C16" s="1362">
        <v>5054491.2019999996</v>
      </c>
      <c r="D16" s="1362">
        <v>8567176.477</v>
      </c>
      <c r="E16" s="1362">
        <v>4959054.301</v>
      </c>
      <c r="F16" s="191"/>
      <c r="G16" s="191"/>
    </row>
    <row r="17" spans="1:7" s="24" customFormat="1" ht="18" customHeight="1">
      <c r="A17" s="287" t="s">
        <v>37</v>
      </c>
      <c r="B17" s="1362">
        <v>1016106</v>
      </c>
      <c r="C17" s="1362">
        <v>2019185</v>
      </c>
      <c r="D17" s="1362">
        <v>3035291</v>
      </c>
      <c r="E17" s="1362">
        <v>1608053.5260000001</v>
      </c>
      <c r="F17" s="191"/>
      <c r="G17" s="191"/>
    </row>
    <row r="18" spans="1:7" s="24" customFormat="1" ht="18" customHeight="1">
      <c r="A18" s="26" t="s">
        <v>38</v>
      </c>
      <c r="B18" s="1362">
        <v>37220</v>
      </c>
      <c r="C18" s="1362">
        <v>394532</v>
      </c>
      <c r="D18" s="1362">
        <v>431752</v>
      </c>
      <c r="E18" s="1362">
        <v>380400</v>
      </c>
      <c r="F18" s="191"/>
      <c r="G18" s="191"/>
    </row>
    <row r="19" spans="1:7" s="24" customFormat="1" ht="18" customHeight="1">
      <c r="A19" s="26" t="s">
        <v>39</v>
      </c>
      <c r="B19" s="1362">
        <v>138458.4</v>
      </c>
      <c r="C19" s="1362">
        <v>348263.81800000003</v>
      </c>
      <c r="D19" s="1362">
        <v>486722.21799999999</v>
      </c>
      <c r="E19" s="1362">
        <v>830744.14800000004</v>
      </c>
      <c r="F19" s="191"/>
      <c r="G19" s="191"/>
    </row>
    <row r="20" spans="1:7" s="24" customFormat="1" ht="18" customHeight="1">
      <c r="A20" s="26" t="s">
        <v>40</v>
      </c>
      <c r="B20" s="1362">
        <v>1229661.0160000001</v>
      </c>
      <c r="C20" s="1362">
        <v>5982610.3269999996</v>
      </c>
      <c r="D20" s="1362">
        <v>7212271.3439999996</v>
      </c>
      <c r="E20" s="1362">
        <v>7547382.2860000003</v>
      </c>
      <c r="F20" s="191"/>
      <c r="G20" s="191"/>
    </row>
    <row r="21" spans="1:7" s="24" customFormat="1" ht="18" customHeight="1">
      <c r="A21" s="26" t="s">
        <v>41</v>
      </c>
      <c r="B21" s="1362" t="s">
        <v>134</v>
      </c>
      <c r="C21" s="1362" t="s">
        <v>134</v>
      </c>
      <c r="D21" s="1362" t="s">
        <v>134</v>
      </c>
      <c r="E21" s="1362" t="s">
        <v>134</v>
      </c>
      <c r="F21" s="191"/>
      <c r="G21" s="191"/>
    </row>
    <row r="22" spans="1:7" s="24" customFormat="1" ht="18" customHeight="1">
      <c r="A22" s="27" t="s">
        <v>42</v>
      </c>
      <c r="B22" s="1362" t="s">
        <v>134</v>
      </c>
      <c r="C22" s="1362" t="s">
        <v>134</v>
      </c>
      <c r="D22" s="1362" t="s">
        <v>134</v>
      </c>
      <c r="E22" s="1362" t="s">
        <v>134</v>
      </c>
      <c r="F22" s="191"/>
      <c r="G22" s="191"/>
    </row>
    <row r="23" spans="1:7" s="24" customFormat="1" ht="18" customHeight="1">
      <c r="A23" s="26" t="s">
        <v>43</v>
      </c>
      <c r="B23" s="1362" t="s">
        <v>134</v>
      </c>
      <c r="C23" s="1362" t="s">
        <v>134</v>
      </c>
      <c r="D23" s="1362" t="s">
        <v>134</v>
      </c>
      <c r="E23" s="1362">
        <v>15216</v>
      </c>
      <c r="F23" s="191"/>
      <c r="G23" s="191"/>
    </row>
    <row r="24" spans="1:7" s="24" customFormat="1" ht="18" customHeight="1">
      <c r="A24" s="26" t="s">
        <v>44</v>
      </c>
      <c r="B24" s="1362" t="s">
        <v>134</v>
      </c>
      <c r="C24" s="1362" t="s">
        <v>134</v>
      </c>
      <c r="D24" s="1362" t="s">
        <v>134</v>
      </c>
      <c r="E24" s="1362" t="s">
        <v>134</v>
      </c>
      <c r="F24" s="191"/>
      <c r="G24" s="191"/>
    </row>
    <row r="25" spans="1:7" s="24" customFormat="1" ht="18" customHeight="1">
      <c r="A25" s="26" t="s">
        <v>45</v>
      </c>
      <c r="B25" s="1362">
        <v>324803.41399999999</v>
      </c>
      <c r="C25" s="1362">
        <v>3593816.7779999999</v>
      </c>
      <c r="D25" s="1362">
        <v>3918620.1919999998</v>
      </c>
      <c r="E25" s="1362">
        <v>4053238.47</v>
      </c>
      <c r="F25" s="191"/>
      <c r="G25" s="191"/>
    </row>
    <row r="26" spans="1:7" s="24" customFormat="1" ht="18" customHeight="1">
      <c r="A26" s="26" t="s">
        <v>99</v>
      </c>
      <c r="B26" s="1362" t="s">
        <v>134</v>
      </c>
      <c r="C26" s="1362" t="s">
        <v>134</v>
      </c>
      <c r="D26" s="1362" t="s">
        <v>134</v>
      </c>
      <c r="E26" s="1362" t="s">
        <v>134</v>
      </c>
      <c r="F26" s="191"/>
      <c r="G26" s="191"/>
    </row>
    <row r="27" spans="1:7" s="70" customFormat="1" ht="22.65" customHeight="1">
      <c r="A27" s="642" t="s">
        <v>47</v>
      </c>
      <c r="B27" s="1363">
        <v>39823095.41399999</v>
      </c>
      <c r="C27" s="1363">
        <v>89238152.309000015</v>
      </c>
      <c r="D27" s="1363">
        <v>129061247.726</v>
      </c>
      <c r="E27" s="1363">
        <v>125390958.39699998</v>
      </c>
      <c r="F27" s="191"/>
      <c r="G27" s="191"/>
    </row>
    <row r="28" spans="1:7" s="1365" customFormat="1" ht="3.9" customHeight="1" thickBot="1">
      <c r="A28" s="665"/>
      <c r="B28" s="1364"/>
      <c r="C28" s="1364"/>
      <c r="D28" s="1364"/>
      <c r="E28" s="1364"/>
      <c r="F28" s="70"/>
    </row>
    <row r="29" spans="1:7" ht="13.65" customHeight="1">
      <c r="A29" s="1366" t="s">
        <v>681</v>
      </c>
      <c r="B29" s="1367"/>
      <c r="C29" s="1367"/>
      <c r="D29" s="1367"/>
      <c r="E29" s="1367"/>
      <c r="F29" s="35"/>
    </row>
    <row r="30" spans="1:7" s="73" customFormat="1" ht="9.75" customHeight="1">
      <c r="A30" s="1366" t="s">
        <v>49</v>
      </c>
      <c r="B30" s="1368"/>
      <c r="C30" s="1369"/>
      <c r="D30" s="1370"/>
      <c r="E30" s="1368"/>
    </row>
    <row r="31" spans="1:7" s="73" customFormat="1" ht="12.75" customHeight="1">
      <c r="A31" s="1366"/>
      <c r="D31" s="1371"/>
    </row>
    <row r="32" spans="1:7" s="73" customFormat="1" ht="9.6"/>
    <row r="33" s="73" customFormat="1" ht="9.6"/>
    <row r="34" s="73" customFormat="1" ht="9.6"/>
    <row r="35" s="73" customFormat="1" ht="9.6"/>
  </sheetData>
  <mergeCells count="6">
    <mergeCell ref="A2:E2"/>
    <mergeCell ref="A4:E4"/>
    <mergeCell ref="A6:A7"/>
    <mergeCell ref="B6:B7"/>
    <mergeCell ref="C6:C7"/>
    <mergeCell ref="D6:E6"/>
  </mergeCells>
  <hyperlinks>
    <hyperlink ref="A1" location="Índice!A1" display="Volver al Índice" xr:uid="{C433EFA3-8666-4B2C-B69F-0D70DA570914}"/>
  </hyperlinks>
  <pageMargins left="1.1811023622047245" right="1.1811023622047245" top="0.86614173228346458" bottom="0.86614173228346458" header="0.43307086614173229" footer="0.43307086614173229"/>
  <pageSetup paperSize="9" scale="86" fitToWidth="0"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94DF-A086-4B47-8537-E6F77B285126}">
  <dimension ref="A1:H35"/>
  <sheetViews>
    <sheetView showGridLines="0" zoomScale="85" zoomScaleNormal="85" workbookViewId="0"/>
  </sheetViews>
  <sheetFormatPr baseColWidth="10" defaultRowHeight="13.2"/>
  <cols>
    <col min="1" max="1" width="33" style="7" bestFit="1" customWidth="1"/>
    <col min="2" max="2" width="19.77734375" style="7" bestFit="1" customWidth="1"/>
    <col min="3" max="4" width="19.109375" style="7" customWidth="1"/>
    <col min="5" max="6" width="16.44140625" style="7" customWidth="1"/>
    <col min="7" max="7" width="14.88671875" style="7" bestFit="1" customWidth="1"/>
    <col min="8" max="16384" width="11.5546875" style="7"/>
  </cols>
  <sheetData>
    <row r="1" spans="1:7" ht="18">
      <c r="A1" s="1407" t="s">
        <v>1249</v>
      </c>
      <c r="B1" s="272"/>
      <c r="C1" s="272"/>
      <c r="D1" s="272"/>
      <c r="E1" s="272"/>
      <c r="F1" s="272"/>
      <c r="G1" s="272"/>
    </row>
    <row r="2" spans="1:7" s="301" customFormat="1" ht="28.2">
      <c r="A2" s="40" t="s">
        <v>1236</v>
      </c>
      <c r="B2" s="40"/>
      <c r="C2" s="40"/>
      <c r="D2" s="40"/>
      <c r="E2" s="40"/>
      <c r="F2" s="40"/>
      <c r="G2" s="654"/>
    </row>
    <row r="3" spans="1:7" s="302" customFormat="1" ht="18">
      <c r="A3" s="352">
        <v>45688</v>
      </c>
      <c r="B3" s="352"/>
      <c r="C3" s="352"/>
      <c r="D3" s="352"/>
      <c r="E3" s="352"/>
      <c r="F3" s="352"/>
      <c r="G3" s="1290"/>
    </row>
    <row r="4" spans="1:7" ht="16.8">
      <c r="A4" s="873" t="s">
        <v>125</v>
      </c>
      <c r="B4" s="873"/>
      <c r="C4" s="873"/>
      <c r="D4" s="873"/>
      <c r="E4" s="873"/>
      <c r="F4" s="873"/>
      <c r="G4" s="276"/>
    </row>
    <row r="5" spans="1:7" ht="13.8" thickBot="1"/>
    <row r="6" spans="1:7" ht="20.25" customHeight="1">
      <c r="A6" s="46" t="s">
        <v>1</v>
      </c>
      <c r="B6" s="47" t="s">
        <v>1237</v>
      </c>
      <c r="C6" s="47" t="s">
        <v>1238</v>
      </c>
      <c r="D6" s="47" t="s">
        <v>1239</v>
      </c>
      <c r="E6" s="46" t="s">
        <v>1240</v>
      </c>
      <c r="F6" s="46"/>
      <c r="G6" s="35"/>
    </row>
    <row r="7" spans="1:7" ht="21.75" customHeight="1">
      <c r="A7" s="603"/>
      <c r="B7" s="49"/>
      <c r="C7" s="49"/>
      <c r="D7" s="49"/>
      <c r="E7" s="1360">
        <v>45688</v>
      </c>
      <c r="F7" s="1360">
        <v>45322</v>
      </c>
      <c r="G7" s="35"/>
    </row>
    <row r="8" spans="1:7" ht="9.75" customHeight="1">
      <c r="A8" s="687"/>
      <c r="B8" s="687"/>
      <c r="C8" s="687"/>
      <c r="D8" s="687"/>
      <c r="E8" s="1361"/>
      <c r="F8" s="1361"/>
    </row>
    <row r="9" spans="1:7" ht="18" customHeight="1">
      <c r="A9" s="857" t="s">
        <v>29</v>
      </c>
      <c r="B9" s="1381">
        <v>21466066.673</v>
      </c>
      <c r="C9" s="1381">
        <v>16948614.114999998</v>
      </c>
      <c r="D9" s="1381">
        <v>3432227.2259999998</v>
      </c>
      <c r="E9" s="1381">
        <v>41846908.013999999</v>
      </c>
      <c r="F9" s="1381">
        <v>41682014.858000003</v>
      </c>
      <c r="G9" s="1382"/>
    </row>
    <row r="10" spans="1:7" ht="18" customHeight="1">
      <c r="A10" s="857" t="s">
        <v>30</v>
      </c>
      <c r="B10" s="1381" t="s">
        <v>134</v>
      </c>
      <c r="C10" s="1381" t="s">
        <v>134</v>
      </c>
      <c r="D10" s="1381" t="s">
        <v>134</v>
      </c>
      <c r="E10" s="1381" t="s">
        <v>134</v>
      </c>
      <c r="F10" s="1381" t="s">
        <v>134</v>
      </c>
      <c r="G10" s="1382"/>
    </row>
    <row r="11" spans="1:7" ht="18" customHeight="1">
      <c r="A11" s="857" t="s">
        <v>31</v>
      </c>
      <c r="B11" s="1381">
        <v>48305621.229999997</v>
      </c>
      <c r="C11" s="1381">
        <v>8149183.2879999997</v>
      </c>
      <c r="D11" s="1381">
        <v>3586532.09</v>
      </c>
      <c r="E11" s="1381">
        <v>60041336.608000003</v>
      </c>
      <c r="F11" s="1381">
        <v>32757872.247000001</v>
      </c>
      <c r="G11" s="1382"/>
    </row>
    <row r="12" spans="1:7" ht="18" customHeight="1">
      <c r="A12" s="857" t="s">
        <v>32</v>
      </c>
      <c r="B12" s="1381" t="s">
        <v>134</v>
      </c>
      <c r="C12" s="1381" t="s">
        <v>134</v>
      </c>
      <c r="D12" s="1381" t="s">
        <v>134</v>
      </c>
      <c r="E12" s="1381" t="s">
        <v>134</v>
      </c>
      <c r="F12" s="1381" t="s">
        <v>134</v>
      </c>
      <c r="G12" s="1382"/>
    </row>
    <row r="13" spans="1:7" ht="18" customHeight="1">
      <c r="A13" s="857" t="s">
        <v>33</v>
      </c>
      <c r="B13" s="1381">
        <v>855638.4</v>
      </c>
      <c r="C13" s="1381">
        <v>3758615.2230000002</v>
      </c>
      <c r="D13" s="1381">
        <v>373929.03399999999</v>
      </c>
      <c r="E13" s="1381">
        <v>4988182.6569999997</v>
      </c>
      <c r="F13" s="1381">
        <v>1993358.567</v>
      </c>
      <c r="G13" s="1382"/>
    </row>
    <row r="14" spans="1:7" ht="18" customHeight="1">
      <c r="A14" s="857" t="s">
        <v>34</v>
      </c>
      <c r="B14" s="1381">
        <v>5571339.574</v>
      </c>
      <c r="C14" s="1381">
        <v>11758504.932</v>
      </c>
      <c r="D14" s="1381">
        <v>230396.4</v>
      </c>
      <c r="E14" s="1381">
        <v>17560240.905999999</v>
      </c>
      <c r="F14" s="1381">
        <v>15834992.873</v>
      </c>
      <c r="G14" s="1382"/>
    </row>
    <row r="15" spans="1:7" ht="18" customHeight="1">
      <c r="A15" s="857" t="s">
        <v>35</v>
      </c>
      <c r="B15" s="1381" t="s">
        <v>134</v>
      </c>
      <c r="C15" s="1381">
        <v>2429234.3560000001</v>
      </c>
      <c r="D15" s="1381" t="s">
        <v>134</v>
      </c>
      <c r="E15" s="1381">
        <v>2429234.3560000001</v>
      </c>
      <c r="F15" s="1381">
        <v>3468717.3480000002</v>
      </c>
      <c r="G15" s="1382"/>
    </row>
    <row r="16" spans="1:7" ht="18" customHeight="1">
      <c r="A16" s="857" t="s">
        <v>36</v>
      </c>
      <c r="B16" s="1381">
        <v>1722389.5149999999</v>
      </c>
      <c r="C16" s="1381">
        <v>2535292.1540000001</v>
      </c>
      <c r="D16" s="1381">
        <v>152572.18799999999</v>
      </c>
      <c r="E16" s="1381">
        <v>4410253.8569999998</v>
      </c>
      <c r="F16" s="1381">
        <v>5143789.1440000003</v>
      </c>
      <c r="G16" s="1382"/>
    </row>
    <row r="17" spans="1:8" ht="18" customHeight="1">
      <c r="A17" s="857" t="s">
        <v>37</v>
      </c>
      <c r="B17" s="1381" t="s">
        <v>134</v>
      </c>
      <c r="C17" s="1381">
        <v>746572.21699999995</v>
      </c>
      <c r="D17" s="1381" t="s">
        <v>134</v>
      </c>
      <c r="E17" s="1381">
        <v>746572.21699999995</v>
      </c>
      <c r="F17" s="1381">
        <v>689833.17500000005</v>
      </c>
      <c r="G17" s="1382"/>
    </row>
    <row r="18" spans="1:8" ht="18" customHeight="1">
      <c r="A18" s="1383" t="s">
        <v>38</v>
      </c>
      <c r="B18" s="1381" t="s">
        <v>134</v>
      </c>
      <c r="C18" s="1381" t="s">
        <v>134</v>
      </c>
      <c r="D18" s="1381" t="s">
        <v>134</v>
      </c>
      <c r="E18" s="1381" t="s">
        <v>134</v>
      </c>
      <c r="F18" s="1381" t="s">
        <v>134</v>
      </c>
      <c r="G18" s="1382"/>
    </row>
    <row r="19" spans="1:8" ht="18" customHeight="1">
      <c r="A19" s="1383" t="s">
        <v>39</v>
      </c>
      <c r="B19" s="1381" t="s">
        <v>134</v>
      </c>
      <c r="C19" s="1381" t="s">
        <v>134</v>
      </c>
      <c r="D19" s="1381" t="s">
        <v>134</v>
      </c>
      <c r="E19" s="1381" t="s">
        <v>134</v>
      </c>
      <c r="F19" s="1381" t="s">
        <v>134</v>
      </c>
      <c r="G19" s="1382"/>
    </row>
    <row r="20" spans="1:8" ht="18" customHeight="1">
      <c r="A20" s="1383" t="s">
        <v>40</v>
      </c>
      <c r="B20" s="1381">
        <v>2899072.42</v>
      </c>
      <c r="C20" s="1381">
        <v>4662021.1560000004</v>
      </c>
      <c r="D20" s="1381">
        <v>224067.14600000001</v>
      </c>
      <c r="E20" s="1381">
        <v>7785160.7220000001</v>
      </c>
      <c r="F20" s="1381">
        <v>7956794.8959999997</v>
      </c>
      <c r="G20" s="1382"/>
      <c r="H20" s="1384"/>
    </row>
    <row r="21" spans="1:8" ht="18" customHeight="1">
      <c r="A21" s="1383" t="s">
        <v>41</v>
      </c>
      <c r="B21" s="1381" t="s">
        <v>134</v>
      </c>
      <c r="C21" s="1381" t="s">
        <v>134</v>
      </c>
      <c r="D21" s="1381" t="s">
        <v>134</v>
      </c>
      <c r="E21" s="1381" t="s">
        <v>134</v>
      </c>
      <c r="F21" s="1381" t="s">
        <v>134</v>
      </c>
      <c r="G21" s="1382"/>
    </row>
    <row r="22" spans="1:8" ht="18" customHeight="1">
      <c r="A22" s="27" t="s">
        <v>42</v>
      </c>
      <c r="B22" s="1381" t="s">
        <v>134</v>
      </c>
      <c r="C22" s="1381" t="s">
        <v>134</v>
      </c>
      <c r="D22" s="1381" t="s">
        <v>134</v>
      </c>
      <c r="E22" s="1381" t="s">
        <v>134</v>
      </c>
      <c r="F22" s="1381" t="s">
        <v>134</v>
      </c>
      <c r="G22" s="1382"/>
    </row>
    <row r="23" spans="1:8" ht="18" customHeight="1">
      <c r="A23" s="1383" t="s">
        <v>43</v>
      </c>
      <c r="B23" s="1381" t="s">
        <v>134</v>
      </c>
      <c r="C23" s="1381" t="s">
        <v>134</v>
      </c>
      <c r="D23" s="1381" t="s">
        <v>134</v>
      </c>
      <c r="E23" s="1381" t="s">
        <v>134</v>
      </c>
      <c r="F23" s="1381" t="s">
        <v>134</v>
      </c>
      <c r="G23" s="1382"/>
    </row>
    <row r="24" spans="1:8" ht="18" customHeight="1">
      <c r="A24" s="1383" t="s">
        <v>44</v>
      </c>
      <c r="B24" s="1381" t="s">
        <v>134</v>
      </c>
      <c r="C24" s="1381" t="s">
        <v>134</v>
      </c>
      <c r="D24" s="1381" t="s">
        <v>134</v>
      </c>
      <c r="E24" s="1381" t="s">
        <v>134</v>
      </c>
      <c r="F24" s="1381" t="s">
        <v>134</v>
      </c>
      <c r="G24" s="1382"/>
    </row>
    <row r="25" spans="1:8" ht="18" customHeight="1">
      <c r="A25" s="1383" t="s">
        <v>45</v>
      </c>
      <c r="B25" s="1381">
        <v>1026899.8</v>
      </c>
      <c r="C25" s="1381">
        <v>2857548.5440000002</v>
      </c>
      <c r="D25" s="1381">
        <v>67672.726999999999</v>
      </c>
      <c r="E25" s="1381">
        <v>3952121.071</v>
      </c>
      <c r="F25" s="1381">
        <v>3421452.79</v>
      </c>
      <c r="G25" s="1382"/>
    </row>
    <row r="26" spans="1:8" ht="18" customHeight="1">
      <c r="A26" s="1383" t="s">
        <v>99</v>
      </c>
      <c r="B26" s="1381" t="s">
        <v>134</v>
      </c>
      <c r="C26" s="1381" t="s">
        <v>134</v>
      </c>
      <c r="D26" s="1381" t="s">
        <v>134</v>
      </c>
      <c r="E26" s="1381" t="s">
        <v>134</v>
      </c>
      <c r="F26" s="1381" t="s">
        <v>134</v>
      </c>
      <c r="G26" s="1382"/>
    </row>
    <row r="27" spans="1:8" ht="22.65" customHeight="1">
      <c r="A27" s="642" t="s">
        <v>47</v>
      </c>
      <c r="B27" s="1385">
        <v>81847027.612000003</v>
      </c>
      <c r="C27" s="1385">
        <v>53845585.984999999</v>
      </c>
      <c r="D27" s="1385">
        <v>8067396.8109999998</v>
      </c>
      <c r="E27" s="1385">
        <v>143760010.40800002</v>
      </c>
      <c r="F27" s="1385">
        <v>112948825.898</v>
      </c>
      <c r="G27" s="1382"/>
    </row>
    <row r="28" spans="1:8" ht="6" customHeight="1" thickBot="1">
      <c r="A28" s="665"/>
      <c r="B28" s="1364"/>
      <c r="C28" s="1364"/>
      <c r="D28" s="1364"/>
      <c r="E28" s="1364"/>
      <c r="F28" s="1364"/>
    </row>
    <row r="29" spans="1:8">
      <c r="A29" s="1366" t="s">
        <v>681</v>
      </c>
      <c r="B29" s="1367"/>
      <c r="C29" s="1367"/>
      <c r="D29" s="1367"/>
      <c r="E29" s="1367"/>
      <c r="F29" s="1367"/>
    </row>
    <row r="30" spans="1:8">
      <c r="A30" s="1386" t="s">
        <v>49</v>
      </c>
      <c r="B30" s="1386"/>
      <c r="C30" s="1386"/>
      <c r="D30" s="1386"/>
      <c r="E30" s="1386"/>
      <c r="F30" s="1386"/>
    </row>
    <row r="31" spans="1:8">
      <c r="A31" s="1386"/>
      <c r="B31" s="1386"/>
      <c r="C31" s="1386"/>
      <c r="D31" s="1386"/>
      <c r="E31" s="1386"/>
      <c r="F31" s="1386"/>
    </row>
    <row r="32" spans="1:8">
      <c r="A32" s="73"/>
      <c r="B32" s="73"/>
      <c r="C32" s="73"/>
      <c r="D32" s="73"/>
      <c r="E32" s="73"/>
      <c r="F32" s="73"/>
    </row>
    <row r="33" spans="1:6">
      <c r="A33" s="73"/>
      <c r="B33" s="73"/>
      <c r="C33" s="73"/>
      <c r="D33" s="73"/>
      <c r="E33" s="73"/>
      <c r="F33" s="73"/>
    </row>
    <row r="34" spans="1:6">
      <c r="A34" s="73"/>
      <c r="B34" s="73"/>
      <c r="C34" s="73"/>
      <c r="D34" s="73"/>
      <c r="E34" s="73"/>
      <c r="F34" s="73"/>
    </row>
    <row r="35" spans="1:6">
      <c r="A35" s="73"/>
      <c r="B35" s="73"/>
      <c r="C35" s="73"/>
      <c r="D35" s="73"/>
      <c r="E35" s="73"/>
      <c r="F35" s="73"/>
    </row>
  </sheetData>
  <mergeCells count="9">
    <mergeCell ref="A30:F31"/>
    <mergeCell ref="A2:F2"/>
    <mergeCell ref="A3:F3"/>
    <mergeCell ref="A4:F4"/>
    <mergeCell ref="A6:A7"/>
    <mergeCell ref="B6:B7"/>
    <mergeCell ref="C6:C7"/>
    <mergeCell ref="D6:D7"/>
    <mergeCell ref="E6:F6"/>
  </mergeCells>
  <hyperlinks>
    <hyperlink ref="A1" location="Índice!A1" display="Volver al Índice" xr:uid="{6568E638-4200-41BA-857E-E8A3423276DA}"/>
  </hyperlinks>
  <printOptions horizontalCentered="1" verticalCentered="1"/>
  <pageMargins left="0.78740157480314965" right="0.78740157480314965" top="0.98425196850393704" bottom="0.98425196850393704"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8A15-9D96-42F2-B69D-A7B1CE9FC4F7}">
  <dimension ref="A1:H203"/>
  <sheetViews>
    <sheetView showGridLines="0" zoomScaleNormal="100" workbookViewId="0"/>
  </sheetViews>
  <sheetFormatPr baseColWidth="10" defaultColWidth="33.6640625" defaultRowHeight="13.2"/>
  <cols>
    <col min="1" max="1" width="127.33203125" style="722" bestFit="1" customWidth="1"/>
    <col min="2" max="2" width="24.6640625" style="722" customWidth="1"/>
    <col min="3" max="3" width="23" style="722" customWidth="1"/>
    <col min="4" max="4" width="19.109375" style="722" customWidth="1"/>
    <col min="5" max="5" width="19.109375" style="1330" customWidth="1"/>
    <col min="6" max="6" width="5.33203125" style="722" customWidth="1"/>
    <col min="7" max="255" width="11.5546875" style="722" customWidth="1"/>
    <col min="256" max="257" width="33.6640625" style="722"/>
    <col min="258" max="258" width="24.6640625" style="722" customWidth="1"/>
    <col min="259" max="259" width="23" style="722" customWidth="1"/>
    <col min="260" max="261" width="19.109375" style="722" customWidth="1"/>
    <col min="262" max="262" width="5.33203125" style="722" customWidth="1"/>
    <col min="263" max="511" width="11.5546875" style="722" customWidth="1"/>
    <col min="512" max="513" width="33.6640625" style="722"/>
    <col min="514" max="514" width="24.6640625" style="722" customWidth="1"/>
    <col min="515" max="515" width="23" style="722" customWidth="1"/>
    <col min="516" max="517" width="19.109375" style="722" customWidth="1"/>
    <col min="518" max="518" width="5.33203125" style="722" customWidth="1"/>
    <col min="519" max="767" width="11.5546875" style="722" customWidth="1"/>
    <col min="768" max="769" width="33.6640625" style="722"/>
    <col min="770" max="770" width="24.6640625" style="722" customWidth="1"/>
    <col min="771" max="771" width="23" style="722" customWidth="1"/>
    <col min="772" max="773" width="19.109375" style="722" customWidth="1"/>
    <col min="774" max="774" width="5.33203125" style="722" customWidth="1"/>
    <col min="775" max="1023" width="11.5546875" style="722" customWidth="1"/>
    <col min="1024" max="1025" width="33.6640625" style="722"/>
    <col min="1026" max="1026" width="24.6640625" style="722" customWidth="1"/>
    <col min="1027" max="1027" width="23" style="722" customWidth="1"/>
    <col min="1028" max="1029" width="19.109375" style="722" customWidth="1"/>
    <col min="1030" max="1030" width="5.33203125" style="722" customWidth="1"/>
    <col min="1031" max="1279" width="11.5546875" style="722" customWidth="1"/>
    <col min="1280" max="1281" width="33.6640625" style="722"/>
    <col min="1282" max="1282" width="24.6640625" style="722" customWidth="1"/>
    <col min="1283" max="1283" width="23" style="722" customWidth="1"/>
    <col min="1284" max="1285" width="19.109375" style="722" customWidth="1"/>
    <col min="1286" max="1286" width="5.33203125" style="722" customWidth="1"/>
    <col min="1287" max="1535" width="11.5546875" style="722" customWidth="1"/>
    <col min="1536" max="1537" width="33.6640625" style="722"/>
    <col min="1538" max="1538" width="24.6640625" style="722" customWidth="1"/>
    <col min="1539" max="1539" width="23" style="722" customWidth="1"/>
    <col min="1540" max="1541" width="19.109375" style="722" customWidth="1"/>
    <col min="1542" max="1542" width="5.33203125" style="722" customWidth="1"/>
    <col min="1543" max="1791" width="11.5546875" style="722" customWidth="1"/>
    <col min="1792" max="1793" width="33.6640625" style="722"/>
    <col min="1794" max="1794" width="24.6640625" style="722" customWidth="1"/>
    <col min="1795" max="1795" width="23" style="722" customWidth="1"/>
    <col min="1796" max="1797" width="19.109375" style="722" customWidth="1"/>
    <col min="1798" max="1798" width="5.33203125" style="722" customWidth="1"/>
    <col min="1799" max="2047" width="11.5546875" style="722" customWidth="1"/>
    <col min="2048" max="2049" width="33.6640625" style="722"/>
    <col min="2050" max="2050" width="24.6640625" style="722" customWidth="1"/>
    <col min="2051" max="2051" width="23" style="722" customWidth="1"/>
    <col min="2052" max="2053" width="19.109375" style="722" customWidth="1"/>
    <col min="2054" max="2054" width="5.33203125" style="722" customWidth="1"/>
    <col min="2055" max="2303" width="11.5546875" style="722" customWidth="1"/>
    <col min="2304" max="2305" width="33.6640625" style="722"/>
    <col min="2306" max="2306" width="24.6640625" style="722" customWidth="1"/>
    <col min="2307" max="2307" width="23" style="722" customWidth="1"/>
    <col min="2308" max="2309" width="19.109375" style="722" customWidth="1"/>
    <col min="2310" max="2310" width="5.33203125" style="722" customWidth="1"/>
    <col min="2311" max="2559" width="11.5546875" style="722" customWidth="1"/>
    <col min="2560" max="2561" width="33.6640625" style="722"/>
    <col min="2562" max="2562" width="24.6640625" style="722" customWidth="1"/>
    <col min="2563" max="2563" width="23" style="722" customWidth="1"/>
    <col min="2564" max="2565" width="19.109375" style="722" customWidth="1"/>
    <col min="2566" max="2566" width="5.33203125" style="722" customWidth="1"/>
    <col min="2567" max="2815" width="11.5546875" style="722" customWidth="1"/>
    <col min="2816" max="2817" width="33.6640625" style="722"/>
    <col min="2818" max="2818" width="24.6640625" style="722" customWidth="1"/>
    <col min="2819" max="2819" width="23" style="722" customWidth="1"/>
    <col min="2820" max="2821" width="19.109375" style="722" customWidth="1"/>
    <col min="2822" max="2822" width="5.33203125" style="722" customWidth="1"/>
    <col min="2823" max="3071" width="11.5546875" style="722" customWidth="1"/>
    <col min="3072" max="3073" width="33.6640625" style="722"/>
    <col min="3074" max="3074" width="24.6640625" style="722" customWidth="1"/>
    <col min="3075" max="3075" width="23" style="722" customWidth="1"/>
    <col min="3076" max="3077" width="19.109375" style="722" customWidth="1"/>
    <col min="3078" max="3078" width="5.33203125" style="722" customWidth="1"/>
    <col min="3079" max="3327" width="11.5546875" style="722" customWidth="1"/>
    <col min="3328" max="3329" width="33.6640625" style="722"/>
    <col min="3330" max="3330" width="24.6640625" style="722" customWidth="1"/>
    <col min="3331" max="3331" width="23" style="722" customWidth="1"/>
    <col min="3332" max="3333" width="19.109375" style="722" customWidth="1"/>
    <col min="3334" max="3334" width="5.33203125" style="722" customWidth="1"/>
    <col min="3335" max="3583" width="11.5546875" style="722" customWidth="1"/>
    <col min="3584" max="3585" width="33.6640625" style="722"/>
    <col min="3586" max="3586" width="24.6640625" style="722" customWidth="1"/>
    <col min="3587" max="3587" width="23" style="722" customWidth="1"/>
    <col min="3588" max="3589" width="19.109375" style="722" customWidth="1"/>
    <col min="3590" max="3590" width="5.33203125" style="722" customWidth="1"/>
    <col min="3591" max="3839" width="11.5546875" style="722" customWidth="1"/>
    <col min="3840" max="3841" width="33.6640625" style="722"/>
    <col min="3842" max="3842" width="24.6640625" style="722" customWidth="1"/>
    <col min="3843" max="3843" width="23" style="722" customWidth="1"/>
    <col min="3844" max="3845" width="19.109375" style="722" customWidth="1"/>
    <col min="3846" max="3846" width="5.33203125" style="722" customWidth="1"/>
    <col min="3847" max="4095" width="11.5546875" style="722" customWidth="1"/>
    <col min="4096" max="4097" width="33.6640625" style="722"/>
    <col min="4098" max="4098" width="24.6640625" style="722" customWidth="1"/>
    <col min="4099" max="4099" width="23" style="722" customWidth="1"/>
    <col min="4100" max="4101" width="19.109375" style="722" customWidth="1"/>
    <col min="4102" max="4102" width="5.33203125" style="722" customWidth="1"/>
    <col min="4103" max="4351" width="11.5546875" style="722" customWidth="1"/>
    <col min="4352" max="4353" width="33.6640625" style="722"/>
    <col min="4354" max="4354" width="24.6640625" style="722" customWidth="1"/>
    <col min="4355" max="4355" width="23" style="722" customWidth="1"/>
    <col min="4356" max="4357" width="19.109375" style="722" customWidth="1"/>
    <col min="4358" max="4358" width="5.33203125" style="722" customWidth="1"/>
    <col min="4359" max="4607" width="11.5546875" style="722" customWidth="1"/>
    <col min="4608" max="4609" width="33.6640625" style="722"/>
    <col min="4610" max="4610" width="24.6640625" style="722" customWidth="1"/>
    <col min="4611" max="4611" width="23" style="722" customWidth="1"/>
    <col min="4612" max="4613" width="19.109375" style="722" customWidth="1"/>
    <col min="4614" max="4614" width="5.33203125" style="722" customWidth="1"/>
    <col min="4615" max="4863" width="11.5546875" style="722" customWidth="1"/>
    <col min="4864" max="4865" width="33.6640625" style="722"/>
    <col min="4866" max="4866" width="24.6640625" style="722" customWidth="1"/>
    <col min="4867" max="4867" width="23" style="722" customWidth="1"/>
    <col min="4868" max="4869" width="19.109375" style="722" customWidth="1"/>
    <col min="4870" max="4870" width="5.33203125" style="722" customWidth="1"/>
    <col min="4871" max="5119" width="11.5546875" style="722" customWidth="1"/>
    <col min="5120" max="5121" width="33.6640625" style="722"/>
    <col min="5122" max="5122" width="24.6640625" style="722" customWidth="1"/>
    <col min="5123" max="5123" width="23" style="722" customWidth="1"/>
    <col min="5124" max="5125" width="19.109375" style="722" customWidth="1"/>
    <col min="5126" max="5126" width="5.33203125" style="722" customWidth="1"/>
    <col min="5127" max="5375" width="11.5546875" style="722" customWidth="1"/>
    <col min="5376" max="5377" width="33.6640625" style="722"/>
    <col min="5378" max="5378" width="24.6640625" style="722" customWidth="1"/>
    <col min="5379" max="5379" width="23" style="722" customWidth="1"/>
    <col min="5380" max="5381" width="19.109375" style="722" customWidth="1"/>
    <col min="5382" max="5382" width="5.33203125" style="722" customWidth="1"/>
    <col min="5383" max="5631" width="11.5546875" style="722" customWidth="1"/>
    <col min="5632" max="5633" width="33.6640625" style="722"/>
    <col min="5634" max="5634" width="24.6640625" style="722" customWidth="1"/>
    <col min="5635" max="5635" width="23" style="722" customWidth="1"/>
    <col min="5636" max="5637" width="19.109375" style="722" customWidth="1"/>
    <col min="5638" max="5638" width="5.33203125" style="722" customWidth="1"/>
    <col min="5639" max="5887" width="11.5546875" style="722" customWidth="1"/>
    <col min="5888" max="5889" width="33.6640625" style="722"/>
    <col min="5890" max="5890" width="24.6640625" style="722" customWidth="1"/>
    <col min="5891" max="5891" width="23" style="722" customWidth="1"/>
    <col min="5892" max="5893" width="19.109375" style="722" customWidth="1"/>
    <col min="5894" max="5894" width="5.33203125" style="722" customWidth="1"/>
    <col min="5895" max="6143" width="11.5546875" style="722" customWidth="1"/>
    <col min="6144" max="6145" width="33.6640625" style="722"/>
    <col min="6146" max="6146" width="24.6640625" style="722" customWidth="1"/>
    <col min="6147" max="6147" width="23" style="722" customWidth="1"/>
    <col min="6148" max="6149" width="19.109375" style="722" customWidth="1"/>
    <col min="6150" max="6150" width="5.33203125" style="722" customWidth="1"/>
    <col min="6151" max="6399" width="11.5546875" style="722" customWidth="1"/>
    <col min="6400" max="6401" width="33.6640625" style="722"/>
    <col min="6402" max="6402" width="24.6640625" style="722" customWidth="1"/>
    <col min="6403" max="6403" width="23" style="722" customWidth="1"/>
    <col min="6404" max="6405" width="19.109375" style="722" customWidth="1"/>
    <col min="6406" max="6406" width="5.33203125" style="722" customWidth="1"/>
    <col min="6407" max="6655" width="11.5546875" style="722" customWidth="1"/>
    <col min="6656" max="6657" width="33.6640625" style="722"/>
    <col min="6658" max="6658" width="24.6640625" style="722" customWidth="1"/>
    <col min="6659" max="6659" width="23" style="722" customWidth="1"/>
    <col min="6660" max="6661" width="19.109375" style="722" customWidth="1"/>
    <col min="6662" max="6662" width="5.33203125" style="722" customWidth="1"/>
    <col min="6663" max="6911" width="11.5546875" style="722" customWidth="1"/>
    <col min="6912" max="6913" width="33.6640625" style="722"/>
    <col min="6914" max="6914" width="24.6640625" style="722" customWidth="1"/>
    <col min="6915" max="6915" width="23" style="722" customWidth="1"/>
    <col min="6916" max="6917" width="19.109375" style="722" customWidth="1"/>
    <col min="6918" max="6918" width="5.33203125" style="722" customWidth="1"/>
    <col min="6919" max="7167" width="11.5546875" style="722" customWidth="1"/>
    <col min="7168" max="7169" width="33.6640625" style="722"/>
    <col min="7170" max="7170" width="24.6640625" style="722" customWidth="1"/>
    <col min="7171" max="7171" width="23" style="722" customWidth="1"/>
    <col min="7172" max="7173" width="19.109375" style="722" customWidth="1"/>
    <col min="7174" max="7174" width="5.33203125" style="722" customWidth="1"/>
    <col min="7175" max="7423" width="11.5546875" style="722" customWidth="1"/>
    <col min="7424" max="7425" width="33.6640625" style="722"/>
    <col min="7426" max="7426" width="24.6640625" style="722" customWidth="1"/>
    <col min="7427" max="7427" width="23" style="722" customWidth="1"/>
    <col min="7428" max="7429" width="19.109375" style="722" customWidth="1"/>
    <col min="7430" max="7430" width="5.33203125" style="722" customWidth="1"/>
    <col min="7431" max="7679" width="11.5546875" style="722" customWidth="1"/>
    <col min="7680" max="7681" width="33.6640625" style="722"/>
    <col min="7682" max="7682" width="24.6640625" style="722" customWidth="1"/>
    <col min="7683" max="7683" width="23" style="722" customWidth="1"/>
    <col min="7684" max="7685" width="19.109375" style="722" customWidth="1"/>
    <col min="7686" max="7686" width="5.33203125" style="722" customWidth="1"/>
    <col min="7687" max="7935" width="11.5546875" style="722" customWidth="1"/>
    <col min="7936" max="7937" width="33.6640625" style="722"/>
    <col min="7938" max="7938" width="24.6640625" style="722" customWidth="1"/>
    <col min="7939" max="7939" width="23" style="722" customWidth="1"/>
    <col min="7940" max="7941" width="19.109375" style="722" customWidth="1"/>
    <col min="7942" max="7942" width="5.33203125" style="722" customWidth="1"/>
    <col min="7943" max="8191" width="11.5546875" style="722" customWidth="1"/>
    <col min="8192" max="8193" width="33.6640625" style="722"/>
    <col min="8194" max="8194" width="24.6640625" style="722" customWidth="1"/>
    <col min="8195" max="8195" width="23" style="722" customWidth="1"/>
    <col min="8196" max="8197" width="19.109375" style="722" customWidth="1"/>
    <col min="8198" max="8198" width="5.33203125" style="722" customWidth="1"/>
    <col min="8199" max="8447" width="11.5546875" style="722" customWidth="1"/>
    <col min="8448" max="8449" width="33.6640625" style="722"/>
    <col min="8450" max="8450" width="24.6640625" style="722" customWidth="1"/>
    <col min="8451" max="8451" width="23" style="722" customWidth="1"/>
    <col min="8452" max="8453" width="19.109375" style="722" customWidth="1"/>
    <col min="8454" max="8454" width="5.33203125" style="722" customWidth="1"/>
    <col min="8455" max="8703" width="11.5546875" style="722" customWidth="1"/>
    <col min="8704" max="8705" width="33.6640625" style="722"/>
    <col min="8706" max="8706" width="24.6640625" style="722" customWidth="1"/>
    <col min="8707" max="8707" width="23" style="722" customWidth="1"/>
    <col min="8708" max="8709" width="19.109375" style="722" customWidth="1"/>
    <col min="8710" max="8710" width="5.33203125" style="722" customWidth="1"/>
    <col min="8711" max="8959" width="11.5546875" style="722" customWidth="1"/>
    <col min="8960" max="8961" width="33.6640625" style="722"/>
    <col min="8962" max="8962" width="24.6640625" style="722" customWidth="1"/>
    <col min="8963" max="8963" width="23" style="722" customWidth="1"/>
    <col min="8964" max="8965" width="19.109375" style="722" customWidth="1"/>
    <col min="8966" max="8966" width="5.33203125" style="722" customWidth="1"/>
    <col min="8967" max="9215" width="11.5546875" style="722" customWidth="1"/>
    <col min="9216" max="9217" width="33.6640625" style="722"/>
    <col min="9218" max="9218" width="24.6640625" style="722" customWidth="1"/>
    <col min="9219" max="9219" width="23" style="722" customWidth="1"/>
    <col min="9220" max="9221" width="19.109375" style="722" customWidth="1"/>
    <col min="9222" max="9222" width="5.33203125" style="722" customWidth="1"/>
    <col min="9223" max="9471" width="11.5546875" style="722" customWidth="1"/>
    <col min="9472" max="9473" width="33.6640625" style="722"/>
    <col min="9474" max="9474" width="24.6640625" style="722" customWidth="1"/>
    <col min="9475" max="9475" width="23" style="722" customWidth="1"/>
    <col min="9476" max="9477" width="19.109375" style="722" customWidth="1"/>
    <col min="9478" max="9478" width="5.33203125" style="722" customWidth="1"/>
    <col min="9479" max="9727" width="11.5546875" style="722" customWidth="1"/>
    <col min="9728" max="9729" width="33.6640625" style="722"/>
    <col min="9730" max="9730" width="24.6640625" style="722" customWidth="1"/>
    <col min="9731" max="9731" width="23" style="722" customWidth="1"/>
    <col min="9732" max="9733" width="19.109375" style="722" customWidth="1"/>
    <col min="9734" max="9734" width="5.33203125" style="722" customWidth="1"/>
    <col min="9735" max="9983" width="11.5546875" style="722" customWidth="1"/>
    <col min="9984" max="9985" width="33.6640625" style="722"/>
    <col min="9986" max="9986" width="24.6640625" style="722" customWidth="1"/>
    <col min="9987" max="9987" width="23" style="722" customWidth="1"/>
    <col min="9988" max="9989" width="19.109375" style="722" customWidth="1"/>
    <col min="9990" max="9990" width="5.33203125" style="722" customWidth="1"/>
    <col min="9991" max="10239" width="11.5546875" style="722" customWidth="1"/>
    <col min="10240" max="10241" width="33.6640625" style="722"/>
    <col min="10242" max="10242" width="24.6640625" style="722" customWidth="1"/>
    <col min="10243" max="10243" width="23" style="722" customWidth="1"/>
    <col min="10244" max="10245" width="19.109375" style="722" customWidth="1"/>
    <col min="10246" max="10246" width="5.33203125" style="722" customWidth="1"/>
    <col min="10247" max="10495" width="11.5546875" style="722" customWidth="1"/>
    <col min="10496" max="10497" width="33.6640625" style="722"/>
    <col min="10498" max="10498" width="24.6640625" style="722" customWidth="1"/>
    <col min="10499" max="10499" width="23" style="722" customWidth="1"/>
    <col min="10500" max="10501" width="19.109375" style="722" customWidth="1"/>
    <col min="10502" max="10502" width="5.33203125" style="722" customWidth="1"/>
    <col min="10503" max="10751" width="11.5546875" style="722" customWidth="1"/>
    <col min="10752" max="10753" width="33.6640625" style="722"/>
    <col min="10754" max="10754" width="24.6640625" style="722" customWidth="1"/>
    <col min="10755" max="10755" width="23" style="722" customWidth="1"/>
    <col min="10756" max="10757" width="19.109375" style="722" customWidth="1"/>
    <col min="10758" max="10758" width="5.33203125" style="722" customWidth="1"/>
    <col min="10759" max="11007" width="11.5546875" style="722" customWidth="1"/>
    <col min="11008" max="11009" width="33.6640625" style="722"/>
    <col min="11010" max="11010" width="24.6640625" style="722" customWidth="1"/>
    <col min="11011" max="11011" width="23" style="722" customWidth="1"/>
    <col min="11012" max="11013" width="19.109375" style="722" customWidth="1"/>
    <col min="11014" max="11014" width="5.33203125" style="722" customWidth="1"/>
    <col min="11015" max="11263" width="11.5546875" style="722" customWidth="1"/>
    <col min="11264" max="11265" width="33.6640625" style="722"/>
    <col min="11266" max="11266" width="24.6640625" style="722" customWidth="1"/>
    <col min="11267" max="11267" width="23" style="722" customWidth="1"/>
    <col min="11268" max="11269" width="19.109375" style="722" customWidth="1"/>
    <col min="11270" max="11270" width="5.33203125" style="722" customWidth="1"/>
    <col min="11271" max="11519" width="11.5546875" style="722" customWidth="1"/>
    <col min="11520" max="11521" width="33.6640625" style="722"/>
    <col min="11522" max="11522" width="24.6640625" style="722" customWidth="1"/>
    <col min="11523" max="11523" width="23" style="722" customWidth="1"/>
    <col min="11524" max="11525" width="19.109375" style="722" customWidth="1"/>
    <col min="11526" max="11526" width="5.33203125" style="722" customWidth="1"/>
    <col min="11527" max="11775" width="11.5546875" style="722" customWidth="1"/>
    <col min="11776" max="11777" width="33.6640625" style="722"/>
    <col min="11778" max="11778" width="24.6640625" style="722" customWidth="1"/>
    <col min="11779" max="11779" width="23" style="722" customWidth="1"/>
    <col min="11780" max="11781" width="19.109375" style="722" customWidth="1"/>
    <col min="11782" max="11782" width="5.33203125" style="722" customWidth="1"/>
    <col min="11783" max="12031" width="11.5546875" style="722" customWidth="1"/>
    <col min="12032" max="12033" width="33.6640625" style="722"/>
    <col min="12034" max="12034" width="24.6640625" style="722" customWidth="1"/>
    <col min="12035" max="12035" width="23" style="722" customWidth="1"/>
    <col min="12036" max="12037" width="19.109375" style="722" customWidth="1"/>
    <col min="12038" max="12038" width="5.33203125" style="722" customWidth="1"/>
    <col min="12039" max="12287" width="11.5546875" style="722" customWidth="1"/>
    <col min="12288" max="12289" width="33.6640625" style="722"/>
    <col min="12290" max="12290" width="24.6640625" style="722" customWidth="1"/>
    <col min="12291" max="12291" width="23" style="722" customWidth="1"/>
    <col min="12292" max="12293" width="19.109375" style="722" customWidth="1"/>
    <col min="12294" max="12294" width="5.33203125" style="722" customWidth="1"/>
    <col min="12295" max="12543" width="11.5546875" style="722" customWidth="1"/>
    <col min="12544" max="12545" width="33.6640625" style="722"/>
    <col min="12546" max="12546" width="24.6640625" style="722" customWidth="1"/>
    <col min="12547" max="12547" width="23" style="722" customWidth="1"/>
    <col min="12548" max="12549" width="19.109375" style="722" customWidth="1"/>
    <col min="12550" max="12550" width="5.33203125" style="722" customWidth="1"/>
    <col min="12551" max="12799" width="11.5546875" style="722" customWidth="1"/>
    <col min="12800" max="12801" width="33.6640625" style="722"/>
    <col min="12802" max="12802" width="24.6640625" style="722" customWidth="1"/>
    <col min="12803" max="12803" width="23" style="722" customWidth="1"/>
    <col min="12804" max="12805" width="19.109375" style="722" customWidth="1"/>
    <col min="12806" max="12806" width="5.33203125" style="722" customWidth="1"/>
    <col min="12807" max="13055" width="11.5546875" style="722" customWidth="1"/>
    <col min="13056" max="13057" width="33.6640625" style="722"/>
    <col min="13058" max="13058" width="24.6640625" style="722" customWidth="1"/>
    <col min="13059" max="13059" width="23" style="722" customWidth="1"/>
    <col min="13060" max="13061" width="19.109375" style="722" customWidth="1"/>
    <col min="13062" max="13062" width="5.33203125" style="722" customWidth="1"/>
    <col min="13063" max="13311" width="11.5546875" style="722" customWidth="1"/>
    <col min="13312" max="13313" width="33.6640625" style="722"/>
    <col min="13314" max="13314" width="24.6640625" style="722" customWidth="1"/>
    <col min="13315" max="13315" width="23" style="722" customWidth="1"/>
    <col min="13316" max="13317" width="19.109375" style="722" customWidth="1"/>
    <col min="13318" max="13318" width="5.33203125" style="722" customWidth="1"/>
    <col min="13319" max="13567" width="11.5546875" style="722" customWidth="1"/>
    <col min="13568" max="13569" width="33.6640625" style="722"/>
    <col min="13570" max="13570" width="24.6640625" style="722" customWidth="1"/>
    <col min="13571" max="13571" width="23" style="722" customWidth="1"/>
    <col min="13572" max="13573" width="19.109375" style="722" customWidth="1"/>
    <col min="13574" max="13574" width="5.33203125" style="722" customWidth="1"/>
    <col min="13575" max="13823" width="11.5546875" style="722" customWidth="1"/>
    <col min="13824" max="13825" width="33.6640625" style="722"/>
    <col min="13826" max="13826" width="24.6640625" style="722" customWidth="1"/>
    <col min="13827" max="13827" width="23" style="722" customWidth="1"/>
    <col min="13828" max="13829" width="19.109375" style="722" customWidth="1"/>
    <col min="13830" max="13830" width="5.33203125" style="722" customWidth="1"/>
    <col min="13831" max="14079" width="11.5546875" style="722" customWidth="1"/>
    <col min="14080" max="14081" width="33.6640625" style="722"/>
    <col min="14082" max="14082" width="24.6640625" style="722" customWidth="1"/>
    <col min="14083" max="14083" width="23" style="722" customWidth="1"/>
    <col min="14084" max="14085" width="19.109375" style="722" customWidth="1"/>
    <col min="14086" max="14086" width="5.33203125" style="722" customWidth="1"/>
    <col min="14087" max="14335" width="11.5546875" style="722" customWidth="1"/>
    <col min="14336" max="14337" width="33.6640625" style="722"/>
    <col min="14338" max="14338" width="24.6640625" style="722" customWidth="1"/>
    <col min="14339" max="14339" width="23" style="722" customWidth="1"/>
    <col min="14340" max="14341" width="19.109375" style="722" customWidth="1"/>
    <col min="14342" max="14342" width="5.33203125" style="722" customWidth="1"/>
    <col min="14343" max="14591" width="11.5546875" style="722" customWidth="1"/>
    <col min="14592" max="14593" width="33.6640625" style="722"/>
    <col min="14594" max="14594" width="24.6640625" style="722" customWidth="1"/>
    <col min="14595" max="14595" width="23" style="722" customWidth="1"/>
    <col min="14596" max="14597" width="19.109375" style="722" customWidth="1"/>
    <col min="14598" max="14598" width="5.33203125" style="722" customWidth="1"/>
    <col min="14599" max="14847" width="11.5546875" style="722" customWidth="1"/>
    <col min="14848" max="14849" width="33.6640625" style="722"/>
    <col min="14850" max="14850" width="24.6640625" style="722" customWidth="1"/>
    <col min="14851" max="14851" width="23" style="722" customWidth="1"/>
    <col min="14852" max="14853" width="19.109375" style="722" customWidth="1"/>
    <col min="14854" max="14854" width="5.33203125" style="722" customWidth="1"/>
    <col min="14855" max="15103" width="11.5546875" style="722" customWidth="1"/>
    <col min="15104" max="15105" width="33.6640625" style="722"/>
    <col min="15106" max="15106" width="24.6640625" style="722" customWidth="1"/>
    <col min="15107" max="15107" width="23" style="722" customWidth="1"/>
    <col min="15108" max="15109" width="19.109375" style="722" customWidth="1"/>
    <col min="15110" max="15110" width="5.33203125" style="722" customWidth="1"/>
    <col min="15111" max="15359" width="11.5546875" style="722" customWidth="1"/>
    <col min="15360" max="15361" width="33.6640625" style="722"/>
    <col min="15362" max="15362" width="24.6640625" style="722" customWidth="1"/>
    <col min="15363" max="15363" width="23" style="722" customWidth="1"/>
    <col min="15364" max="15365" width="19.109375" style="722" customWidth="1"/>
    <col min="15366" max="15366" width="5.33203125" style="722" customWidth="1"/>
    <col min="15367" max="15615" width="11.5546875" style="722" customWidth="1"/>
    <col min="15616" max="15617" width="33.6640625" style="722"/>
    <col min="15618" max="15618" width="24.6640625" style="722" customWidth="1"/>
    <col min="15619" max="15619" width="23" style="722" customWidth="1"/>
    <col min="15620" max="15621" width="19.109375" style="722" customWidth="1"/>
    <col min="15622" max="15622" width="5.33203125" style="722" customWidth="1"/>
    <col min="15623" max="15871" width="11.5546875" style="722" customWidth="1"/>
    <col min="15872" max="15873" width="33.6640625" style="722"/>
    <col min="15874" max="15874" width="24.6640625" style="722" customWidth="1"/>
    <col min="15875" max="15875" width="23" style="722" customWidth="1"/>
    <col min="15876" max="15877" width="19.109375" style="722" customWidth="1"/>
    <col min="15878" max="15878" width="5.33203125" style="722" customWidth="1"/>
    <col min="15879" max="16127" width="11.5546875" style="722" customWidth="1"/>
    <col min="16128" max="16129" width="33.6640625" style="722"/>
    <col min="16130" max="16130" width="24.6640625" style="722" customWidth="1"/>
    <col min="16131" max="16131" width="23" style="722" customWidth="1"/>
    <col min="16132" max="16133" width="19.109375" style="722" customWidth="1"/>
    <col min="16134" max="16134" width="5.33203125" style="722" customWidth="1"/>
    <col min="16135" max="16383" width="11.5546875" style="722" customWidth="1"/>
    <col min="16384" max="16384" width="33.6640625" style="722"/>
  </cols>
  <sheetData>
    <row r="1" spans="1:8" ht="21" customHeight="1">
      <c r="A1" s="1407" t="s">
        <v>1249</v>
      </c>
      <c r="B1" s="1329"/>
      <c r="C1" s="1329"/>
      <c r="D1" s="1329"/>
    </row>
    <row r="2" spans="1:8" s="1333" customFormat="1" ht="57.75" customHeight="1">
      <c r="A2" s="1331" t="s">
        <v>1241</v>
      </c>
      <c r="B2" s="1331"/>
      <c r="C2" s="1331"/>
      <c r="D2" s="1331"/>
      <c r="E2" s="1331"/>
      <c r="F2" s="885"/>
    </row>
    <row r="3" spans="1:8" s="1337" customFormat="1" ht="24" customHeight="1">
      <c r="A3" s="1334">
        <v>45688</v>
      </c>
      <c r="B3" s="1334"/>
      <c r="C3" s="1334"/>
      <c r="D3" s="1334"/>
      <c r="E3" s="1334"/>
      <c r="F3" s="885"/>
    </row>
    <row r="4" spans="1:8" s="1337" customFormat="1" ht="17.100000000000001" customHeight="1">
      <c r="A4" s="1338" t="s">
        <v>125</v>
      </c>
      <c r="B4" s="1338"/>
      <c r="C4" s="1338"/>
      <c r="D4" s="1338"/>
      <c r="E4" s="1338"/>
    </row>
    <row r="5" spans="1:8" s="1341" customFormat="1" ht="9" customHeight="1" thickBot="1">
      <c r="A5" s="1387" t="s">
        <v>1242</v>
      </c>
      <c r="B5" s="1387"/>
      <c r="C5" s="1387"/>
      <c r="D5" s="1387"/>
      <c r="E5" s="1340"/>
    </row>
    <row r="6" spans="1:8" s="1390" customFormat="1" ht="55.5" customHeight="1">
      <c r="A6" s="1388" t="s">
        <v>1</v>
      </c>
      <c r="B6" s="1389" t="s">
        <v>1243</v>
      </c>
      <c r="C6" s="1389" t="s">
        <v>1244</v>
      </c>
      <c r="D6" s="1389" t="s">
        <v>1245</v>
      </c>
      <c r="E6" s="1388" t="s">
        <v>1246</v>
      </c>
    </row>
    <row r="7" spans="1:8" s="885" customFormat="1" ht="20.100000000000001" customHeight="1">
      <c r="A7" s="745" t="s">
        <v>29</v>
      </c>
      <c r="B7" s="1391">
        <v>0</v>
      </c>
      <c r="C7" s="1391">
        <v>794637.54282000009</v>
      </c>
      <c r="D7" s="1391">
        <v>0</v>
      </c>
      <c r="E7" s="1392">
        <v>794637.54282000009</v>
      </c>
    </row>
    <row r="8" spans="1:8" s="885" customFormat="1" ht="20.100000000000001" customHeight="1">
      <c r="A8" s="1349" t="s">
        <v>30</v>
      </c>
      <c r="B8" s="1391">
        <v>24307.09013</v>
      </c>
      <c r="C8" s="1391">
        <v>0</v>
      </c>
      <c r="D8" s="1391">
        <v>0</v>
      </c>
      <c r="E8" s="1392">
        <v>24307.09013</v>
      </c>
    </row>
    <row r="9" spans="1:8" s="885" customFormat="1" ht="20.100000000000001" customHeight="1">
      <c r="A9" s="1349" t="s">
        <v>97</v>
      </c>
      <c r="B9" s="1391">
        <v>0</v>
      </c>
      <c r="C9" s="1391">
        <v>1505054.0251275399</v>
      </c>
      <c r="D9" s="1391">
        <v>353039.24997697986</v>
      </c>
      <c r="E9" s="1392">
        <v>1858093.2751045197</v>
      </c>
      <c r="H9" s="1393"/>
    </row>
    <row r="10" spans="1:8" s="885" customFormat="1" ht="20.100000000000001" customHeight="1">
      <c r="A10" s="745" t="s">
        <v>32</v>
      </c>
      <c r="B10" s="1391">
        <v>122577.66361</v>
      </c>
      <c r="C10" s="1391">
        <v>0</v>
      </c>
      <c r="D10" s="1391">
        <v>0</v>
      </c>
      <c r="E10" s="1392">
        <v>122577.66361</v>
      </c>
    </row>
    <row r="11" spans="1:8" s="885" customFormat="1" ht="20.100000000000001" customHeight="1">
      <c r="A11" s="1349" t="s">
        <v>33</v>
      </c>
      <c r="B11" s="1391">
        <v>0</v>
      </c>
      <c r="C11" s="1391">
        <v>118279.11251257449</v>
      </c>
      <c r="D11" s="1391">
        <v>2649.1442484627441</v>
      </c>
      <c r="E11" s="1392">
        <v>120928.25676103724</v>
      </c>
    </row>
    <row r="12" spans="1:8" s="885" customFormat="1" ht="20.100000000000001" customHeight="1">
      <c r="A12" s="1349" t="s">
        <v>117</v>
      </c>
      <c r="B12" s="1391">
        <v>0</v>
      </c>
      <c r="C12" s="1391">
        <v>469760.43539</v>
      </c>
      <c r="D12" s="1391">
        <v>0</v>
      </c>
      <c r="E12" s="1392">
        <v>469760.43539</v>
      </c>
    </row>
    <row r="13" spans="1:8" s="885" customFormat="1" ht="20.100000000000001" customHeight="1">
      <c r="A13" s="1349" t="s">
        <v>35</v>
      </c>
      <c r="B13" s="1391">
        <v>104488.58795999999</v>
      </c>
      <c r="C13" s="1391">
        <v>0</v>
      </c>
      <c r="D13" s="1391">
        <v>0</v>
      </c>
      <c r="E13" s="1392">
        <v>104488.58795999999</v>
      </c>
    </row>
    <row r="14" spans="1:8" s="885" customFormat="1" ht="20.100000000000001" customHeight="1">
      <c r="A14" s="1349" t="s">
        <v>36</v>
      </c>
      <c r="B14" s="1391">
        <v>0</v>
      </c>
      <c r="C14" s="1391">
        <v>489637.56344382075</v>
      </c>
      <c r="D14" s="1391">
        <v>60384.104986794788</v>
      </c>
      <c r="E14" s="1392">
        <v>550021.66843061557</v>
      </c>
    </row>
    <row r="15" spans="1:8" s="885" customFormat="1" ht="20.100000000000001" customHeight="1">
      <c r="A15" s="1349" t="s">
        <v>37</v>
      </c>
      <c r="B15" s="1391">
        <v>0</v>
      </c>
      <c r="C15" s="1391">
        <v>91371.518303554491</v>
      </c>
      <c r="D15" s="1391">
        <v>70026.144768736383</v>
      </c>
      <c r="E15" s="1392">
        <v>161397.66307229089</v>
      </c>
    </row>
    <row r="16" spans="1:8" s="885" customFormat="1" ht="20.100000000000001" customHeight="1">
      <c r="A16" s="1349" t="s">
        <v>38</v>
      </c>
      <c r="B16" s="1391">
        <v>29057.1685</v>
      </c>
      <c r="C16" s="1391">
        <v>0</v>
      </c>
      <c r="D16" s="1391">
        <v>0</v>
      </c>
      <c r="E16" s="1392">
        <v>29057.1685</v>
      </c>
    </row>
    <row r="17" spans="1:8" s="885" customFormat="1" ht="20.100000000000001" customHeight="1">
      <c r="A17" s="1349" t="s">
        <v>39</v>
      </c>
      <c r="B17" s="1391">
        <v>0</v>
      </c>
      <c r="C17" s="1391">
        <v>61387.702770000004</v>
      </c>
      <c r="D17" s="1391">
        <v>0</v>
      </c>
      <c r="E17" s="1392">
        <v>61387.702770000004</v>
      </c>
    </row>
    <row r="18" spans="1:8" s="885" customFormat="1" ht="20.100000000000001" customHeight="1">
      <c r="A18" s="1349" t="s">
        <v>40</v>
      </c>
      <c r="B18" s="1391">
        <v>81155.245599999995</v>
      </c>
      <c r="C18" s="1391">
        <v>0</v>
      </c>
      <c r="D18" s="1391">
        <v>0</v>
      </c>
      <c r="E18" s="1392">
        <v>81155.245599999995</v>
      </c>
    </row>
    <row r="19" spans="1:8" s="885" customFormat="1" ht="20.100000000000001" customHeight="1">
      <c r="A19" s="1349" t="s">
        <v>41</v>
      </c>
      <c r="B19" s="1391">
        <v>33135.955390000003</v>
      </c>
      <c r="C19" s="1391">
        <v>0</v>
      </c>
      <c r="D19" s="1391">
        <v>0</v>
      </c>
      <c r="E19" s="1392">
        <v>33135.955390000003</v>
      </c>
      <c r="H19" s="1393"/>
    </row>
    <row r="20" spans="1:8" s="885" customFormat="1" ht="20.100000000000001" customHeight="1">
      <c r="A20" s="747" t="s">
        <v>42</v>
      </c>
      <c r="B20" s="1391">
        <v>18535.21357</v>
      </c>
      <c r="C20" s="1391">
        <v>0</v>
      </c>
      <c r="D20" s="1391">
        <v>0</v>
      </c>
      <c r="E20" s="1392">
        <v>18535.21357</v>
      </c>
    </row>
    <row r="21" spans="1:8" s="885" customFormat="1" ht="20.100000000000001" customHeight="1">
      <c r="A21" s="1349" t="s">
        <v>43</v>
      </c>
      <c r="B21" s="1391">
        <v>14561.07195</v>
      </c>
      <c r="C21" s="1391">
        <v>0</v>
      </c>
      <c r="D21" s="1391">
        <v>0</v>
      </c>
      <c r="E21" s="1392">
        <v>14561.07195</v>
      </c>
    </row>
    <row r="22" spans="1:8" s="885" customFormat="1" ht="20.100000000000001" customHeight="1">
      <c r="A22" s="1349" t="s">
        <v>44</v>
      </c>
      <c r="B22" s="1391">
        <v>7292.3335199999992</v>
      </c>
      <c r="C22" s="1391">
        <v>0</v>
      </c>
      <c r="D22" s="1391">
        <v>0</v>
      </c>
      <c r="E22" s="1392">
        <v>7292.3335199999992</v>
      </c>
    </row>
    <row r="23" spans="1:8" s="885" customFormat="1" ht="20.100000000000001" customHeight="1">
      <c r="A23" s="1349" t="s">
        <v>776</v>
      </c>
      <c r="B23" s="1391">
        <v>11339.99245</v>
      </c>
      <c r="C23" s="1391">
        <v>0</v>
      </c>
      <c r="D23" s="1391">
        <v>0</v>
      </c>
      <c r="E23" s="1392">
        <v>11339.99245</v>
      </c>
    </row>
    <row r="24" spans="1:8" s="885" customFormat="1" ht="20.100000000000001" customHeight="1">
      <c r="A24" s="1349" t="s">
        <v>99</v>
      </c>
      <c r="B24" s="1391">
        <v>0</v>
      </c>
      <c r="C24" s="1391">
        <v>36680.176700000004</v>
      </c>
      <c r="D24" s="1391">
        <v>0</v>
      </c>
      <c r="E24" s="1392">
        <v>36680.176700000004</v>
      </c>
    </row>
    <row r="25" spans="1:8" s="1353" customFormat="1" ht="24" customHeight="1" thickBot="1">
      <c r="A25" s="1394" t="s">
        <v>47</v>
      </c>
      <c r="B25" s="1395">
        <v>446450.3226800001</v>
      </c>
      <c r="C25" s="1395">
        <v>3566808.0770674897</v>
      </c>
      <c r="D25" s="1395">
        <v>486098.64398097381</v>
      </c>
      <c r="E25" s="1395">
        <v>4499357.0437284634</v>
      </c>
    </row>
    <row r="26" spans="1:8" ht="6.75" customHeight="1">
      <c r="A26" s="1396"/>
      <c r="B26" s="1397"/>
      <c r="C26" s="1397"/>
      <c r="D26" s="1397"/>
      <c r="E26" s="1397"/>
      <c r="F26" s="1398"/>
    </row>
    <row r="27" spans="1:8" ht="23.25" customHeight="1">
      <c r="A27" s="1399" t="s">
        <v>1247</v>
      </c>
      <c r="B27" s="1399"/>
      <c r="C27" s="1399"/>
      <c r="D27" s="1399"/>
      <c r="E27" s="1399"/>
      <c r="F27" s="1398"/>
    </row>
    <row r="28" spans="1:8" ht="16.5" customHeight="1">
      <c r="A28" s="753" t="s">
        <v>49</v>
      </c>
      <c r="B28" s="1400"/>
      <c r="C28" s="1400"/>
      <c r="D28" s="1400"/>
    </row>
    <row r="29" spans="1:8">
      <c r="D29" s="1401"/>
    </row>
    <row r="30" spans="1:8">
      <c r="C30" s="1402"/>
      <c r="D30" s="1403"/>
    </row>
    <row r="31" spans="1:8">
      <c r="C31" s="1403"/>
      <c r="D31" s="1403"/>
    </row>
    <row r="32" spans="1:8">
      <c r="C32" s="1402"/>
      <c r="D32" s="1403"/>
    </row>
    <row r="33" spans="3:4">
      <c r="C33" s="1402"/>
      <c r="D33" s="1403"/>
    </row>
    <row r="34" spans="3:4">
      <c r="C34" s="1402"/>
      <c r="D34" s="1403"/>
    </row>
    <row r="35" spans="3:4">
      <c r="C35" s="1403"/>
      <c r="D35" s="1403"/>
    </row>
    <row r="36" spans="3:4">
      <c r="C36" s="1403"/>
      <c r="D36" s="1403"/>
    </row>
    <row r="37" spans="3:4">
      <c r="C37" s="1402"/>
      <c r="D37" s="1402"/>
    </row>
    <row r="203" spans="3:3">
      <c r="C203" s="722" t="s">
        <v>158</v>
      </c>
    </row>
  </sheetData>
  <mergeCells count="4">
    <mergeCell ref="A2:E2"/>
    <mergeCell ref="A4:E4"/>
    <mergeCell ref="A5:D5"/>
    <mergeCell ref="A27:E27"/>
  </mergeCells>
  <hyperlinks>
    <hyperlink ref="A1" location="Índice!A1" display="Volver al Índice" xr:uid="{5FB3A0CC-1A99-408C-9D19-C8F49014B31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EAA7-439E-4265-B9BF-854DD1DE4887}">
  <dimension ref="A1:FP34"/>
  <sheetViews>
    <sheetView showGridLines="0" zoomScale="115" zoomScaleNormal="115" workbookViewId="0"/>
  </sheetViews>
  <sheetFormatPr baseColWidth="10" defaultRowHeight="23.25" customHeight="1"/>
  <cols>
    <col min="1" max="1" width="35.44140625" style="7" customWidth="1"/>
    <col min="2" max="2" width="10.44140625" style="7" customWidth="1"/>
    <col min="3" max="3" width="13.44140625" style="7" customWidth="1"/>
    <col min="4" max="4" width="11.88671875" style="7" customWidth="1"/>
    <col min="5" max="5" width="12.44140625" style="7" customWidth="1"/>
    <col min="6" max="6" width="14.44140625" style="7" customWidth="1"/>
    <col min="7" max="7" width="15" style="7" customWidth="1"/>
    <col min="8" max="9" width="12.44140625" style="7" customWidth="1"/>
    <col min="10" max="10" width="15.44140625" style="7" customWidth="1"/>
    <col min="11" max="11" width="11.44140625" style="7" bestFit="1" customWidth="1"/>
    <col min="12" max="20" width="11.5546875" style="7"/>
    <col min="21" max="21" width="12.88671875" style="7" customWidth="1"/>
    <col min="22" max="16384" width="11.5546875" style="7"/>
  </cols>
  <sheetData>
    <row r="1" spans="1:172" s="1" customFormat="1" ht="23.25" customHeight="1">
      <c r="A1" s="1407" t="s">
        <v>1249</v>
      </c>
      <c r="B1" s="272"/>
      <c r="C1" s="272"/>
      <c r="D1" s="272"/>
      <c r="E1" s="272"/>
      <c r="F1" s="272"/>
      <c r="G1" s="272"/>
      <c r="H1" s="272"/>
      <c r="I1" s="272"/>
      <c r="J1" s="272"/>
    </row>
    <row r="2" spans="1:172" s="378" customFormat="1" ht="23.25" customHeight="1">
      <c r="A2" s="166" t="s">
        <v>690</v>
      </c>
      <c r="B2" s="616"/>
      <c r="C2" s="616"/>
      <c r="D2" s="616"/>
      <c r="E2" s="616"/>
      <c r="F2" s="616"/>
      <c r="G2" s="616"/>
      <c r="H2" s="616"/>
      <c r="I2" s="616"/>
      <c r="J2" s="616"/>
      <c r="U2" s="617"/>
    </row>
    <row r="3" spans="1:172" s="576" customFormat="1" ht="19.5" customHeight="1">
      <c r="A3" s="618">
        <v>45688</v>
      </c>
      <c r="B3" s="618"/>
      <c r="C3" s="618"/>
      <c r="D3" s="618"/>
      <c r="E3" s="618"/>
      <c r="F3" s="618"/>
      <c r="G3" s="618"/>
      <c r="H3" s="618"/>
      <c r="I3" s="618"/>
      <c r="J3" s="618"/>
      <c r="U3" s="619"/>
    </row>
    <row r="4" spans="1:172" s="6" customFormat="1" ht="23.25" customHeight="1">
      <c r="A4" s="169" t="s">
        <v>175</v>
      </c>
      <c r="B4" s="169"/>
      <c r="C4" s="169"/>
      <c r="D4" s="169"/>
      <c r="E4" s="169"/>
      <c r="F4" s="169"/>
      <c r="G4" s="169"/>
      <c r="H4" s="169"/>
      <c r="I4" s="169"/>
      <c r="J4" s="169"/>
      <c r="U4" s="620"/>
    </row>
    <row r="5" spans="1:172" ht="10.5" customHeight="1" thickBot="1">
      <c r="A5" s="621"/>
    </row>
    <row r="6" spans="1:172" s="62" customFormat="1" ht="23.25" customHeight="1">
      <c r="A6" s="622" t="s">
        <v>1</v>
      </c>
      <c r="B6" s="623" t="s">
        <v>556</v>
      </c>
      <c r="C6" s="623" t="s">
        <v>691</v>
      </c>
      <c r="D6" s="623" t="s">
        <v>692</v>
      </c>
      <c r="E6" s="623" t="s">
        <v>693</v>
      </c>
      <c r="F6" s="623" t="s">
        <v>694</v>
      </c>
      <c r="G6" s="623" t="s">
        <v>695</v>
      </c>
      <c r="H6" s="623" t="s">
        <v>696</v>
      </c>
      <c r="I6" s="623" t="s">
        <v>697</v>
      </c>
      <c r="J6" s="624" t="s">
        <v>698</v>
      </c>
    </row>
    <row r="7" spans="1:172" s="62" customFormat="1" ht="41.25" customHeight="1">
      <c r="A7" s="625"/>
      <c r="B7" s="626"/>
      <c r="C7" s="627"/>
      <c r="D7" s="627"/>
      <c r="E7" s="627"/>
      <c r="F7" s="627"/>
      <c r="G7" s="627"/>
      <c r="H7" s="627"/>
      <c r="I7" s="627"/>
      <c r="J7" s="628"/>
    </row>
    <row r="8" spans="1:172" s="62" customFormat="1" ht="9" customHeight="1">
      <c r="A8" s="629"/>
      <c r="B8" s="173"/>
      <c r="C8" s="388"/>
      <c r="D8" s="388"/>
      <c r="E8" s="388"/>
      <c r="F8" s="388"/>
      <c r="G8" s="388"/>
      <c r="H8" s="388"/>
      <c r="I8" s="388"/>
      <c r="J8" s="630"/>
    </row>
    <row r="9" spans="1:172" s="636" customFormat="1" ht="18" customHeight="1">
      <c r="A9" s="287" t="s">
        <v>29</v>
      </c>
      <c r="B9" s="631">
        <v>16.006190761477303</v>
      </c>
      <c r="C9" s="631">
        <v>8.7870555115158192E-2</v>
      </c>
      <c r="D9" s="631">
        <v>11.559392216278672</v>
      </c>
      <c r="E9" s="631">
        <v>63.155561502823744</v>
      </c>
      <c r="F9" s="631">
        <v>1.6269739818173554</v>
      </c>
      <c r="G9" s="631">
        <v>5.1549246220313177E-2</v>
      </c>
      <c r="H9" s="631">
        <v>1.045798804252857</v>
      </c>
      <c r="I9" s="631">
        <v>6.4666629320145939</v>
      </c>
      <c r="J9" s="632">
        <v>113803764.94599999</v>
      </c>
      <c r="K9" s="633"/>
      <c r="L9" s="634"/>
      <c r="M9" s="634"/>
      <c r="N9" s="634"/>
      <c r="O9" s="634"/>
      <c r="P9" s="634"/>
      <c r="Q9" s="634"/>
      <c r="R9" s="634"/>
      <c r="S9" s="634"/>
      <c r="T9" s="634"/>
      <c r="U9" s="634"/>
      <c r="V9" s="635"/>
      <c r="W9" s="635"/>
      <c r="X9" s="635"/>
      <c r="Y9" s="635"/>
      <c r="Z9" s="635"/>
      <c r="AA9" s="635"/>
      <c r="AB9" s="635"/>
      <c r="AC9" s="635"/>
      <c r="AD9" s="635"/>
      <c r="AE9" s="634"/>
      <c r="AF9" s="634"/>
      <c r="AG9" s="634"/>
      <c r="AH9" s="634"/>
      <c r="AI9" s="634"/>
      <c r="AJ9" s="634"/>
      <c r="AK9" s="634"/>
      <c r="AL9" s="634"/>
      <c r="AM9" s="634"/>
      <c r="AN9" s="634"/>
      <c r="AO9" s="634"/>
      <c r="AP9" s="634"/>
      <c r="AQ9" s="634"/>
      <c r="AR9" s="634"/>
      <c r="AS9" s="634"/>
      <c r="AT9" s="634"/>
      <c r="AU9" s="634"/>
      <c r="AV9" s="634"/>
      <c r="AW9" s="634"/>
      <c r="AX9" s="634"/>
      <c r="AY9" s="634"/>
      <c r="AZ9" s="634"/>
      <c r="BA9" s="634"/>
      <c r="BB9" s="634"/>
      <c r="BC9" s="634"/>
      <c r="BD9" s="634"/>
      <c r="BE9" s="634"/>
      <c r="BF9" s="634"/>
      <c r="BG9" s="634"/>
      <c r="BH9" s="634"/>
      <c r="BI9" s="634"/>
      <c r="BJ9" s="634"/>
      <c r="BK9" s="634"/>
      <c r="BL9" s="634"/>
      <c r="BM9" s="634"/>
      <c r="BN9" s="634"/>
      <c r="BO9" s="634"/>
      <c r="BP9" s="634"/>
      <c r="BQ9" s="634"/>
      <c r="BR9" s="634"/>
      <c r="BS9" s="634"/>
      <c r="BT9" s="634"/>
      <c r="BU9" s="634"/>
      <c r="BV9" s="634"/>
      <c r="BW9" s="634"/>
      <c r="BX9" s="634"/>
      <c r="BY9" s="634"/>
      <c r="BZ9" s="634"/>
      <c r="CA9" s="634"/>
      <c r="CB9" s="634"/>
      <c r="CC9" s="634"/>
      <c r="CD9" s="634"/>
      <c r="CE9" s="634"/>
      <c r="CF9" s="634"/>
      <c r="CG9" s="634"/>
      <c r="CH9" s="634"/>
      <c r="CI9" s="634"/>
      <c r="CJ9" s="634"/>
      <c r="CK9" s="634"/>
      <c r="CL9" s="634"/>
      <c r="CM9" s="634"/>
      <c r="CN9" s="634"/>
      <c r="CO9" s="634"/>
      <c r="CP9" s="634"/>
      <c r="CQ9" s="634"/>
      <c r="CR9" s="634"/>
      <c r="CS9" s="634"/>
      <c r="CT9" s="634"/>
      <c r="CU9" s="634"/>
      <c r="CV9" s="634"/>
      <c r="CW9" s="634"/>
      <c r="CX9" s="634"/>
      <c r="CY9" s="634"/>
      <c r="CZ9" s="634"/>
      <c r="DA9" s="634"/>
      <c r="DB9" s="634"/>
      <c r="DC9" s="634"/>
      <c r="DD9" s="634"/>
      <c r="DE9" s="634"/>
      <c r="DF9" s="634"/>
      <c r="DG9" s="634"/>
      <c r="DH9" s="634"/>
      <c r="DI9" s="634"/>
      <c r="DJ9" s="634"/>
      <c r="DK9" s="634"/>
      <c r="DL9" s="634"/>
      <c r="DM9" s="634"/>
      <c r="DN9" s="634"/>
      <c r="DO9" s="634"/>
      <c r="DP9" s="634"/>
      <c r="DQ9" s="634"/>
      <c r="DR9" s="634"/>
      <c r="DS9" s="634"/>
      <c r="DT9" s="634"/>
      <c r="DU9" s="634"/>
      <c r="DV9" s="634"/>
      <c r="DW9" s="634"/>
      <c r="DX9" s="634"/>
      <c r="DY9" s="634"/>
      <c r="DZ9" s="634"/>
      <c r="EA9" s="634"/>
      <c r="EB9" s="634"/>
      <c r="EC9" s="634"/>
      <c r="ED9" s="634"/>
      <c r="EE9" s="634"/>
      <c r="EF9" s="634"/>
      <c r="EG9" s="634"/>
      <c r="EH9" s="634"/>
      <c r="EI9" s="634"/>
      <c r="EJ9" s="634"/>
      <c r="EK9" s="634"/>
      <c r="EL9" s="634"/>
      <c r="EM9" s="634"/>
      <c r="EN9" s="634"/>
      <c r="EO9" s="634"/>
      <c r="EP9" s="634"/>
      <c r="EQ9" s="634"/>
      <c r="ER9" s="634"/>
      <c r="ES9" s="634"/>
      <c r="ET9" s="634"/>
      <c r="EU9" s="634"/>
      <c r="EV9" s="634"/>
      <c r="EW9" s="634"/>
      <c r="EX9" s="634"/>
      <c r="EY9" s="634"/>
      <c r="EZ9" s="634"/>
      <c r="FA9" s="634"/>
      <c r="FB9" s="634"/>
      <c r="FC9" s="634"/>
      <c r="FD9" s="634"/>
      <c r="FE9" s="634"/>
      <c r="FF9" s="634"/>
      <c r="FG9" s="634"/>
      <c r="FH9" s="634"/>
      <c r="FI9" s="634"/>
      <c r="FJ9" s="634"/>
      <c r="FK9" s="634"/>
      <c r="FL9" s="634"/>
      <c r="FM9" s="634"/>
      <c r="FN9" s="634"/>
      <c r="FO9" s="634"/>
      <c r="FP9" s="634"/>
    </row>
    <row r="10" spans="1:172" s="636" customFormat="1" ht="18" customHeight="1">
      <c r="A10" s="287" t="s">
        <v>30</v>
      </c>
      <c r="B10" s="631">
        <v>16.081238440969152</v>
      </c>
      <c r="C10" s="631" t="s">
        <v>134</v>
      </c>
      <c r="D10" s="631">
        <v>2.703914895913039</v>
      </c>
      <c r="E10" s="631">
        <v>76.503168979495697</v>
      </c>
      <c r="F10" s="631">
        <v>0.73281318408950302</v>
      </c>
      <c r="G10" s="631">
        <v>0.27813111270790492</v>
      </c>
      <c r="H10" s="631">
        <v>1.2992090846537649</v>
      </c>
      <c r="I10" s="631">
        <v>2.401524302170928</v>
      </c>
      <c r="J10" s="632">
        <v>2128161.7660000003</v>
      </c>
      <c r="K10" s="633"/>
      <c r="L10" s="634"/>
      <c r="M10" s="634"/>
      <c r="N10" s="634"/>
      <c r="O10" s="634"/>
      <c r="P10" s="634"/>
      <c r="Q10" s="634"/>
      <c r="R10" s="634"/>
      <c r="S10" s="634"/>
      <c r="T10" s="634"/>
      <c r="U10" s="634"/>
      <c r="V10" s="635"/>
      <c r="W10" s="635"/>
      <c r="X10" s="635"/>
      <c r="Y10" s="635"/>
      <c r="Z10" s="635"/>
      <c r="AA10" s="635"/>
      <c r="AB10" s="635"/>
      <c r="AC10" s="635"/>
      <c r="AD10" s="635"/>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4"/>
      <c r="BO10" s="634"/>
      <c r="BP10" s="634"/>
      <c r="BQ10" s="634"/>
      <c r="BR10" s="634"/>
      <c r="BS10" s="634"/>
      <c r="BT10" s="634"/>
      <c r="BU10" s="634"/>
      <c r="BV10" s="634"/>
      <c r="BW10" s="634"/>
      <c r="BX10" s="634"/>
      <c r="BY10" s="634"/>
      <c r="BZ10" s="634"/>
      <c r="CA10" s="634"/>
      <c r="CB10" s="634"/>
      <c r="CC10" s="634"/>
      <c r="CD10" s="634"/>
      <c r="CE10" s="634"/>
      <c r="CF10" s="634"/>
      <c r="CG10" s="634"/>
      <c r="CH10" s="634"/>
      <c r="CI10" s="634"/>
      <c r="CJ10" s="634"/>
      <c r="CK10" s="634"/>
      <c r="CL10" s="634"/>
      <c r="CM10" s="634"/>
      <c r="CN10" s="634"/>
      <c r="CO10" s="634"/>
      <c r="CP10" s="634"/>
      <c r="CQ10" s="634"/>
      <c r="CR10" s="634"/>
      <c r="CS10" s="634"/>
      <c r="CT10" s="634"/>
      <c r="CU10" s="634"/>
      <c r="CV10" s="634"/>
      <c r="CW10" s="634"/>
      <c r="CX10" s="634"/>
      <c r="CY10" s="634"/>
      <c r="CZ10" s="634"/>
      <c r="DA10" s="634"/>
      <c r="DB10" s="634"/>
      <c r="DC10" s="634"/>
      <c r="DD10" s="634"/>
      <c r="DE10" s="634"/>
      <c r="DF10" s="634"/>
      <c r="DG10" s="634"/>
      <c r="DH10" s="634"/>
      <c r="DI10" s="634"/>
      <c r="DJ10" s="634"/>
      <c r="DK10" s="634"/>
      <c r="DL10" s="634"/>
      <c r="DM10" s="634"/>
      <c r="DN10" s="634"/>
      <c r="DO10" s="634"/>
      <c r="DP10" s="634"/>
      <c r="DQ10" s="634"/>
      <c r="DR10" s="634"/>
      <c r="DS10" s="634"/>
      <c r="DT10" s="634"/>
      <c r="DU10" s="634"/>
      <c r="DV10" s="634"/>
      <c r="DW10" s="634"/>
      <c r="DX10" s="634"/>
      <c r="DY10" s="634"/>
      <c r="DZ10" s="634"/>
      <c r="EA10" s="634"/>
      <c r="EB10" s="634"/>
      <c r="EC10" s="634"/>
      <c r="ED10" s="634"/>
      <c r="EE10" s="634"/>
      <c r="EF10" s="634"/>
      <c r="EG10" s="634"/>
      <c r="EH10" s="634"/>
      <c r="EI10" s="634"/>
      <c r="EJ10" s="634"/>
      <c r="EK10" s="634"/>
      <c r="EL10" s="634"/>
      <c r="EM10" s="634"/>
      <c r="EN10" s="634"/>
      <c r="EO10" s="634"/>
      <c r="EP10" s="634"/>
      <c r="EQ10" s="634"/>
      <c r="ER10" s="634"/>
      <c r="ES10" s="634"/>
      <c r="ET10" s="634"/>
      <c r="EU10" s="634"/>
      <c r="EV10" s="634"/>
      <c r="EW10" s="634"/>
      <c r="EX10" s="634"/>
      <c r="EY10" s="634"/>
      <c r="EZ10" s="634"/>
      <c r="FA10" s="634"/>
      <c r="FB10" s="634"/>
      <c r="FC10" s="634"/>
      <c r="FD10" s="634"/>
      <c r="FE10" s="634"/>
      <c r="FF10" s="634"/>
      <c r="FG10" s="634"/>
      <c r="FH10" s="634"/>
      <c r="FI10" s="634"/>
      <c r="FJ10" s="634"/>
      <c r="FK10" s="634"/>
      <c r="FL10" s="634"/>
      <c r="FM10" s="634"/>
      <c r="FN10" s="634"/>
      <c r="FO10" s="634"/>
      <c r="FP10" s="634"/>
    </row>
    <row r="11" spans="1:172" s="636" customFormat="1" ht="18" customHeight="1">
      <c r="A11" s="287" t="s">
        <v>31</v>
      </c>
      <c r="B11" s="631">
        <v>21.143698414644817</v>
      </c>
      <c r="C11" s="631">
        <v>0.19050843511777157</v>
      </c>
      <c r="D11" s="631">
        <v>16.24979538544455</v>
      </c>
      <c r="E11" s="631">
        <v>57.554304739551974</v>
      </c>
      <c r="F11" s="631">
        <v>2.1562145550053384</v>
      </c>
      <c r="G11" s="631">
        <v>3.4334010788727859E-2</v>
      </c>
      <c r="H11" s="631">
        <v>0.56254060721561405</v>
      </c>
      <c r="I11" s="631">
        <v>2.1086038522312029</v>
      </c>
      <c r="J11" s="632">
        <v>194794524.33200002</v>
      </c>
      <c r="K11" s="633"/>
      <c r="L11" s="634"/>
      <c r="M11" s="634"/>
      <c r="N11" s="634"/>
      <c r="O11" s="634"/>
      <c r="P11" s="634"/>
      <c r="Q11" s="634"/>
      <c r="R11" s="634"/>
      <c r="S11" s="634"/>
      <c r="T11" s="634"/>
      <c r="U11" s="634"/>
      <c r="V11" s="635"/>
      <c r="W11" s="635"/>
      <c r="X11" s="635"/>
      <c r="Y11" s="635"/>
      <c r="Z11" s="635"/>
      <c r="AA11" s="635"/>
      <c r="AB11" s="635"/>
      <c r="AC11" s="635"/>
      <c r="AD11" s="635"/>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4"/>
      <c r="BO11" s="634"/>
      <c r="BP11" s="634"/>
      <c r="BQ11" s="634"/>
      <c r="BR11" s="634"/>
      <c r="BS11" s="634"/>
      <c r="BT11" s="634"/>
      <c r="BU11" s="634"/>
      <c r="BV11" s="634"/>
      <c r="BW11" s="634"/>
      <c r="BX11" s="634"/>
      <c r="BY11" s="634"/>
      <c r="BZ11" s="634"/>
      <c r="CA11" s="634"/>
      <c r="CB11" s="634"/>
      <c r="CC11" s="634"/>
      <c r="CD11" s="634"/>
      <c r="CE11" s="634"/>
      <c r="CF11" s="634"/>
      <c r="CG11" s="634"/>
      <c r="CH11" s="634"/>
      <c r="CI11" s="634"/>
      <c r="CJ11" s="634"/>
      <c r="CK11" s="634"/>
      <c r="CL11" s="634"/>
      <c r="CM11" s="634"/>
      <c r="CN11" s="634"/>
      <c r="CO11" s="634"/>
      <c r="CP11" s="634"/>
      <c r="CQ11" s="634"/>
      <c r="CR11" s="634"/>
      <c r="CS11" s="634"/>
      <c r="CT11" s="634"/>
      <c r="CU11" s="634"/>
      <c r="CV11" s="634"/>
      <c r="CW11" s="634"/>
      <c r="CX11" s="634"/>
      <c r="CY11" s="634"/>
      <c r="CZ11" s="634"/>
      <c r="DA11" s="634"/>
      <c r="DB11" s="634"/>
      <c r="DC11" s="634"/>
      <c r="DD11" s="634"/>
      <c r="DE11" s="634"/>
      <c r="DF11" s="634"/>
      <c r="DG11" s="634"/>
      <c r="DH11" s="634"/>
      <c r="DI11" s="634"/>
      <c r="DJ11" s="634"/>
      <c r="DK11" s="634"/>
      <c r="DL11" s="634"/>
      <c r="DM11" s="634"/>
      <c r="DN11" s="634"/>
      <c r="DO11" s="634"/>
      <c r="DP11" s="634"/>
      <c r="DQ11" s="634"/>
      <c r="DR11" s="634"/>
      <c r="DS11" s="634"/>
      <c r="DT11" s="634"/>
      <c r="DU11" s="634"/>
      <c r="DV11" s="634"/>
      <c r="DW11" s="634"/>
      <c r="DX11" s="634"/>
      <c r="DY11" s="634"/>
      <c r="DZ11" s="634"/>
      <c r="EA11" s="634"/>
      <c r="EB11" s="634"/>
      <c r="EC11" s="634"/>
      <c r="ED11" s="634"/>
      <c r="EE11" s="634"/>
      <c r="EF11" s="634"/>
      <c r="EG11" s="634"/>
      <c r="EH11" s="634"/>
      <c r="EI11" s="634"/>
      <c r="EJ11" s="634"/>
      <c r="EK11" s="634"/>
      <c r="EL11" s="634"/>
      <c r="EM11" s="634"/>
      <c r="EN11" s="634"/>
      <c r="EO11" s="634"/>
      <c r="EP11" s="634"/>
      <c r="EQ11" s="634"/>
      <c r="ER11" s="634"/>
      <c r="ES11" s="634"/>
      <c r="ET11" s="634"/>
      <c r="EU11" s="634"/>
      <c r="EV11" s="634"/>
      <c r="EW11" s="634"/>
      <c r="EX11" s="634"/>
      <c r="EY11" s="634"/>
      <c r="EZ11" s="634"/>
      <c r="FA11" s="634"/>
      <c r="FB11" s="634"/>
      <c r="FC11" s="634"/>
      <c r="FD11" s="634"/>
      <c r="FE11" s="634"/>
      <c r="FF11" s="634"/>
      <c r="FG11" s="634"/>
      <c r="FH11" s="634"/>
      <c r="FI11" s="634"/>
      <c r="FJ11" s="634"/>
      <c r="FK11" s="634"/>
      <c r="FL11" s="634"/>
      <c r="FM11" s="634"/>
      <c r="FN11" s="634"/>
      <c r="FO11" s="634"/>
      <c r="FP11" s="634"/>
    </row>
    <row r="12" spans="1:172" s="636" customFormat="1" ht="18" customHeight="1">
      <c r="A12" s="287" t="s">
        <v>32</v>
      </c>
      <c r="B12" s="631">
        <v>15.175325357067962</v>
      </c>
      <c r="C12" s="631" t="s">
        <v>134</v>
      </c>
      <c r="D12" s="631">
        <v>10.387088042420393</v>
      </c>
      <c r="E12" s="631">
        <v>69.961580516241739</v>
      </c>
      <c r="F12" s="631">
        <v>1.0764477454838761</v>
      </c>
      <c r="G12" s="631">
        <v>2.6682998038865639E-2</v>
      </c>
      <c r="H12" s="631">
        <v>0.69259498303846212</v>
      </c>
      <c r="I12" s="631">
        <v>2.6802803577087153</v>
      </c>
      <c r="J12" s="632">
        <v>10726883.072999999</v>
      </c>
      <c r="K12" s="633"/>
      <c r="L12" s="634"/>
      <c r="M12" s="634"/>
      <c r="N12" s="634"/>
      <c r="O12" s="634"/>
      <c r="P12" s="634"/>
      <c r="Q12" s="634"/>
      <c r="R12" s="634"/>
      <c r="S12" s="634"/>
      <c r="T12" s="634"/>
      <c r="U12" s="634"/>
      <c r="V12" s="635"/>
      <c r="W12" s="635"/>
      <c r="X12" s="635"/>
      <c r="Y12" s="635"/>
      <c r="Z12" s="635"/>
      <c r="AA12" s="635"/>
      <c r="AB12" s="635"/>
      <c r="AC12" s="635"/>
      <c r="AD12" s="635"/>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c r="BI12" s="634"/>
      <c r="BJ12" s="634"/>
      <c r="BK12" s="634"/>
      <c r="BL12" s="634"/>
      <c r="BM12" s="634"/>
      <c r="BN12" s="634"/>
      <c r="BO12" s="634"/>
      <c r="BP12" s="634"/>
      <c r="BQ12" s="634"/>
      <c r="BR12" s="634"/>
      <c r="BS12" s="634"/>
      <c r="BT12" s="634"/>
      <c r="BU12" s="634"/>
      <c r="BV12" s="634"/>
      <c r="BW12" s="634"/>
      <c r="BX12" s="634"/>
      <c r="BY12" s="634"/>
      <c r="BZ12" s="634"/>
      <c r="CA12" s="634"/>
      <c r="CB12" s="634"/>
      <c r="CC12" s="634"/>
      <c r="CD12" s="634"/>
      <c r="CE12" s="634"/>
      <c r="CF12" s="634"/>
      <c r="CG12" s="634"/>
      <c r="CH12" s="634"/>
      <c r="CI12" s="634"/>
      <c r="CJ12" s="634"/>
      <c r="CK12" s="634"/>
      <c r="CL12" s="634"/>
      <c r="CM12" s="634"/>
      <c r="CN12" s="634"/>
      <c r="CO12" s="634"/>
      <c r="CP12" s="634"/>
      <c r="CQ12" s="634"/>
      <c r="CR12" s="634"/>
      <c r="CS12" s="634"/>
      <c r="CT12" s="634"/>
      <c r="CU12" s="634"/>
      <c r="CV12" s="634"/>
      <c r="CW12" s="634"/>
      <c r="CX12" s="634"/>
      <c r="CY12" s="634"/>
      <c r="CZ12" s="634"/>
      <c r="DA12" s="634"/>
      <c r="DB12" s="634"/>
      <c r="DC12" s="634"/>
      <c r="DD12" s="634"/>
      <c r="DE12" s="634"/>
      <c r="DF12" s="634"/>
      <c r="DG12" s="634"/>
      <c r="DH12" s="634"/>
      <c r="DI12" s="634"/>
      <c r="DJ12" s="634"/>
      <c r="DK12" s="634"/>
      <c r="DL12" s="634"/>
      <c r="DM12" s="634"/>
      <c r="DN12" s="634"/>
      <c r="DO12" s="634"/>
      <c r="DP12" s="634"/>
      <c r="DQ12" s="634"/>
      <c r="DR12" s="634"/>
      <c r="DS12" s="634"/>
      <c r="DT12" s="634"/>
      <c r="DU12" s="634"/>
      <c r="DV12" s="634"/>
      <c r="DW12" s="634"/>
      <c r="DX12" s="634"/>
      <c r="DY12" s="634"/>
      <c r="DZ12" s="634"/>
      <c r="EA12" s="634"/>
      <c r="EB12" s="634"/>
      <c r="EC12" s="634"/>
      <c r="ED12" s="634"/>
      <c r="EE12" s="634"/>
      <c r="EF12" s="634"/>
      <c r="EG12" s="634"/>
      <c r="EH12" s="634"/>
      <c r="EI12" s="634"/>
      <c r="EJ12" s="634"/>
      <c r="EK12" s="634"/>
      <c r="EL12" s="634"/>
      <c r="EM12" s="634"/>
      <c r="EN12" s="634"/>
      <c r="EO12" s="634"/>
      <c r="EP12" s="634"/>
      <c r="EQ12" s="634"/>
      <c r="ER12" s="634"/>
      <c r="ES12" s="634"/>
      <c r="ET12" s="634"/>
      <c r="EU12" s="634"/>
      <c r="EV12" s="634"/>
      <c r="EW12" s="634"/>
      <c r="EX12" s="634"/>
      <c r="EY12" s="634"/>
      <c r="EZ12" s="634"/>
      <c r="FA12" s="634"/>
      <c r="FB12" s="634"/>
      <c r="FC12" s="634"/>
      <c r="FD12" s="634"/>
      <c r="FE12" s="634"/>
      <c r="FF12" s="634"/>
      <c r="FG12" s="634"/>
      <c r="FH12" s="634"/>
      <c r="FI12" s="634"/>
      <c r="FJ12" s="634"/>
      <c r="FK12" s="634"/>
      <c r="FL12" s="634"/>
      <c r="FM12" s="634"/>
      <c r="FN12" s="634"/>
      <c r="FO12" s="634"/>
      <c r="FP12" s="634"/>
    </row>
    <row r="13" spans="1:172" s="636" customFormat="1" ht="18" customHeight="1">
      <c r="A13" s="287" t="s">
        <v>33</v>
      </c>
      <c r="B13" s="631">
        <v>17.657148919035368</v>
      </c>
      <c r="C13" s="631">
        <v>0.68582783737926167</v>
      </c>
      <c r="D13" s="631">
        <v>15.25554249989165</v>
      </c>
      <c r="E13" s="631">
        <v>60.363708147771987</v>
      </c>
      <c r="F13" s="631">
        <v>1.0681254475985156</v>
      </c>
      <c r="G13" s="631">
        <v>0.14832365647241882</v>
      </c>
      <c r="H13" s="631">
        <v>0.57042001041508217</v>
      </c>
      <c r="I13" s="631">
        <v>4.2509034814357056</v>
      </c>
      <c r="J13" s="632">
        <v>22597157.997000001</v>
      </c>
      <c r="K13" s="633"/>
      <c r="L13" s="634"/>
      <c r="M13" s="634"/>
      <c r="N13" s="634"/>
      <c r="O13" s="634"/>
      <c r="P13" s="634"/>
      <c r="Q13" s="634"/>
      <c r="R13" s="634"/>
      <c r="S13" s="634"/>
      <c r="T13" s="634"/>
      <c r="U13" s="634"/>
      <c r="V13" s="635"/>
      <c r="W13" s="635"/>
      <c r="X13" s="635"/>
      <c r="Y13" s="635"/>
      <c r="Z13" s="635"/>
      <c r="AA13" s="635"/>
      <c r="AB13" s="635"/>
      <c r="AC13" s="635"/>
      <c r="AD13" s="635"/>
      <c r="AE13" s="634"/>
      <c r="AF13" s="634"/>
      <c r="AG13" s="634"/>
      <c r="AH13" s="634"/>
      <c r="AI13" s="634"/>
      <c r="AJ13" s="634"/>
      <c r="AK13" s="634"/>
      <c r="AL13" s="634"/>
      <c r="AM13" s="634"/>
      <c r="AN13" s="634"/>
      <c r="AO13" s="634"/>
      <c r="AP13" s="634"/>
      <c r="AQ13" s="634"/>
      <c r="AR13" s="634"/>
      <c r="AS13" s="634"/>
      <c r="AT13" s="634"/>
      <c r="AU13" s="634"/>
      <c r="AV13" s="634"/>
      <c r="AW13" s="634"/>
      <c r="AX13" s="634"/>
      <c r="AY13" s="634"/>
      <c r="AZ13" s="634"/>
      <c r="BA13" s="634"/>
      <c r="BB13" s="634"/>
      <c r="BC13" s="634"/>
      <c r="BD13" s="634"/>
      <c r="BE13" s="634"/>
      <c r="BF13" s="634"/>
      <c r="BG13" s="634"/>
      <c r="BH13" s="634"/>
      <c r="BI13" s="634"/>
      <c r="BJ13" s="634"/>
      <c r="BK13" s="634"/>
      <c r="BL13" s="634"/>
      <c r="BM13" s="634"/>
      <c r="BN13" s="634"/>
      <c r="BO13" s="634"/>
      <c r="BP13" s="634"/>
      <c r="BQ13" s="634"/>
      <c r="BR13" s="634"/>
      <c r="BS13" s="634"/>
      <c r="BT13" s="634"/>
      <c r="BU13" s="634"/>
      <c r="BV13" s="634"/>
      <c r="BW13" s="634"/>
      <c r="BX13" s="634"/>
      <c r="BY13" s="634"/>
      <c r="BZ13" s="634"/>
      <c r="CA13" s="634"/>
      <c r="CB13" s="634"/>
      <c r="CC13" s="634"/>
      <c r="CD13" s="634"/>
      <c r="CE13" s="634"/>
      <c r="CF13" s="634"/>
      <c r="CG13" s="634"/>
      <c r="CH13" s="634"/>
      <c r="CI13" s="634"/>
      <c r="CJ13" s="634"/>
      <c r="CK13" s="634"/>
      <c r="CL13" s="634"/>
      <c r="CM13" s="634"/>
      <c r="CN13" s="634"/>
      <c r="CO13" s="634"/>
      <c r="CP13" s="634"/>
      <c r="CQ13" s="634"/>
      <c r="CR13" s="634"/>
      <c r="CS13" s="634"/>
      <c r="CT13" s="634"/>
      <c r="CU13" s="634"/>
      <c r="CV13" s="634"/>
      <c r="CW13" s="634"/>
      <c r="CX13" s="634"/>
      <c r="CY13" s="634"/>
      <c r="CZ13" s="634"/>
      <c r="DA13" s="634"/>
      <c r="DB13" s="634"/>
      <c r="DC13" s="634"/>
      <c r="DD13" s="634"/>
      <c r="DE13" s="634"/>
      <c r="DF13" s="634"/>
      <c r="DG13" s="634"/>
      <c r="DH13" s="634"/>
      <c r="DI13" s="634"/>
      <c r="DJ13" s="634"/>
      <c r="DK13" s="634"/>
      <c r="DL13" s="634"/>
      <c r="DM13" s="634"/>
      <c r="DN13" s="634"/>
      <c r="DO13" s="634"/>
      <c r="DP13" s="634"/>
      <c r="DQ13" s="634"/>
      <c r="DR13" s="634"/>
      <c r="DS13" s="634"/>
      <c r="DT13" s="634"/>
      <c r="DU13" s="634"/>
      <c r="DV13" s="634"/>
      <c r="DW13" s="634"/>
      <c r="DX13" s="634"/>
      <c r="DY13" s="634"/>
      <c r="DZ13" s="634"/>
      <c r="EA13" s="634"/>
      <c r="EB13" s="634"/>
      <c r="EC13" s="634"/>
      <c r="ED13" s="634"/>
      <c r="EE13" s="634"/>
      <c r="EF13" s="634"/>
      <c r="EG13" s="634"/>
      <c r="EH13" s="634"/>
      <c r="EI13" s="634"/>
      <c r="EJ13" s="634"/>
      <c r="EK13" s="634"/>
      <c r="EL13" s="634"/>
      <c r="EM13" s="634"/>
      <c r="EN13" s="634"/>
      <c r="EO13" s="634"/>
      <c r="EP13" s="634"/>
      <c r="EQ13" s="634"/>
      <c r="ER13" s="634"/>
      <c r="ES13" s="634"/>
      <c r="ET13" s="634"/>
      <c r="EU13" s="634"/>
      <c r="EV13" s="634"/>
      <c r="EW13" s="634"/>
      <c r="EX13" s="634"/>
      <c r="EY13" s="634"/>
      <c r="EZ13" s="634"/>
      <c r="FA13" s="634"/>
      <c r="FB13" s="634"/>
      <c r="FC13" s="634"/>
      <c r="FD13" s="634"/>
      <c r="FE13" s="634"/>
      <c r="FF13" s="634"/>
      <c r="FG13" s="634"/>
      <c r="FH13" s="634"/>
      <c r="FI13" s="634"/>
      <c r="FJ13" s="634"/>
      <c r="FK13" s="634"/>
      <c r="FL13" s="634"/>
      <c r="FM13" s="634"/>
      <c r="FN13" s="634"/>
      <c r="FO13" s="634"/>
      <c r="FP13" s="634"/>
    </row>
    <row r="14" spans="1:172" s="636" customFormat="1" ht="18" customHeight="1">
      <c r="A14" s="287" t="s">
        <v>117</v>
      </c>
      <c r="B14" s="631">
        <v>18.491154953059599</v>
      </c>
      <c r="C14" s="631">
        <v>0.11799733116482525</v>
      </c>
      <c r="D14" s="631">
        <v>11.996609506881018</v>
      </c>
      <c r="E14" s="631">
        <v>64.508298655848677</v>
      </c>
      <c r="F14" s="631">
        <v>1.961463215760751</v>
      </c>
      <c r="G14" s="631">
        <v>4.1652885880977639E-2</v>
      </c>
      <c r="H14" s="631">
        <v>0.38966164557026228</v>
      </c>
      <c r="I14" s="631">
        <v>2.4931618058339033</v>
      </c>
      <c r="J14" s="632">
        <v>70340573.960999995</v>
      </c>
      <c r="K14" s="633"/>
      <c r="L14" s="634"/>
      <c r="M14" s="634"/>
      <c r="N14" s="634"/>
      <c r="O14" s="634"/>
      <c r="P14" s="634"/>
      <c r="Q14" s="634"/>
      <c r="R14" s="634"/>
      <c r="S14" s="634"/>
      <c r="T14" s="634"/>
      <c r="U14" s="634"/>
      <c r="V14" s="635"/>
      <c r="W14" s="635"/>
      <c r="X14" s="635"/>
      <c r="Y14" s="635"/>
      <c r="Z14" s="635"/>
      <c r="AA14" s="635"/>
      <c r="AB14" s="635"/>
      <c r="AC14" s="635"/>
      <c r="AD14" s="635"/>
      <c r="AE14" s="634"/>
      <c r="AF14" s="634"/>
      <c r="AG14" s="634"/>
      <c r="AH14" s="634"/>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4"/>
      <c r="BW14" s="634"/>
      <c r="BX14" s="634"/>
      <c r="BY14" s="634"/>
      <c r="BZ14" s="634"/>
      <c r="CA14" s="634"/>
      <c r="CB14" s="634"/>
      <c r="CC14" s="634"/>
      <c r="CD14" s="634"/>
      <c r="CE14" s="634"/>
      <c r="CF14" s="634"/>
      <c r="CG14" s="634"/>
      <c r="CH14" s="634"/>
      <c r="CI14" s="634"/>
      <c r="CJ14" s="634"/>
      <c r="CK14" s="634"/>
      <c r="CL14" s="634"/>
      <c r="CM14" s="634"/>
      <c r="CN14" s="634"/>
      <c r="CO14" s="634"/>
      <c r="CP14" s="634"/>
      <c r="CQ14" s="634"/>
      <c r="CR14" s="634"/>
      <c r="CS14" s="634"/>
      <c r="CT14" s="634"/>
      <c r="CU14" s="634"/>
      <c r="CV14" s="634"/>
      <c r="CW14" s="634"/>
      <c r="CX14" s="634"/>
      <c r="CY14" s="634"/>
      <c r="CZ14" s="634"/>
      <c r="DA14" s="634"/>
      <c r="DB14" s="634"/>
      <c r="DC14" s="634"/>
      <c r="DD14" s="634"/>
      <c r="DE14" s="634"/>
      <c r="DF14" s="634"/>
      <c r="DG14" s="634"/>
      <c r="DH14" s="634"/>
      <c r="DI14" s="634"/>
      <c r="DJ14" s="634"/>
      <c r="DK14" s="634"/>
      <c r="DL14" s="634"/>
      <c r="DM14" s="634"/>
      <c r="DN14" s="634"/>
      <c r="DO14" s="634"/>
      <c r="DP14" s="634"/>
      <c r="DQ14" s="634"/>
      <c r="DR14" s="634"/>
      <c r="DS14" s="634"/>
      <c r="DT14" s="634"/>
      <c r="DU14" s="634"/>
      <c r="DV14" s="634"/>
      <c r="DW14" s="634"/>
      <c r="DX14" s="634"/>
      <c r="DY14" s="634"/>
      <c r="DZ14" s="634"/>
      <c r="EA14" s="634"/>
      <c r="EB14" s="634"/>
      <c r="EC14" s="634"/>
      <c r="ED14" s="634"/>
      <c r="EE14" s="634"/>
      <c r="EF14" s="634"/>
      <c r="EG14" s="634"/>
      <c r="EH14" s="634"/>
      <c r="EI14" s="634"/>
      <c r="EJ14" s="634"/>
      <c r="EK14" s="634"/>
      <c r="EL14" s="634"/>
      <c r="EM14" s="634"/>
      <c r="EN14" s="634"/>
      <c r="EO14" s="634"/>
      <c r="EP14" s="634"/>
      <c r="EQ14" s="634"/>
      <c r="ER14" s="634"/>
      <c r="ES14" s="634"/>
      <c r="ET14" s="634"/>
      <c r="EU14" s="634"/>
      <c r="EV14" s="634"/>
      <c r="EW14" s="634"/>
      <c r="EX14" s="634"/>
      <c r="EY14" s="634"/>
      <c r="EZ14" s="634"/>
      <c r="FA14" s="634"/>
      <c r="FB14" s="634"/>
      <c r="FC14" s="634"/>
      <c r="FD14" s="634"/>
      <c r="FE14" s="634"/>
      <c r="FF14" s="634"/>
      <c r="FG14" s="634"/>
      <c r="FH14" s="634"/>
      <c r="FI14" s="634"/>
      <c r="FJ14" s="634"/>
      <c r="FK14" s="634"/>
      <c r="FL14" s="634"/>
      <c r="FM14" s="634"/>
      <c r="FN14" s="634"/>
      <c r="FO14" s="634"/>
      <c r="FP14" s="634"/>
    </row>
    <row r="15" spans="1:172" s="636" customFormat="1" ht="18" customHeight="1">
      <c r="A15" s="287" t="s">
        <v>35</v>
      </c>
      <c r="B15" s="631">
        <v>20.775495523380563</v>
      </c>
      <c r="C15" s="631" t="s">
        <v>134</v>
      </c>
      <c r="D15" s="631">
        <v>27.852811314444061</v>
      </c>
      <c r="E15" s="631">
        <v>13.935814440677834</v>
      </c>
      <c r="F15" s="631">
        <v>2.6251610570256632</v>
      </c>
      <c r="G15" s="631" t="s">
        <v>134</v>
      </c>
      <c r="H15" s="631">
        <v>0.29095951455196589</v>
      </c>
      <c r="I15" s="631">
        <v>34.519758149919923</v>
      </c>
      <c r="J15" s="632">
        <v>10408439.141999999</v>
      </c>
      <c r="K15" s="633"/>
      <c r="L15" s="634"/>
      <c r="M15" s="634"/>
      <c r="N15" s="634"/>
      <c r="O15" s="634"/>
      <c r="P15" s="634"/>
      <c r="Q15" s="634"/>
      <c r="R15" s="634"/>
      <c r="S15" s="634"/>
      <c r="T15" s="634"/>
      <c r="U15" s="634"/>
      <c r="V15" s="635"/>
      <c r="W15" s="635"/>
      <c r="X15" s="635"/>
      <c r="Y15" s="635"/>
      <c r="Z15" s="635"/>
      <c r="AA15" s="635"/>
      <c r="AB15" s="635"/>
      <c r="AC15" s="635"/>
      <c r="AD15" s="635"/>
      <c r="AE15" s="634"/>
      <c r="AF15" s="634"/>
      <c r="AG15" s="634"/>
      <c r="AH15" s="634"/>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4"/>
      <c r="BW15" s="634"/>
      <c r="BX15" s="634"/>
      <c r="BY15" s="634"/>
      <c r="BZ15" s="634"/>
      <c r="CA15" s="634"/>
      <c r="CB15" s="634"/>
      <c r="CC15" s="634"/>
      <c r="CD15" s="634"/>
      <c r="CE15" s="634"/>
      <c r="CF15" s="634"/>
      <c r="CG15" s="634"/>
      <c r="CH15" s="634"/>
      <c r="CI15" s="634"/>
      <c r="CJ15" s="634"/>
      <c r="CK15" s="634"/>
      <c r="CL15" s="634"/>
      <c r="CM15" s="634"/>
      <c r="CN15" s="634"/>
      <c r="CO15" s="634"/>
      <c r="CP15" s="634"/>
      <c r="CQ15" s="634"/>
      <c r="CR15" s="634"/>
      <c r="CS15" s="634"/>
      <c r="CT15" s="634"/>
      <c r="CU15" s="634"/>
      <c r="CV15" s="634"/>
      <c r="CW15" s="634"/>
      <c r="CX15" s="634"/>
      <c r="CY15" s="634"/>
      <c r="CZ15" s="634"/>
      <c r="DA15" s="634"/>
      <c r="DB15" s="634"/>
      <c r="DC15" s="634"/>
      <c r="DD15" s="634"/>
      <c r="DE15" s="634"/>
      <c r="DF15" s="634"/>
      <c r="DG15" s="634"/>
      <c r="DH15" s="634"/>
      <c r="DI15" s="634"/>
      <c r="DJ15" s="634"/>
      <c r="DK15" s="634"/>
      <c r="DL15" s="634"/>
      <c r="DM15" s="634"/>
      <c r="DN15" s="634"/>
      <c r="DO15" s="634"/>
      <c r="DP15" s="634"/>
      <c r="DQ15" s="634"/>
      <c r="DR15" s="634"/>
      <c r="DS15" s="634"/>
      <c r="DT15" s="634"/>
      <c r="DU15" s="634"/>
      <c r="DV15" s="634"/>
      <c r="DW15" s="634"/>
      <c r="DX15" s="634"/>
      <c r="DY15" s="634"/>
      <c r="DZ15" s="634"/>
      <c r="EA15" s="634"/>
      <c r="EB15" s="634"/>
      <c r="EC15" s="634"/>
      <c r="ED15" s="634"/>
      <c r="EE15" s="634"/>
      <c r="EF15" s="634"/>
      <c r="EG15" s="634"/>
      <c r="EH15" s="634"/>
      <c r="EI15" s="634"/>
      <c r="EJ15" s="634"/>
      <c r="EK15" s="634"/>
      <c r="EL15" s="634"/>
      <c r="EM15" s="634"/>
      <c r="EN15" s="634"/>
      <c r="EO15" s="634"/>
      <c r="EP15" s="634"/>
      <c r="EQ15" s="634"/>
      <c r="ER15" s="634"/>
      <c r="ES15" s="634"/>
      <c r="ET15" s="634"/>
      <c r="EU15" s="634"/>
      <c r="EV15" s="634"/>
      <c r="EW15" s="634"/>
      <c r="EX15" s="634"/>
      <c r="EY15" s="634"/>
      <c r="EZ15" s="634"/>
      <c r="FA15" s="634"/>
      <c r="FB15" s="634"/>
      <c r="FC15" s="634"/>
      <c r="FD15" s="634"/>
      <c r="FE15" s="634"/>
      <c r="FF15" s="634"/>
      <c r="FG15" s="634"/>
      <c r="FH15" s="634"/>
      <c r="FI15" s="634"/>
      <c r="FJ15" s="634"/>
      <c r="FK15" s="634"/>
      <c r="FL15" s="634"/>
      <c r="FM15" s="634"/>
      <c r="FN15" s="634"/>
      <c r="FO15" s="634"/>
      <c r="FP15" s="634"/>
    </row>
    <row r="16" spans="1:172" s="636" customFormat="1" ht="18" customHeight="1">
      <c r="A16" s="287" t="s">
        <v>36</v>
      </c>
      <c r="B16" s="631">
        <v>16.873295918614083</v>
      </c>
      <c r="C16" s="631">
        <v>0.12666986976673322</v>
      </c>
      <c r="D16" s="631">
        <v>15.939910615085809</v>
      </c>
      <c r="E16" s="631">
        <v>62.575488849670514</v>
      </c>
      <c r="F16" s="631">
        <v>1.8029330466744673</v>
      </c>
      <c r="G16" s="631">
        <v>9.8383500898272195E-3</v>
      </c>
      <c r="H16" s="631">
        <v>0.49703753193745598</v>
      </c>
      <c r="I16" s="631">
        <v>2.1748258181611111</v>
      </c>
      <c r="J16" s="632">
        <v>73458668.719999999</v>
      </c>
      <c r="K16" s="633"/>
      <c r="L16" s="634"/>
      <c r="M16" s="634"/>
      <c r="N16" s="634"/>
      <c r="O16" s="634"/>
      <c r="P16" s="634"/>
      <c r="Q16" s="634"/>
      <c r="R16" s="634"/>
      <c r="S16" s="634"/>
      <c r="T16" s="634"/>
      <c r="U16" s="634"/>
      <c r="V16" s="635"/>
      <c r="W16" s="635"/>
      <c r="X16" s="635"/>
      <c r="Y16" s="635"/>
      <c r="Z16" s="635"/>
      <c r="AA16" s="635"/>
      <c r="AB16" s="635"/>
      <c r="AC16" s="635"/>
      <c r="AD16" s="635"/>
      <c r="AE16" s="634"/>
      <c r="AF16" s="634"/>
      <c r="AG16" s="634"/>
      <c r="AH16" s="634"/>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4"/>
      <c r="BW16" s="634"/>
      <c r="BX16" s="634"/>
      <c r="BY16" s="634"/>
      <c r="BZ16" s="634"/>
      <c r="CA16" s="634"/>
      <c r="CB16" s="634"/>
      <c r="CC16" s="634"/>
      <c r="CD16" s="634"/>
      <c r="CE16" s="634"/>
      <c r="CF16" s="634"/>
      <c r="CG16" s="634"/>
      <c r="CH16" s="634"/>
      <c r="CI16" s="634"/>
      <c r="CJ16" s="634"/>
      <c r="CK16" s="634"/>
      <c r="CL16" s="634"/>
      <c r="CM16" s="634"/>
      <c r="CN16" s="634"/>
      <c r="CO16" s="634"/>
      <c r="CP16" s="634"/>
      <c r="CQ16" s="634"/>
      <c r="CR16" s="634"/>
      <c r="CS16" s="634"/>
      <c r="CT16" s="634"/>
      <c r="CU16" s="634"/>
      <c r="CV16" s="634"/>
      <c r="CW16" s="634"/>
      <c r="CX16" s="634"/>
      <c r="CY16" s="634"/>
      <c r="CZ16" s="634"/>
      <c r="DA16" s="634"/>
      <c r="DB16" s="634"/>
      <c r="DC16" s="634"/>
      <c r="DD16" s="634"/>
      <c r="DE16" s="634"/>
      <c r="DF16" s="634"/>
      <c r="DG16" s="634"/>
      <c r="DH16" s="634"/>
      <c r="DI16" s="634"/>
      <c r="DJ16" s="634"/>
      <c r="DK16" s="634"/>
      <c r="DL16" s="634"/>
      <c r="DM16" s="634"/>
      <c r="DN16" s="634"/>
      <c r="DO16" s="634"/>
      <c r="DP16" s="634"/>
      <c r="DQ16" s="634"/>
      <c r="DR16" s="634"/>
      <c r="DS16" s="634"/>
      <c r="DT16" s="634"/>
      <c r="DU16" s="634"/>
      <c r="DV16" s="634"/>
      <c r="DW16" s="634"/>
      <c r="DX16" s="634"/>
      <c r="DY16" s="634"/>
      <c r="DZ16" s="634"/>
      <c r="EA16" s="634"/>
      <c r="EB16" s="634"/>
      <c r="EC16" s="634"/>
      <c r="ED16" s="634"/>
      <c r="EE16" s="634"/>
      <c r="EF16" s="634"/>
      <c r="EG16" s="634"/>
      <c r="EH16" s="634"/>
      <c r="EI16" s="634"/>
      <c r="EJ16" s="634"/>
      <c r="EK16" s="634"/>
      <c r="EL16" s="634"/>
      <c r="EM16" s="634"/>
      <c r="EN16" s="634"/>
      <c r="EO16" s="634"/>
      <c r="EP16" s="634"/>
      <c r="EQ16" s="634"/>
      <c r="ER16" s="634"/>
      <c r="ES16" s="634"/>
      <c r="ET16" s="634"/>
      <c r="EU16" s="634"/>
      <c r="EV16" s="634"/>
      <c r="EW16" s="634"/>
      <c r="EX16" s="634"/>
      <c r="EY16" s="634"/>
      <c r="EZ16" s="634"/>
      <c r="FA16" s="634"/>
      <c r="FB16" s="634"/>
      <c r="FC16" s="634"/>
      <c r="FD16" s="634"/>
      <c r="FE16" s="634"/>
      <c r="FF16" s="634"/>
      <c r="FG16" s="634"/>
      <c r="FH16" s="634"/>
      <c r="FI16" s="634"/>
      <c r="FJ16" s="634"/>
      <c r="FK16" s="634"/>
      <c r="FL16" s="634"/>
      <c r="FM16" s="634"/>
      <c r="FN16" s="634"/>
      <c r="FO16" s="634"/>
      <c r="FP16" s="634"/>
    </row>
    <row r="17" spans="1:172" s="636" customFormat="1" ht="18" customHeight="1">
      <c r="A17" s="287" t="s">
        <v>37</v>
      </c>
      <c r="B17" s="631">
        <v>11.011562236114774</v>
      </c>
      <c r="C17" s="631" t="s">
        <v>134</v>
      </c>
      <c r="D17" s="631">
        <v>17.739111918512013</v>
      </c>
      <c r="E17" s="631">
        <v>66.315969231429008</v>
      </c>
      <c r="F17" s="631">
        <v>1.1681615260189013</v>
      </c>
      <c r="G17" s="631" t="s">
        <v>134</v>
      </c>
      <c r="H17" s="631">
        <v>0.66008004309479762</v>
      </c>
      <c r="I17" s="631">
        <v>3.1051150448305314</v>
      </c>
      <c r="J17" s="632">
        <v>16789473.512999997</v>
      </c>
      <c r="K17" s="633"/>
      <c r="L17" s="634"/>
      <c r="M17" s="634"/>
      <c r="N17" s="634"/>
      <c r="O17" s="634"/>
      <c r="P17" s="634"/>
      <c r="Q17" s="634"/>
      <c r="R17" s="634"/>
      <c r="S17" s="634"/>
      <c r="T17" s="634"/>
      <c r="U17" s="634"/>
      <c r="V17" s="635"/>
      <c r="W17" s="635"/>
      <c r="X17" s="635"/>
      <c r="Y17" s="635"/>
      <c r="Z17" s="635"/>
      <c r="AA17" s="635"/>
      <c r="AB17" s="635"/>
      <c r="AC17" s="635"/>
      <c r="AD17" s="635"/>
      <c r="AE17" s="634"/>
      <c r="AF17" s="634"/>
      <c r="AG17" s="634"/>
      <c r="AH17" s="634"/>
      <c r="AI17" s="634"/>
      <c r="AJ17" s="634"/>
      <c r="AK17" s="634"/>
      <c r="AL17" s="634"/>
      <c r="AM17" s="634"/>
      <c r="AN17" s="634"/>
      <c r="AO17" s="634"/>
      <c r="AP17" s="634"/>
      <c r="AQ17" s="634"/>
      <c r="AR17" s="634"/>
      <c r="AS17" s="634"/>
      <c r="AT17" s="634"/>
      <c r="AU17" s="634"/>
      <c r="AV17" s="634"/>
      <c r="AW17" s="634"/>
      <c r="AX17" s="634"/>
      <c r="AY17" s="634"/>
      <c r="AZ17" s="634"/>
      <c r="BA17" s="634"/>
      <c r="BB17" s="634"/>
      <c r="BC17" s="634"/>
      <c r="BD17" s="634"/>
      <c r="BE17" s="634"/>
      <c r="BF17" s="634"/>
      <c r="BG17" s="634"/>
      <c r="BH17" s="634"/>
      <c r="BI17" s="634"/>
      <c r="BJ17" s="634"/>
      <c r="BK17" s="634"/>
      <c r="BL17" s="634"/>
      <c r="BM17" s="634"/>
      <c r="BN17" s="634"/>
      <c r="BO17" s="634"/>
      <c r="BP17" s="634"/>
      <c r="BQ17" s="634"/>
      <c r="BR17" s="634"/>
      <c r="BS17" s="634"/>
      <c r="BT17" s="634"/>
      <c r="BU17" s="634"/>
      <c r="BV17" s="634"/>
      <c r="BW17" s="634"/>
      <c r="BX17" s="634"/>
      <c r="BY17" s="634"/>
      <c r="BZ17" s="634"/>
      <c r="CA17" s="634"/>
      <c r="CB17" s="634"/>
      <c r="CC17" s="634"/>
      <c r="CD17" s="634"/>
      <c r="CE17" s="634"/>
      <c r="CF17" s="634"/>
      <c r="CG17" s="634"/>
      <c r="CH17" s="634"/>
      <c r="CI17" s="634"/>
      <c r="CJ17" s="634"/>
      <c r="CK17" s="634"/>
      <c r="CL17" s="634"/>
      <c r="CM17" s="634"/>
      <c r="CN17" s="634"/>
      <c r="CO17" s="634"/>
      <c r="CP17" s="634"/>
      <c r="CQ17" s="634"/>
      <c r="CR17" s="634"/>
      <c r="CS17" s="634"/>
      <c r="CT17" s="634"/>
      <c r="CU17" s="634"/>
      <c r="CV17" s="634"/>
      <c r="CW17" s="634"/>
      <c r="CX17" s="634"/>
      <c r="CY17" s="634"/>
      <c r="CZ17" s="634"/>
      <c r="DA17" s="634"/>
      <c r="DB17" s="634"/>
      <c r="DC17" s="634"/>
      <c r="DD17" s="634"/>
      <c r="DE17" s="634"/>
      <c r="DF17" s="634"/>
      <c r="DG17" s="634"/>
      <c r="DH17" s="634"/>
      <c r="DI17" s="634"/>
      <c r="DJ17" s="634"/>
      <c r="DK17" s="634"/>
      <c r="DL17" s="634"/>
      <c r="DM17" s="634"/>
      <c r="DN17" s="634"/>
      <c r="DO17" s="634"/>
      <c r="DP17" s="634"/>
      <c r="DQ17" s="634"/>
      <c r="DR17" s="634"/>
      <c r="DS17" s="634"/>
      <c r="DT17" s="634"/>
      <c r="DU17" s="634"/>
      <c r="DV17" s="634"/>
      <c r="DW17" s="634"/>
      <c r="DX17" s="634"/>
      <c r="DY17" s="634"/>
      <c r="DZ17" s="634"/>
      <c r="EA17" s="634"/>
      <c r="EB17" s="634"/>
      <c r="EC17" s="634"/>
      <c r="ED17" s="634"/>
      <c r="EE17" s="634"/>
      <c r="EF17" s="634"/>
      <c r="EG17" s="634"/>
      <c r="EH17" s="634"/>
      <c r="EI17" s="634"/>
      <c r="EJ17" s="634"/>
      <c r="EK17" s="634"/>
      <c r="EL17" s="634"/>
      <c r="EM17" s="634"/>
      <c r="EN17" s="634"/>
      <c r="EO17" s="634"/>
      <c r="EP17" s="634"/>
      <c r="EQ17" s="634"/>
      <c r="ER17" s="634"/>
      <c r="ES17" s="634"/>
      <c r="ET17" s="634"/>
      <c r="EU17" s="634"/>
      <c r="EV17" s="634"/>
      <c r="EW17" s="634"/>
      <c r="EX17" s="634"/>
      <c r="EY17" s="634"/>
      <c r="EZ17" s="634"/>
      <c r="FA17" s="634"/>
      <c r="FB17" s="634"/>
      <c r="FC17" s="634"/>
      <c r="FD17" s="634"/>
      <c r="FE17" s="634"/>
      <c r="FF17" s="634"/>
      <c r="FG17" s="634"/>
      <c r="FH17" s="634"/>
      <c r="FI17" s="634"/>
      <c r="FJ17" s="634"/>
      <c r="FK17" s="634"/>
      <c r="FL17" s="634"/>
      <c r="FM17" s="634"/>
      <c r="FN17" s="634"/>
      <c r="FO17" s="634"/>
      <c r="FP17" s="634"/>
    </row>
    <row r="18" spans="1:172" s="636" customFormat="1" ht="18" customHeight="1">
      <c r="A18" s="287" t="s">
        <v>38</v>
      </c>
      <c r="B18" s="631">
        <v>12.475489767849325</v>
      </c>
      <c r="C18" s="631">
        <v>2.2283692398037727</v>
      </c>
      <c r="D18" s="631">
        <v>21.408214374111992</v>
      </c>
      <c r="E18" s="631">
        <v>61.60539456342061</v>
      </c>
      <c r="F18" s="631">
        <v>0.50935883082303302</v>
      </c>
      <c r="G18" s="631">
        <v>1.4268408690352886E-2</v>
      </c>
      <c r="H18" s="631">
        <v>0.14015403253628034</v>
      </c>
      <c r="I18" s="631">
        <v>1.6187507827646281</v>
      </c>
      <c r="J18" s="632">
        <v>6033111.4610000001</v>
      </c>
      <c r="K18" s="633"/>
      <c r="L18" s="634"/>
      <c r="M18" s="634"/>
      <c r="N18" s="634"/>
      <c r="O18" s="634"/>
      <c r="P18" s="634"/>
      <c r="Q18" s="634"/>
      <c r="R18" s="634"/>
      <c r="S18" s="634"/>
      <c r="T18" s="634"/>
      <c r="U18" s="634"/>
      <c r="V18" s="635"/>
      <c r="W18" s="635"/>
      <c r="X18" s="635"/>
      <c r="Y18" s="635"/>
      <c r="Z18" s="635"/>
      <c r="AA18" s="635"/>
      <c r="AB18" s="635"/>
      <c r="AC18" s="635"/>
      <c r="AD18" s="635"/>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634"/>
      <c r="BW18" s="634"/>
      <c r="BX18" s="634"/>
      <c r="BY18" s="634"/>
      <c r="BZ18" s="634"/>
      <c r="CA18" s="634"/>
      <c r="CB18" s="634"/>
      <c r="CC18" s="634"/>
      <c r="CD18" s="634"/>
      <c r="CE18" s="634"/>
      <c r="CF18" s="634"/>
      <c r="CG18" s="634"/>
      <c r="CH18" s="634"/>
      <c r="CI18" s="634"/>
      <c r="CJ18" s="634"/>
      <c r="CK18" s="634"/>
      <c r="CL18" s="634"/>
      <c r="CM18" s="634"/>
      <c r="CN18" s="634"/>
      <c r="CO18" s="634"/>
      <c r="CP18" s="634"/>
      <c r="CQ18" s="634"/>
      <c r="CR18" s="634"/>
      <c r="CS18" s="634"/>
      <c r="CT18" s="634"/>
      <c r="CU18" s="634"/>
      <c r="CV18" s="634"/>
      <c r="CW18" s="634"/>
      <c r="CX18" s="634"/>
      <c r="CY18" s="634"/>
      <c r="CZ18" s="634"/>
      <c r="DA18" s="634"/>
      <c r="DB18" s="634"/>
      <c r="DC18" s="634"/>
      <c r="DD18" s="634"/>
      <c r="DE18" s="634"/>
      <c r="DF18" s="634"/>
      <c r="DG18" s="634"/>
      <c r="DH18" s="634"/>
      <c r="DI18" s="634"/>
      <c r="DJ18" s="634"/>
      <c r="DK18" s="634"/>
      <c r="DL18" s="634"/>
      <c r="DM18" s="634"/>
      <c r="DN18" s="634"/>
      <c r="DO18" s="634"/>
      <c r="DP18" s="634"/>
      <c r="DQ18" s="634"/>
      <c r="DR18" s="634"/>
      <c r="DS18" s="634"/>
      <c r="DT18" s="634"/>
      <c r="DU18" s="634"/>
      <c r="DV18" s="634"/>
      <c r="DW18" s="634"/>
      <c r="DX18" s="634"/>
      <c r="DY18" s="634"/>
      <c r="DZ18" s="634"/>
      <c r="EA18" s="634"/>
      <c r="EB18" s="634"/>
      <c r="EC18" s="634"/>
      <c r="ED18" s="634"/>
      <c r="EE18" s="634"/>
      <c r="EF18" s="634"/>
      <c r="EG18" s="634"/>
      <c r="EH18" s="634"/>
      <c r="EI18" s="634"/>
      <c r="EJ18" s="634"/>
      <c r="EK18" s="634"/>
      <c r="EL18" s="634"/>
      <c r="EM18" s="634"/>
      <c r="EN18" s="634"/>
      <c r="EO18" s="634"/>
      <c r="EP18" s="634"/>
      <c r="EQ18" s="634"/>
      <c r="ER18" s="634"/>
      <c r="ES18" s="634"/>
      <c r="ET18" s="634"/>
      <c r="EU18" s="634"/>
      <c r="EV18" s="634"/>
      <c r="EW18" s="634"/>
      <c r="EX18" s="634"/>
      <c r="EY18" s="634"/>
      <c r="EZ18" s="634"/>
      <c r="FA18" s="634"/>
      <c r="FB18" s="634"/>
      <c r="FC18" s="634"/>
      <c r="FD18" s="634"/>
      <c r="FE18" s="634"/>
      <c r="FF18" s="634"/>
      <c r="FG18" s="634"/>
      <c r="FH18" s="634"/>
      <c r="FI18" s="634"/>
      <c r="FJ18" s="634"/>
      <c r="FK18" s="634"/>
      <c r="FL18" s="634"/>
      <c r="FM18" s="634"/>
      <c r="FN18" s="634"/>
      <c r="FO18" s="634"/>
      <c r="FP18" s="634"/>
    </row>
    <row r="19" spans="1:172" s="636" customFormat="1" ht="18" customHeight="1">
      <c r="A19" s="26" t="s">
        <v>39</v>
      </c>
      <c r="B19" s="631">
        <v>15.336597231118279</v>
      </c>
      <c r="C19" s="631" t="s">
        <v>134</v>
      </c>
      <c r="D19" s="631">
        <v>10.291411389436721</v>
      </c>
      <c r="E19" s="631">
        <v>65.075154977337519</v>
      </c>
      <c r="F19" s="631">
        <v>3.3699704817247849</v>
      </c>
      <c r="G19" s="631" t="s">
        <v>134</v>
      </c>
      <c r="H19" s="631">
        <v>0.65941384259094438</v>
      </c>
      <c r="I19" s="631">
        <v>5.2674520777917486</v>
      </c>
      <c r="J19" s="632">
        <v>4859885.2390000001</v>
      </c>
      <c r="K19" s="633"/>
      <c r="L19" s="634"/>
      <c r="M19" s="634"/>
      <c r="N19" s="634"/>
      <c r="O19" s="634"/>
      <c r="P19" s="634"/>
      <c r="Q19" s="634"/>
      <c r="R19" s="634"/>
      <c r="S19" s="634"/>
      <c r="T19" s="634"/>
      <c r="U19" s="634"/>
      <c r="V19" s="635"/>
      <c r="W19" s="635"/>
      <c r="X19" s="635"/>
      <c r="Y19" s="635"/>
      <c r="Z19" s="635"/>
      <c r="AA19" s="635"/>
      <c r="AB19" s="635"/>
      <c r="AC19" s="635"/>
      <c r="AD19" s="635"/>
      <c r="AE19" s="634"/>
      <c r="AF19" s="634"/>
      <c r="AG19" s="634"/>
      <c r="AH19" s="634"/>
      <c r="AI19" s="634"/>
      <c r="AJ19" s="634"/>
      <c r="AK19" s="634"/>
      <c r="AL19" s="634"/>
      <c r="AM19" s="634"/>
      <c r="AN19" s="634"/>
      <c r="AO19" s="634"/>
      <c r="AP19" s="634"/>
      <c r="AQ19" s="634"/>
      <c r="AR19" s="634"/>
      <c r="AS19" s="634"/>
      <c r="AT19" s="634"/>
      <c r="AU19" s="634"/>
      <c r="AV19" s="634"/>
      <c r="AW19" s="634"/>
      <c r="AX19" s="634"/>
      <c r="AY19" s="634"/>
      <c r="AZ19" s="634"/>
      <c r="BA19" s="634"/>
      <c r="BB19" s="634"/>
      <c r="BC19" s="634"/>
      <c r="BD19" s="634"/>
      <c r="BE19" s="634"/>
      <c r="BF19" s="634"/>
      <c r="BG19" s="634"/>
      <c r="BH19" s="634"/>
      <c r="BI19" s="634"/>
      <c r="BJ19" s="634"/>
      <c r="BK19" s="634"/>
      <c r="BL19" s="634"/>
      <c r="BM19" s="634"/>
      <c r="BN19" s="634"/>
      <c r="BO19" s="634"/>
      <c r="BP19" s="634"/>
      <c r="BQ19" s="634"/>
      <c r="BR19" s="634"/>
      <c r="BS19" s="634"/>
      <c r="BT19" s="634"/>
      <c r="BU19" s="634"/>
      <c r="BV19" s="634"/>
      <c r="BW19" s="634"/>
      <c r="BX19" s="634"/>
      <c r="BY19" s="634"/>
      <c r="BZ19" s="634"/>
      <c r="CA19" s="634"/>
      <c r="CB19" s="634"/>
      <c r="CC19" s="634"/>
      <c r="CD19" s="634"/>
      <c r="CE19" s="634"/>
      <c r="CF19" s="634"/>
      <c r="CG19" s="634"/>
      <c r="CH19" s="634"/>
      <c r="CI19" s="634"/>
      <c r="CJ19" s="634"/>
      <c r="CK19" s="634"/>
      <c r="CL19" s="634"/>
      <c r="CM19" s="634"/>
      <c r="CN19" s="634"/>
      <c r="CO19" s="634"/>
      <c r="CP19" s="634"/>
      <c r="CQ19" s="634"/>
      <c r="CR19" s="634"/>
      <c r="CS19" s="634"/>
      <c r="CT19" s="634"/>
      <c r="CU19" s="634"/>
      <c r="CV19" s="634"/>
      <c r="CW19" s="634"/>
      <c r="CX19" s="634"/>
      <c r="CY19" s="634"/>
      <c r="CZ19" s="634"/>
      <c r="DA19" s="634"/>
      <c r="DB19" s="634"/>
      <c r="DC19" s="634"/>
      <c r="DD19" s="634"/>
      <c r="DE19" s="634"/>
      <c r="DF19" s="634"/>
      <c r="DG19" s="634"/>
      <c r="DH19" s="634"/>
      <c r="DI19" s="634"/>
      <c r="DJ19" s="634"/>
      <c r="DK19" s="634"/>
      <c r="DL19" s="634"/>
      <c r="DM19" s="634"/>
      <c r="DN19" s="634"/>
      <c r="DO19" s="634"/>
      <c r="DP19" s="634"/>
      <c r="DQ19" s="634"/>
      <c r="DR19" s="634"/>
      <c r="DS19" s="634"/>
      <c r="DT19" s="634"/>
      <c r="DU19" s="634"/>
      <c r="DV19" s="634"/>
      <c r="DW19" s="634"/>
      <c r="DX19" s="634"/>
      <c r="DY19" s="634"/>
      <c r="DZ19" s="634"/>
      <c r="EA19" s="634"/>
      <c r="EB19" s="634"/>
      <c r="EC19" s="634"/>
      <c r="ED19" s="634"/>
      <c r="EE19" s="634"/>
      <c r="EF19" s="634"/>
      <c r="EG19" s="634"/>
      <c r="EH19" s="634"/>
      <c r="EI19" s="634"/>
      <c r="EJ19" s="634"/>
      <c r="EK19" s="634"/>
      <c r="EL19" s="634"/>
      <c r="EM19" s="634"/>
      <c r="EN19" s="634"/>
      <c r="EO19" s="634"/>
      <c r="EP19" s="634"/>
      <c r="EQ19" s="634"/>
      <c r="ER19" s="634"/>
      <c r="ES19" s="634"/>
      <c r="ET19" s="634"/>
      <c r="EU19" s="634"/>
      <c r="EV19" s="634"/>
      <c r="EW19" s="634"/>
      <c r="EX19" s="634"/>
      <c r="EY19" s="634"/>
      <c r="EZ19" s="634"/>
      <c r="FA19" s="634"/>
      <c r="FB19" s="634"/>
      <c r="FC19" s="634"/>
      <c r="FD19" s="634"/>
      <c r="FE19" s="634"/>
      <c r="FF19" s="634"/>
      <c r="FG19" s="634"/>
      <c r="FH19" s="634"/>
      <c r="FI19" s="634"/>
      <c r="FJ19" s="634"/>
      <c r="FK19" s="634"/>
      <c r="FL19" s="634"/>
      <c r="FM19" s="634"/>
      <c r="FN19" s="634"/>
      <c r="FO19" s="634"/>
      <c r="FP19" s="634"/>
    </row>
    <row r="20" spans="1:172" s="636" customFormat="1" ht="18" customHeight="1">
      <c r="A20" s="26" t="s">
        <v>118</v>
      </c>
      <c r="B20" s="631">
        <v>26.796477695421959</v>
      </c>
      <c r="C20" s="631">
        <v>0.66972345063669048</v>
      </c>
      <c r="D20" s="631">
        <v>6.9705368877250162</v>
      </c>
      <c r="E20" s="631">
        <v>46.479155579234039</v>
      </c>
      <c r="F20" s="631">
        <v>12.106051205752653</v>
      </c>
      <c r="G20" s="631">
        <v>6.0036649782730343E-2</v>
      </c>
      <c r="H20" s="631">
        <v>0.10272849682853276</v>
      </c>
      <c r="I20" s="631">
        <v>6.8152900346183545</v>
      </c>
      <c r="J20" s="632">
        <v>11115035.606000002</v>
      </c>
      <c r="K20" s="633"/>
      <c r="L20" s="634"/>
      <c r="M20" s="634"/>
      <c r="N20" s="634"/>
      <c r="O20" s="634"/>
      <c r="P20" s="634"/>
      <c r="Q20" s="634"/>
      <c r="R20" s="634"/>
      <c r="S20" s="634"/>
      <c r="T20" s="634"/>
      <c r="U20" s="634"/>
      <c r="V20" s="635"/>
      <c r="W20" s="635"/>
      <c r="X20" s="635"/>
      <c r="Y20" s="635"/>
      <c r="Z20" s="635"/>
      <c r="AA20" s="635"/>
      <c r="AB20" s="635"/>
      <c r="AC20" s="635"/>
      <c r="AD20" s="635"/>
      <c r="AE20" s="634"/>
      <c r="AF20" s="634"/>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c r="BN20" s="634"/>
      <c r="BO20" s="634"/>
      <c r="BP20" s="634"/>
      <c r="BQ20" s="634"/>
      <c r="BR20" s="634"/>
      <c r="BS20" s="634"/>
      <c r="BT20" s="634"/>
      <c r="BU20" s="634"/>
      <c r="BV20" s="634"/>
      <c r="BW20" s="634"/>
      <c r="BX20" s="634"/>
      <c r="BY20" s="634"/>
      <c r="BZ20" s="634"/>
      <c r="CA20" s="634"/>
      <c r="CB20" s="634"/>
      <c r="CC20" s="634"/>
      <c r="CD20" s="634"/>
      <c r="CE20" s="634"/>
      <c r="CF20" s="634"/>
      <c r="CG20" s="634"/>
      <c r="CH20" s="634"/>
      <c r="CI20" s="634"/>
      <c r="CJ20" s="634"/>
      <c r="CK20" s="634"/>
      <c r="CL20" s="634"/>
      <c r="CM20" s="634"/>
      <c r="CN20" s="634"/>
      <c r="CO20" s="634"/>
      <c r="CP20" s="634"/>
      <c r="CQ20" s="634"/>
      <c r="CR20" s="634"/>
      <c r="CS20" s="634"/>
      <c r="CT20" s="634"/>
      <c r="CU20" s="634"/>
      <c r="CV20" s="634"/>
      <c r="CW20" s="634"/>
      <c r="CX20" s="634"/>
      <c r="CY20" s="634"/>
      <c r="CZ20" s="634"/>
      <c r="DA20" s="634"/>
      <c r="DB20" s="634"/>
      <c r="DC20" s="634"/>
      <c r="DD20" s="634"/>
      <c r="DE20" s="634"/>
      <c r="DF20" s="634"/>
      <c r="DG20" s="634"/>
      <c r="DH20" s="634"/>
      <c r="DI20" s="634"/>
      <c r="DJ20" s="634"/>
      <c r="DK20" s="634"/>
      <c r="DL20" s="634"/>
      <c r="DM20" s="634"/>
      <c r="DN20" s="634"/>
      <c r="DO20" s="634"/>
      <c r="DP20" s="634"/>
      <c r="DQ20" s="634"/>
      <c r="DR20" s="634"/>
      <c r="DS20" s="634"/>
      <c r="DT20" s="634"/>
      <c r="DU20" s="634"/>
      <c r="DV20" s="634"/>
      <c r="DW20" s="634"/>
      <c r="DX20" s="634"/>
      <c r="DY20" s="634"/>
      <c r="DZ20" s="634"/>
      <c r="EA20" s="634"/>
      <c r="EB20" s="634"/>
      <c r="EC20" s="634"/>
      <c r="ED20" s="634"/>
      <c r="EE20" s="634"/>
      <c r="EF20" s="634"/>
      <c r="EG20" s="634"/>
      <c r="EH20" s="634"/>
      <c r="EI20" s="634"/>
      <c r="EJ20" s="634"/>
      <c r="EK20" s="634"/>
      <c r="EL20" s="634"/>
      <c r="EM20" s="634"/>
      <c r="EN20" s="634"/>
      <c r="EO20" s="634"/>
      <c r="EP20" s="634"/>
      <c r="EQ20" s="634"/>
      <c r="ER20" s="634"/>
      <c r="ES20" s="634"/>
      <c r="ET20" s="634"/>
      <c r="EU20" s="634"/>
      <c r="EV20" s="634"/>
      <c r="EW20" s="634"/>
      <c r="EX20" s="634"/>
      <c r="EY20" s="634"/>
      <c r="EZ20" s="634"/>
      <c r="FA20" s="634"/>
      <c r="FB20" s="634"/>
      <c r="FC20" s="634"/>
      <c r="FD20" s="634"/>
      <c r="FE20" s="634"/>
      <c r="FF20" s="634"/>
      <c r="FG20" s="634"/>
      <c r="FH20" s="634"/>
      <c r="FI20" s="634"/>
      <c r="FJ20" s="634"/>
      <c r="FK20" s="634"/>
      <c r="FL20" s="634"/>
      <c r="FM20" s="634"/>
      <c r="FN20" s="634"/>
      <c r="FO20" s="634"/>
      <c r="FP20" s="634"/>
    </row>
    <row r="21" spans="1:172" s="636" customFormat="1" ht="18" customHeight="1">
      <c r="A21" s="26" t="s">
        <v>153</v>
      </c>
      <c r="B21" s="631">
        <v>12.779285796541236</v>
      </c>
      <c r="C21" s="631">
        <v>1.1073764305757998</v>
      </c>
      <c r="D21" s="631">
        <v>6.1978862734228217</v>
      </c>
      <c r="E21" s="631">
        <v>68.47759860008172</v>
      </c>
      <c r="F21" s="631">
        <v>2.9449760924543527</v>
      </c>
      <c r="G21" s="631" t="s">
        <v>134</v>
      </c>
      <c r="H21" s="631">
        <v>0.37787548554989003</v>
      </c>
      <c r="I21" s="631">
        <v>8.1150013213741552</v>
      </c>
      <c r="J21" s="632">
        <v>1806070.5870000003</v>
      </c>
      <c r="K21" s="633"/>
      <c r="L21" s="634"/>
      <c r="M21" s="634"/>
      <c r="N21" s="634"/>
      <c r="O21" s="634"/>
      <c r="P21" s="634"/>
      <c r="Q21" s="634"/>
      <c r="R21" s="634"/>
      <c r="S21" s="634"/>
      <c r="T21" s="634"/>
      <c r="U21" s="634"/>
      <c r="V21" s="635"/>
      <c r="W21" s="635"/>
      <c r="X21" s="635"/>
      <c r="Y21" s="635"/>
      <c r="Z21" s="635"/>
      <c r="AA21" s="635"/>
      <c r="AB21" s="635"/>
      <c r="AC21" s="635"/>
      <c r="AD21" s="635"/>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c r="BI21" s="634"/>
      <c r="BJ21" s="634"/>
      <c r="BK21" s="634"/>
      <c r="BL21" s="634"/>
      <c r="BM21" s="634"/>
      <c r="BN21" s="634"/>
      <c r="BO21" s="634"/>
      <c r="BP21" s="634"/>
      <c r="BQ21" s="634"/>
      <c r="BR21" s="634"/>
      <c r="BS21" s="634"/>
      <c r="BT21" s="634"/>
      <c r="BU21" s="634"/>
      <c r="BV21" s="634"/>
      <c r="BW21" s="634"/>
      <c r="BX21" s="634"/>
      <c r="BY21" s="634"/>
      <c r="BZ21" s="634"/>
      <c r="CA21" s="634"/>
      <c r="CB21" s="634"/>
      <c r="CC21" s="634"/>
      <c r="CD21" s="634"/>
      <c r="CE21" s="634"/>
      <c r="CF21" s="634"/>
      <c r="CG21" s="634"/>
      <c r="CH21" s="634"/>
      <c r="CI21" s="634"/>
      <c r="CJ21" s="634"/>
      <c r="CK21" s="634"/>
      <c r="CL21" s="634"/>
      <c r="CM21" s="634"/>
      <c r="CN21" s="634"/>
      <c r="CO21" s="634"/>
      <c r="CP21" s="634"/>
      <c r="CQ21" s="634"/>
      <c r="CR21" s="634"/>
      <c r="CS21" s="634"/>
      <c r="CT21" s="634"/>
      <c r="CU21" s="634"/>
      <c r="CV21" s="634"/>
      <c r="CW21" s="634"/>
      <c r="CX21" s="634"/>
      <c r="CY21" s="634"/>
      <c r="CZ21" s="634"/>
      <c r="DA21" s="634"/>
      <c r="DB21" s="634"/>
      <c r="DC21" s="634"/>
      <c r="DD21" s="634"/>
      <c r="DE21" s="634"/>
      <c r="DF21" s="634"/>
      <c r="DG21" s="634"/>
      <c r="DH21" s="634"/>
      <c r="DI21" s="634"/>
      <c r="DJ21" s="634"/>
      <c r="DK21" s="634"/>
      <c r="DL21" s="634"/>
      <c r="DM21" s="634"/>
      <c r="DN21" s="634"/>
      <c r="DO21" s="634"/>
      <c r="DP21" s="634"/>
      <c r="DQ21" s="634"/>
      <c r="DR21" s="634"/>
      <c r="DS21" s="634"/>
      <c r="DT21" s="634"/>
      <c r="DU21" s="634"/>
      <c r="DV21" s="634"/>
      <c r="DW21" s="634"/>
      <c r="DX21" s="634"/>
      <c r="DY21" s="634"/>
      <c r="DZ21" s="634"/>
      <c r="EA21" s="634"/>
      <c r="EB21" s="634"/>
      <c r="EC21" s="634"/>
      <c r="ED21" s="634"/>
      <c r="EE21" s="634"/>
      <c r="EF21" s="634"/>
      <c r="EG21" s="634"/>
      <c r="EH21" s="634"/>
      <c r="EI21" s="634"/>
      <c r="EJ21" s="634"/>
      <c r="EK21" s="634"/>
      <c r="EL21" s="634"/>
      <c r="EM21" s="634"/>
      <c r="EN21" s="634"/>
      <c r="EO21" s="634"/>
      <c r="EP21" s="634"/>
      <c r="EQ21" s="634"/>
      <c r="ER21" s="634"/>
      <c r="ES21" s="634"/>
      <c r="ET21" s="634"/>
      <c r="EU21" s="634"/>
      <c r="EV21" s="634"/>
      <c r="EW21" s="634"/>
      <c r="EX21" s="634"/>
      <c r="EY21" s="634"/>
      <c r="EZ21" s="634"/>
      <c r="FA21" s="634"/>
      <c r="FB21" s="634"/>
      <c r="FC21" s="634"/>
      <c r="FD21" s="634"/>
      <c r="FE21" s="634"/>
      <c r="FF21" s="634"/>
      <c r="FG21" s="634"/>
      <c r="FH21" s="634"/>
      <c r="FI21" s="634"/>
      <c r="FJ21" s="634"/>
      <c r="FK21" s="634"/>
      <c r="FL21" s="634"/>
      <c r="FM21" s="634"/>
      <c r="FN21" s="634"/>
      <c r="FO21" s="634"/>
      <c r="FP21" s="634"/>
    </row>
    <row r="22" spans="1:172" s="636" customFormat="1" ht="18" customHeight="1">
      <c r="A22" s="27" t="s">
        <v>42</v>
      </c>
      <c r="B22" s="631">
        <v>21.575821511553826</v>
      </c>
      <c r="C22" s="631" t="s">
        <v>134</v>
      </c>
      <c r="D22" s="631">
        <v>12.440682035304231</v>
      </c>
      <c r="E22" s="631">
        <v>53.131618840208048</v>
      </c>
      <c r="F22" s="631">
        <v>2.7929282006100706</v>
      </c>
      <c r="G22" s="631" t="s">
        <v>134</v>
      </c>
      <c r="H22" s="631">
        <v>2.9725950934190908</v>
      </c>
      <c r="I22" s="631">
        <v>7.0863543189047222</v>
      </c>
      <c r="J22" s="632">
        <v>1276941.9920000001</v>
      </c>
      <c r="K22" s="633"/>
      <c r="L22" s="634"/>
      <c r="M22" s="634"/>
      <c r="N22" s="634"/>
      <c r="O22" s="634"/>
      <c r="P22" s="634"/>
      <c r="Q22" s="634"/>
      <c r="R22" s="634"/>
      <c r="S22" s="634"/>
      <c r="T22" s="634"/>
      <c r="U22" s="634"/>
      <c r="V22" s="635"/>
      <c r="W22" s="635"/>
      <c r="X22" s="635"/>
      <c r="Y22" s="635"/>
      <c r="Z22" s="635"/>
      <c r="AA22" s="635"/>
      <c r="AB22" s="635"/>
      <c r="AC22" s="635"/>
      <c r="AD22" s="635"/>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634"/>
      <c r="BW22" s="634"/>
      <c r="BX22" s="634"/>
      <c r="BY22" s="634"/>
      <c r="BZ22" s="634"/>
      <c r="CA22" s="634"/>
      <c r="CB22" s="634"/>
      <c r="CC22" s="634"/>
      <c r="CD22" s="634"/>
      <c r="CE22" s="634"/>
      <c r="CF22" s="634"/>
      <c r="CG22" s="634"/>
      <c r="CH22" s="634"/>
      <c r="CI22" s="634"/>
      <c r="CJ22" s="634"/>
      <c r="CK22" s="634"/>
      <c r="CL22" s="634"/>
      <c r="CM22" s="634"/>
      <c r="CN22" s="634"/>
      <c r="CO22" s="634"/>
      <c r="CP22" s="634"/>
      <c r="CQ22" s="634"/>
      <c r="CR22" s="634"/>
      <c r="CS22" s="634"/>
      <c r="CT22" s="634"/>
      <c r="CU22" s="634"/>
      <c r="CV22" s="634"/>
      <c r="CW22" s="634"/>
      <c r="CX22" s="634"/>
      <c r="CY22" s="634"/>
      <c r="CZ22" s="634"/>
      <c r="DA22" s="634"/>
      <c r="DB22" s="634"/>
      <c r="DC22" s="634"/>
      <c r="DD22" s="634"/>
      <c r="DE22" s="634"/>
      <c r="DF22" s="634"/>
      <c r="DG22" s="634"/>
      <c r="DH22" s="634"/>
      <c r="DI22" s="634"/>
      <c r="DJ22" s="634"/>
      <c r="DK22" s="634"/>
      <c r="DL22" s="634"/>
      <c r="DM22" s="634"/>
      <c r="DN22" s="634"/>
      <c r="DO22" s="634"/>
      <c r="DP22" s="634"/>
      <c r="DQ22" s="634"/>
      <c r="DR22" s="634"/>
      <c r="DS22" s="634"/>
      <c r="DT22" s="634"/>
      <c r="DU22" s="634"/>
      <c r="DV22" s="634"/>
      <c r="DW22" s="634"/>
      <c r="DX22" s="634"/>
      <c r="DY22" s="634"/>
      <c r="DZ22" s="634"/>
      <c r="EA22" s="634"/>
      <c r="EB22" s="634"/>
      <c r="EC22" s="634"/>
      <c r="ED22" s="634"/>
      <c r="EE22" s="634"/>
      <c r="EF22" s="634"/>
      <c r="EG22" s="634"/>
      <c r="EH22" s="634"/>
      <c r="EI22" s="634"/>
      <c r="EJ22" s="634"/>
      <c r="EK22" s="634"/>
      <c r="EL22" s="634"/>
      <c r="EM22" s="634"/>
      <c r="EN22" s="634"/>
      <c r="EO22" s="634"/>
      <c r="EP22" s="634"/>
      <c r="EQ22" s="634"/>
      <c r="ER22" s="634"/>
      <c r="ES22" s="634"/>
      <c r="ET22" s="634"/>
      <c r="EU22" s="634"/>
      <c r="EV22" s="634"/>
      <c r="EW22" s="634"/>
      <c r="EX22" s="634"/>
      <c r="EY22" s="634"/>
      <c r="EZ22" s="634"/>
      <c r="FA22" s="634"/>
      <c r="FB22" s="634"/>
      <c r="FC22" s="634"/>
      <c r="FD22" s="634"/>
      <c r="FE22" s="634"/>
      <c r="FF22" s="634"/>
      <c r="FG22" s="634"/>
      <c r="FH22" s="634"/>
      <c r="FI22" s="634"/>
      <c r="FJ22" s="634"/>
      <c r="FK22" s="634"/>
      <c r="FL22" s="634"/>
      <c r="FM22" s="634"/>
      <c r="FN22" s="634"/>
      <c r="FO22" s="634"/>
      <c r="FP22" s="634"/>
    </row>
    <row r="23" spans="1:172" s="636" customFormat="1" ht="18" customHeight="1">
      <c r="A23" s="287" t="s">
        <v>43</v>
      </c>
      <c r="B23" s="631">
        <v>40.602677334360131</v>
      </c>
      <c r="C23" s="631" t="s">
        <v>134</v>
      </c>
      <c r="D23" s="631">
        <v>16.74497236865453</v>
      </c>
      <c r="E23" s="631">
        <v>38.872097029900459</v>
      </c>
      <c r="F23" s="631">
        <v>0.55131205256112892</v>
      </c>
      <c r="G23" s="631" t="s">
        <v>134</v>
      </c>
      <c r="H23" s="631">
        <v>9.8976975850901663E-2</v>
      </c>
      <c r="I23" s="631">
        <v>3.1299642386728435</v>
      </c>
      <c r="J23" s="632">
        <v>2310365.5980000002</v>
      </c>
      <c r="K23" s="633"/>
      <c r="L23" s="634"/>
      <c r="M23" s="634"/>
      <c r="N23" s="634"/>
      <c r="O23" s="634"/>
      <c r="P23" s="634"/>
      <c r="Q23" s="634"/>
      <c r="R23" s="634"/>
      <c r="S23" s="634"/>
      <c r="T23" s="634"/>
      <c r="U23" s="634"/>
      <c r="V23" s="635"/>
      <c r="W23" s="635"/>
      <c r="X23" s="635"/>
      <c r="Y23" s="635"/>
      <c r="Z23" s="635"/>
      <c r="AA23" s="635"/>
      <c r="AB23" s="635"/>
      <c r="AC23" s="635"/>
      <c r="AD23" s="635"/>
      <c r="AE23" s="634"/>
      <c r="AF23" s="634"/>
      <c r="AG23" s="634"/>
      <c r="AH23" s="634"/>
      <c r="AI23" s="634"/>
      <c r="AJ23" s="634"/>
      <c r="AK23" s="634"/>
      <c r="AL23" s="634"/>
      <c r="AM23" s="634"/>
      <c r="AN23" s="634"/>
      <c r="AO23" s="634"/>
      <c r="AP23" s="634"/>
      <c r="AQ23" s="634"/>
      <c r="AR23" s="634"/>
      <c r="AS23" s="634"/>
      <c r="AT23" s="634"/>
      <c r="AU23" s="634"/>
      <c r="AV23" s="634"/>
      <c r="AW23" s="634"/>
      <c r="AX23" s="634"/>
      <c r="AY23" s="634"/>
      <c r="AZ23" s="634"/>
      <c r="BA23" s="634"/>
      <c r="BB23" s="634"/>
      <c r="BC23" s="634"/>
      <c r="BD23" s="634"/>
      <c r="BE23" s="634"/>
      <c r="BF23" s="634"/>
      <c r="BG23" s="634"/>
      <c r="BH23" s="634"/>
      <c r="BI23" s="634"/>
      <c r="BJ23" s="634"/>
      <c r="BK23" s="634"/>
      <c r="BL23" s="634"/>
      <c r="BM23" s="634"/>
      <c r="BN23" s="634"/>
      <c r="BO23" s="634"/>
      <c r="BP23" s="634"/>
      <c r="BQ23" s="634"/>
      <c r="BR23" s="634"/>
      <c r="BS23" s="634"/>
      <c r="BT23" s="634"/>
      <c r="BU23" s="634"/>
      <c r="BV23" s="634"/>
      <c r="BW23" s="634"/>
      <c r="BX23" s="634"/>
      <c r="BY23" s="634"/>
      <c r="BZ23" s="634"/>
      <c r="CA23" s="634"/>
      <c r="CB23" s="634"/>
      <c r="CC23" s="634"/>
      <c r="CD23" s="634"/>
      <c r="CE23" s="634"/>
      <c r="CF23" s="634"/>
      <c r="CG23" s="634"/>
      <c r="CH23" s="634"/>
      <c r="CI23" s="634"/>
      <c r="CJ23" s="634"/>
      <c r="CK23" s="634"/>
      <c r="CL23" s="634"/>
      <c r="CM23" s="634"/>
      <c r="CN23" s="634"/>
      <c r="CO23" s="634"/>
      <c r="CP23" s="634"/>
      <c r="CQ23" s="634"/>
      <c r="CR23" s="634"/>
      <c r="CS23" s="634"/>
      <c r="CT23" s="634"/>
      <c r="CU23" s="634"/>
      <c r="CV23" s="634"/>
      <c r="CW23" s="634"/>
      <c r="CX23" s="634"/>
      <c r="CY23" s="634"/>
      <c r="CZ23" s="634"/>
      <c r="DA23" s="634"/>
      <c r="DB23" s="634"/>
      <c r="DC23" s="634"/>
      <c r="DD23" s="634"/>
      <c r="DE23" s="634"/>
      <c r="DF23" s="634"/>
      <c r="DG23" s="634"/>
      <c r="DH23" s="634"/>
      <c r="DI23" s="634"/>
      <c r="DJ23" s="634"/>
      <c r="DK23" s="634"/>
      <c r="DL23" s="634"/>
      <c r="DM23" s="634"/>
      <c r="DN23" s="634"/>
      <c r="DO23" s="634"/>
      <c r="DP23" s="634"/>
      <c r="DQ23" s="634"/>
      <c r="DR23" s="634"/>
      <c r="DS23" s="634"/>
      <c r="DT23" s="634"/>
      <c r="DU23" s="634"/>
      <c r="DV23" s="634"/>
      <c r="DW23" s="634"/>
      <c r="DX23" s="634"/>
      <c r="DY23" s="634"/>
      <c r="DZ23" s="634"/>
      <c r="EA23" s="634"/>
      <c r="EB23" s="634"/>
      <c r="EC23" s="634"/>
      <c r="ED23" s="634"/>
      <c r="EE23" s="634"/>
      <c r="EF23" s="634"/>
      <c r="EG23" s="634"/>
      <c r="EH23" s="634"/>
      <c r="EI23" s="634"/>
      <c r="EJ23" s="634"/>
      <c r="EK23" s="634"/>
      <c r="EL23" s="634"/>
      <c r="EM23" s="634"/>
      <c r="EN23" s="634"/>
      <c r="EO23" s="634"/>
      <c r="EP23" s="634"/>
      <c r="EQ23" s="634"/>
      <c r="ER23" s="634"/>
      <c r="ES23" s="634"/>
      <c r="ET23" s="634"/>
      <c r="EU23" s="634"/>
      <c r="EV23" s="634"/>
      <c r="EW23" s="634"/>
      <c r="EX23" s="634"/>
      <c r="EY23" s="634"/>
      <c r="EZ23" s="634"/>
      <c r="FA23" s="634"/>
      <c r="FB23" s="634"/>
      <c r="FC23" s="634"/>
      <c r="FD23" s="634"/>
      <c r="FE23" s="634"/>
      <c r="FF23" s="634"/>
      <c r="FG23" s="634"/>
      <c r="FH23" s="634"/>
      <c r="FI23" s="634"/>
      <c r="FJ23" s="634"/>
      <c r="FK23" s="634"/>
      <c r="FL23" s="634"/>
      <c r="FM23" s="634"/>
      <c r="FN23" s="634"/>
      <c r="FO23" s="634"/>
      <c r="FP23" s="634"/>
    </row>
    <row r="24" spans="1:172" s="636" customFormat="1" ht="18" customHeight="1">
      <c r="A24" s="26" t="s">
        <v>44</v>
      </c>
      <c r="B24" s="631">
        <v>83.001461523340311</v>
      </c>
      <c r="C24" s="631" t="s">
        <v>134</v>
      </c>
      <c r="D24" s="631">
        <v>9.9903909942464502</v>
      </c>
      <c r="E24" s="631">
        <v>6.2445185869348458</v>
      </c>
      <c r="F24" s="631">
        <v>0.11262325164655163</v>
      </c>
      <c r="G24" s="631" t="s">
        <v>134</v>
      </c>
      <c r="H24" s="631">
        <v>0.15726525148728629</v>
      </c>
      <c r="I24" s="631">
        <v>0.4937403923445608</v>
      </c>
      <c r="J24" s="632">
        <v>2954867.6239999994</v>
      </c>
      <c r="K24" s="633"/>
      <c r="L24" s="634"/>
      <c r="M24" s="634"/>
      <c r="N24" s="634"/>
      <c r="O24" s="634"/>
      <c r="P24" s="634"/>
      <c r="Q24" s="634"/>
      <c r="R24" s="634"/>
      <c r="S24" s="634"/>
      <c r="T24" s="634"/>
      <c r="U24" s="634"/>
      <c r="V24" s="635"/>
      <c r="W24" s="635"/>
      <c r="X24" s="635"/>
      <c r="Y24" s="635"/>
      <c r="Z24" s="635"/>
      <c r="AA24" s="635"/>
      <c r="AB24" s="635"/>
      <c r="AC24" s="635"/>
      <c r="AD24" s="635"/>
      <c r="AE24" s="634"/>
      <c r="AF24" s="634"/>
      <c r="AG24" s="634"/>
      <c r="AH24" s="634"/>
      <c r="AI24" s="634"/>
      <c r="AJ24" s="634"/>
      <c r="AK24" s="634"/>
      <c r="AL24" s="634"/>
      <c r="AM24" s="634"/>
      <c r="AN24" s="634"/>
      <c r="AO24" s="634"/>
      <c r="AP24" s="634"/>
      <c r="AQ24" s="634"/>
      <c r="AR24" s="634"/>
      <c r="AS24" s="634"/>
      <c r="AT24" s="634"/>
      <c r="AU24" s="634"/>
      <c r="AV24" s="634"/>
      <c r="AW24" s="634"/>
      <c r="AX24" s="634"/>
      <c r="AY24" s="634"/>
      <c r="AZ24" s="634"/>
      <c r="BA24" s="634"/>
      <c r="BB24" s="634"/>
      <c r="BC24" s="634"/>
      <c r="BD24" s="634"/>
      <c r="BE24" s="634"/>
      <c r="BF24" s="634"/>
      <c r="BG24" s="634"/>
      <c r="BH24" s="634"/>
      <c r="BI24" s="634"/>
      <c r="BJ24" s="634"/>
      <c r="BK24" s="634"/>
      <c r="BL24" s="634"/>
      <c r="BM24" s="634"/>
      <c r="BN24" s="634"/>
      <c r="BO24" s="634"/>
      <c r="BP24" s="634"/>
      <c r="BQ24" s="634"/>
      <c r="BR24" s="634"/>
      <c r="BS24" s="634"/>
      <c r="BT24" s="634"/>
      <c r="BU24" s="634"/>
      <c r="BV24" s="634"/>
      <c r="BW24" s="634"/>
      <c r="BX24" s="634"/>
      <c r="BY24" s="634"/>
      <c r="BZ24" s="634"/>
      <c r="CA24" s="634"/>
      <c r="CB24" s="634"/>
      <c r="CC24" s="634"/>
      <c r="CD24" s="634"/>
      <c r="CE24" s="634"/>
      <c r="CF24" s="634"/>
      <c r="CG24" s="634"/>
      <c r="CH24" s="634"/>
      <c r="CI24" s="634"/>
      <c r="CJ24" s="634"/>
      <c r="CK24" s="634"/>
      <c r="CL24" s="634"/>
      <c r="CM24" s="634"/>
      <c r="CN24" s="634"/>
      <c r="CO24" s="634"/>
      <c r="CP24" s="634"/>
      <c r="CQ24" s="634"/>
      <c r="CR24" s="634"/>
      <c r="CS24" s="634"/>
      <c r="CT24" s="634"/>
      <c r="CU24" s="634"/>
      <c r="CV24" s="634"/>
      <c r="CW24" s="634"/>
      <c r="CX24" s="634"/>
      <c r="CY24" s="634"/>
      <c r="CZ24" s="634"/>
      <c r="DA24" s="634"/>
      <c r="DB24" s="634"/>
      <c r="DC24" s="634"/>
      <c r="DD24" s="634"/>
      <c r="DE24" s="634"/>
      <c r="DF24" s="634"/>
      <c r="DG24" s="634"/>
      <c r="DH24" s="634"/>
      <c r="DI24" s="634"/>
      <c r="DJ24" s="634"/>
      <c r="DK24" s="634"/>
      <c r="DL24" s="634"/>
      <c r="DM24" s="634"/>
      <c r="DN24" s="634"/>
      <c r="DO24" s="634"/>
      <c r="DP24" s="634"/>
      <c r="DQ24" s="634"/>
      <c r="DR24" s="634"/>
      <c r="DS24" s="634"/>
      <c r="DT24" s="634"/>
      <c r="DU24" s="634"/>
      <c r="DV24" s="634"/>
      <c r="DW24" s="634"/>
      <c r="DX24" s="634"/>
      <c r="DY24" s="634"/>
      <c r="DZ24" s="634"/>
      <c r="EA24" s="634"/>
      <c r="EB24" s="634"/>
      <c r="EC24" s="634"/>
      <c r="ED24" s="634"/>
      <c r="EE24" s="634"/>
      <c r="EF24" s="634"/>
      <c r="EG24" s="634"/>
      <c r="EH24" s="634"/>
      <c r="EI24" s="634"/>
      <c r="EJ24" s="634"/>
      <c r="EK24" s="634"/>
      <c r="EL24" s="634"/>
      <c r="EM24" s="634"/>
      <c r="EN24" s="634"/>
      <c r="EO24" s="634"/>
      <c r="EP24" s="634"/>
      <c r="EQ24" s="634"/>
      <c r="ER24" s="634"/>
      <c r="ES24" s="634"/>
      <c r="ET24" s="634"/>
      <c r="EU24" s="634"/>
      <c r="EV24" s="634"/>
      <c r="EW24" s="634"/>
      <c r="EX24" s="634"/>
      <c r="EY24" s="634"/>
      <c r="EZ24" s="634"/>
      <c r="FA24" s="634"/>
      <c r="FB24" s="634"/>
      <c r="FC24" s="634"/>
      <c r="FD24" s="634"/>
      <c r="FE24" s="634"/>
      <c r="FF24" s="634"/>
      <c r="FG24" s="634"/>
      <c r="FH24" s="634"/>
      <c r="FI24" s="634"/>
      <c r="FJ24" s="634"/>
      <c r="FK24" s="634"/>
      <c r="FL24" s="634"/>
      <c r="FM24" s="634"/>
      <c r="FN24" s="634"/>
      <c r="FO24" s="634"/>
      <c r="FP24" s="634"/>
    </row>
    <row r="25" spans="1:172" s="636" customFormat="1" ht="18" customHeight="1">
      <c r="A25" s="26" t="s">
        <v>45</v>
      </c>
      <c r="B25" s="631">
        <v>28.412651232282343</v>
      </c>
      <c r="C25" s="631">
        <v>0.23829473266722775</v>
      </c>
      <c r="D25" s="631">
        <v>20.120800567396067</v>
      </c>
      <c r="E25" s="631">
        <v>46.464716552562138</v>
      </c>
      <c r="F25" s="631">
        <v>1.854035549595219</v>
      </c>
      <c r="G25" s="631" t="s">
        <v>134</v>
      </c>
      <c r="H25" s="631">
        <v>0.17617527789128262</v>
      </c>
      <c r="I25" s="631">
        <v>2.7333260876057319</v>
      </c>
      <c r="J25" s="632">
        <v>3189327.7349999999</v>
      </c>
      <c r="K25" s="633"/>
      <c r="L25" s="634"/>
      <c r="M25" s="634"/>
      <c r="N25" s="634"/>
      <c r="O25" s="634"/>
      <c r="P25" s="634"/>
      <c r="Q25" s="634"/>
      <c r="R25" s="634"/>
      <c r="S25" s="634"/>
      <c r="T25" s="634"/>
      <c r="U25" s="634"/>
      <c r="V25" s="635"/>
      <c r="W25" s="635"/>
      <c r="X25" s="635"/>
      <c r="Y25" s="635"/>
      <c r="Z25" s="635"/>
      <c r="AA25" s="635"/>
      <c r="AB25" s="635"/>
      <c r="AC25" s="635"/>
      <c r="AD25" s="635"/>
      <c r="AE25" s="634"/>
      <c r="AF25" s="634"/>
      <c r="AG25" s="634"/>
      <c r="AH25" s="634"/>
      <c r="AI25" s="634"/>
      <c r="AJ25" s="634"/>
      <c r="AK25" s="634"/>
      <c r="AL25" s="634"/>
      <c r="AM25" s="634"/>
      <c r="AN25" s="634"/>
      <c r="AO25" s="634"/>
      <c r="AP25" s="634"/>
      <c r="AQ25" s="634"/>
      <c r="AR25" s="634"/>
      <c r="AS25" s="634"/>
      <c r="AT25" s="634"/>
      <c r="AU25" s="634"/>
      <c r="AV25" s="634"/>
      <c r="AW25" s="634"/>
      <c r="AX25" s="634"/>
      <c r="AY25" s="634"/>
      <c r="AZ25" s="634"/>
      <c r="BA25" s="634"/>
      <c r="BB25" s="634"/>
      <c r="BC25" s="634"/>
      <c r="BD25" s="634"/>
      <c r="BE25" s="634"/>
      <c r="BF25" s="634"/>
      <c r="BG25" s="634"/>
      <c r="BH25" s="634"/>
      <c r="BI25" s="634"/>
      <c r="BJ25" s="634"/>
      <c r="BK25" s="634"/>
      <c r="BL25" s="634"/>
      <c r="BM25" s="634"/>
      <c r="BN25" s="634"/>
      <c r="BO25" s="634"/>
      <c r="BP25" s="634"/>
      <c r="BQ25" s="634"/>
      <c r="BR25" s="634"/>
      <c r="BS25" s="634"/>
      <c r="BT25" s="634"/>
      <c r="BU25" s="634"/>
      <c r="BV25" s="634"/>
      <c r="BW25" s="634"/>
      <c r="BX25" s="634"/>
      <c r="BY25" s="634"/>
      <c r="BZ25" s="634"/>
      <c r="CA25" s="634"/>
      <c r="CB25" s="634"/>
      <c r="CC25" s="634"/>
      <c r="CD25" s="634"/>
      <c r="CE25" s="634"/>
      <c r="CF25" s="634"/>
      <c r="CG25" s="634"/>
      <c r="CH25" s="634"/>
      <c r="CI25" s="634"/>
      <c r="CJ25" s="634"/>
      <c r="CK25" s="634"/>
      <c r="CL25" s="634"/>
      <c r="CM25" s="634"/>
      <c r="CN25" s="634"/>
      <c r="CO25" s="634"/>
      <c r="CP25" s="634"/>
      <c r="CQ25" s="634"/>
      <c r="CR25" s="634"/>
      <c r="CS25" s="634"/>
      <c r="CT25" s="634"/>
      <c r="CU25" s="634"/>
      <c r="CV25" s="634"/>
      <c r="CW25" s="634"/>
      <c r="CX25" s="634"/>
      <c r="CY25" s="634"/>
      <c r="CZ25" s="634"/>
      <c r="DA25" s="634"/>
      <c r="DB25" s="634"/>
      <c r="DC25" s="634"/>
      <c r="DD25" s="634"/>
      <c r="DE25" s="634"/>
      <c r="DF25" s="634"/>
      <c r="DG25" s="634"/>
      <c r="DH25" s="634"/>
      <c r="DI25" s="634"/>
      <c r="DJ25" s="634"/>
      <c r="DK25" s="634"/>
      <c r="DL25" s="634"/>
      <c r="DM25" s="634"/>
      <c r="DN25" s="634"/>
      <c r="DO25" s="634"/>
      <c r="DP25" s="634"/>
      <c r="DQ25" s="634"/>
      <c r="DR25" s="634"/>
      <c r="DS25" s="634"/>
      <c r="DT25" s="634"/>
      <c r="DU25" s="634"/>
      <c r="DV25" s="634"/>
      <c r="DW25" s="634"/>
      <c r="DX25" s="634"/>
      <c r="DY25" s="634"/>
      <c r="DZ25" s="634"/>
      <c r="EA25" s="634"/>
      <c r="EB25" s="634"/>
      <c r="EC25" s="634"/>
      <c r="ED25" s="634"/>
      <c r="EE25" s="634"/>
      <c r="EF25" s="634"/>
      <c r="EG25" s="634"/>
      <c r="EH25" s="634"/>
      <c r="EI25" s="634"/>
      <c r="EJ25" s="634"/>
      <c r="EK25" s="634"/>
      <c r="EL25" s="634"/>
      <c r="EM25" s="634"/>
      <c r="EN25" s="634"/>
      <c r="EO25" s="634"/>
      <c r="EP25" s="634"/>
      <c r="EQ25" s="634"/>
      <c r="ER25" s="634"/>
      <c r="ES25" s="634"/>
      <c r="ET25" s="634"/>
      <c r="EU25" s="634"/>
      <c r="EV25" s="634"/>
      <c r="EW25" s="634"/>
      <c r="EX25" s="634"/>
      <c r="EY25" s="634"/>
      <c r="EZ25" s="634"/>
      <c r="FA25" s="634"/>
      <c r="FB25" s="634"/>
      <c r="FC25" s="634"/>
      <c r="FD25" s="634"/>
      <c r="FE25" s="634"/>
      <c r="FF25" s="634"/>
      <c r="FG25" s="634"/>
      <c r="FH25" s="634"/>
      <c r="FI25" s="634"/>
      <c r="FJ25" s="634"/>
      <c r="FK25" s="634"/>
      <c r="FL25" s="634"/>
      <c r="FM25" s="634"/>
      <c r="FN25" s="634"/>
      <c r="FO25" s="634"/>
      <c r="FP25" s="634"/>
    </row>
    <row r="26" spans="1:172" s="636" customFormat="1" ht="18" customHeight="1">
      <c r="A26" s="26" t="s">
        <v>99</v>
      </c>
      <c r="B26" s="631">
        <v>9.6465967799333718</v>
      </c>
      <c r="C26" s="631" t="s">
        <v>134</v>
      </c>
      <c r="D26" s="631">
        <v>7.8655444895705351</v>
      </c>
      <c r="E26" s="631">
        <v>76.432549268651016</v>
      </c>
      <c r="F26" s="631">
        <v>2.1814471100019759</v>
      </c>
      <c r="G26" s="631" t="s">
        <v>134</v>
      </c>
      <c r="H26" s="631">
        <v>1.1280435522968189</v>
      </c>
      <c r="I26" s="631">
        <v>2.7458187995462615</v>
      </c>
      <c r="J26" s="632">
        <v>5018384.6080000009</v>
      </c>
      <c r="K26" s="633"/>
      <c r="L26" s="634"/>
      <c r="M26" s="634"/>
      <c r="N26" s="634"/>
      <c r="O26" s="634"/>
      <c r="P26" s="634"/>
      <c r="Q26" s="634"/>
      <c r="R26" s="634"/>
      <c r="S26" s="634"/>
      <c r="T26" s="634"/>
      <c r="U26" s="634"/>
      <c r="V26" s="635"/>
      <c r="W26" s="635"/>
      <c r="X26" s="635"/>
      <c r="Y26" s="635"/>
      <c r="Z26" s="635"/>
      <c r="AA26" s="635"/>
      <c r="AB26" s="635"/>
      <c r="AC26" s="635"/>
      <c r="AD26" s="635"/>
      <c r="AE26" s="634"/>
      <c r="AF26" s="634"/>
      <c r="AG26" s="634"/>
      <c r="AH26" s="634"/>
      <c r="AI26" s="634"/>
      <c r="AJ26" s="634"/>
      <c r="AK26" s="634"/>
      <c r="AL26" s="634"/>
      <c r="AM26" s="634"/>
      <c r="AN26" s="634"/>
      <c r="AO26" s="634"/>
      <c r="AP26" s="634"/>
      <c r="AQ26" s="634"/>
      <c r="AR26" s="634"/>
      <c r="AS26" s="634"/>
      <c r="AT26" s="634"/>
      <c r="AU26" s="634"/>
      <c r="AV26" s="634"/>
      <c r="AW26" s="634"/>
      <c r="AX26" s="634"/>
      <c r="AY26" s="634"/>
      <c r="AZ26" s="634"/>
      <c r="BA26" s="634"/>
      <c r="BB26" s="634"/>
      <c r="BC26" s="634"/>
      <c r="BD26" s="634"/>
      <c r="BE26" s="634"/>
      <c r="BF26" s="634"/>
      <c r="BG26" s="634"/>
      <c r="BH26" s="634"/>
      <c r="BI26" s="634"/>
      <c r="BJ26" s="634"/>
      <c r="BK26" s="634"/>
      <c r="BL26" s="634"/>
      <c r="BM26" s="634"/>
      <c r="BN26" s="634"/>
      <c r="BO26" s="634"/>
      <c r="BP26" s="634"/>
      <c r="BQ26" s="634"/>
      <c r="BR26" s="634"/>
      <c r="BS26" s="634"/>
      <c r="BT26" s="634"/>
      <c r="BU26" s="634"/>
      <c r="BV26" s="634"/>
      <c r="BW26" s="634"/>
      <c r="BX26" s="634"/>
      <c r="BY26" s="634"/>
      <c r="BZ26" s="634"/>
      <c r="CA26" s="634"/>
      <c r="CB26" s="634"/>
      <c r="CC26" s="634"/>
      <c r="CD26" s="634"/>
      <c r="CE26" s="634"/>
      <c r="CF26" s="634"/>
      <c r="CG26" s="634"/>
      <c r="CH26" s="634"/>
      <c r="CI26" s="634"/>
      <c r="CJ26" s="634"/>
      <c r="CK26" s="634"/>
      <c r="CL26" s="634"/>
      <c r="CM26" s="634"/>
      <c r="CN26" s="634"/>
      <c r="CO26" s="634"/>
      <c r="CP26" s="634"/>
      <c r="CQ26" s="634"/>
      <c r="CR26" s="634"/>
      <c r="CS26" s="634"/>
      <c r="CT26" s="634"/>
      <c r="CU26" s="634"/>
      <c r="CV26" s="634"/>
      <c r="CW26" s="634"/>
      <c r="CX26" s="634"/>
      <c r="CY26" s="634"/>
      <c r="CZ26" s="634"/>
      <c r="DA26" s="634"/>
      <c r="DB26" s="634"/>
      <c r="DC26" s="634"/>
      <c r="DD26" s="634"/>
      <c r="DE26" s="634"/>
      <c r="DF26" s="634"/>
      <c r="DG26" s="634"/>
      <c r="DH26" s="634"/>
      <c r="DI26" s="634"/>
      <c r="DJ26" s="634"/>
      <c r="DK26" s="634"/>
      <c r="DL26" s="634"/>
      <c r="DM26" s="634"/>
      <c r="DN26" s="634"/>
      <c r="DO26" s="634"/>
      <c r="DP26" s="634"/>
      <c r="DQ26" s="634"/>
      <c r="DR26" s="634"/>
      <c r="DS26" s="634"/>
      <c r="DT26" s="634"/>
      <c r="DU26" s="634"/>
      <c r="DV26" s="634"/>
      <c r="DW26" s="634"/>
      <c r="DX26" s="634"/>
      <c r="DY26" s="634"/>
      <c r="DZ26" s="634"/>
      <c r="EA26" s="634"/>
      <c r="EB26" s="634"/>
      <c r="EC26" s="634"/>
      <c r="ED26" s="634"/>
      <c r="EE26" s="634"/>
      <c r="EF26" s="634"/>
      <c r="EG26" s="634"/>
      <c r="EH26" s="634"/>
      <c r="EI26" s="634"/>
      <c r="EJ26" s="634"/>
      <c r="EK26" s="634"/>
      <c r="EL26" s="634"/>
      <c r="EM26" s="634"/>
      <c r="EN26" s="634"/>
      <c r="EO26" s="634"/>
      <c r="EP26" s="634"/>
      <c r="EQ26" s="634"/>
      <c r="ER26" s="634"/>
      <c r="ES26" s="634"/>
      <c r="ET26" s="634"/>
      <c r="EU26" s="634"/>
      <c r="EV26" s="634"/>
      <c r="EW26" s="634"/>
      <c r="EX26" s="634"/>
      <c r="EY26" s="634"/>
      <c r="EZ26" s="634"/>
      <c r="FA26" s="634"/>
      <c r="FB26" s="634"/>
      <c r="FC26" s="634"/>
      <c r="FD26" s="634"/>
      <c r="FE26" s="634"/>
      <c r="FF26" s="634"/>
      <c r="FG26" s="634"/>
      <c r="FH26" s="634"/>
      <c r="FI26" s="634"/>
      <c r="FJ26" s="634"/>
      <c r="FK26" s="634"/>
      <c r="FL26" s="634"/>
      <c r="FM26" s="634"/>
      <c r="FN26" s="634"/>
      <c r="FO26" s="634"/>
      <c r="FP26" s="634"/>
    </row>
    <row r="27" spans="1:172" s="641" customFormat="1" ht="24" customHeight="1" thickBot="1">
      <c r="A27" s="363" t="s">
        <v>47</v>
      </c>
      <c r="B27" s="637">
        <v>18.883103052808849</v>
      </c>
      <c r="C27" s="637">
        <v>0.18760581044497579</v>
      </c>
      <c r="D27" s="637">
        <v>14.452136220346606</v>
      </c>
      <c r="E27" s="637">
        <v>59.797776075256159</v>
      </c>
      <c r="F27" s="637">
        <v>2.0612425967571952</v>
      </c>
      <c r="G27" s="637">
        <v>3.8276642052506249E-2</v>
      </c>
      <c r="H27" s="637">
        <v>0.62552515516762397</v>
      </c>
      <c r="I27" s="637">
        <v>3.9543344471660706</v>
      </c>
      <c r="J27" s="638">
        <v>553611637.9000001</v>
      </c>
      <c r="K27" s="633"/>
      <c r="L27" s="639"/>
      <c r="M27" s="639"/>
      <c r="N27" s="639"/>
      <c r="O27" s="639"/>
      <c r="P27" s="639"/>
      <c r="Q27" s="639"/>
      <c r="R27" s="639"/>
      <c r="S27" s="639"/>
      <c r="T27" s="639"/>
      <c r="U27" s="639"/>
      <c r="V27" s="640"/>
      <c r="W27" s="640"/>
      <c r="X27" s="640"/>
      <c r="Y27" s="640"/>
      <c r="Z27" s="640"/>
      <c r="AA27" s="640"/>
      <c r="AB27" s="640"/>
      <c r="AC27" s="640"/>
      <c r="AD27" s="640"/>
      <c r="AE27" s="639"/>
      <c r="AF27" s="639"/>
      <c r="AG27" s="639"/>
      <c r="AH27" s="639"/>
      <c r="AI27" s="639"/>
      <c r="AJ27" s="639"/>
      <c r="AK27" s="639"/>
      <c r="AL27" s="639"/>
      <c r="AM27" s="639"/>
      <c r="AN27" s="639"/>
      <c r="AO27" s="639"/>
      <c r="AP27" s="639"/>
      <c r="AQ27" s="639"/>
      <c r="AR27" s="639"/>
      <c r="AS27" s="639"/>
      <c r="AT27" s="639"/>
      <c r="AU27" s="639"/>
      <c r="AV27" s="639"/>
      <c r="AW27" s="639"/>
      <c r="AX27" s="639"/>
      <c r="AY27" s="639"/>
      <c r="AZ27" s="639"/>
      <c r="BA27" s="639"/>
      <c r="BB27" s="639"/>
      <c r="BC27" s="639"/>
      <c r="BD27" s="639"/>
      <c r="BE27" s="639"/>
      <c r="BF27" s="639"/>
      <c r="BG27" s="639"/>
      <c r="BH27" s="639"/>
      <c r="BI27" s="639"/>
      <c r="BJ27" s="639"/>
      <c r="BK27" s="639"/>
      <c r="BL27" s="639"/>
      <c r="BM27" s="639"/>
      <c r="BN27" s="639"/>
      <c r="BO27" s="639"/>
      <c r="BP27" s="639"/>
      <c r="BQ27" s="639"/>
      <c r="BR27" s="639"/>
      <c r="BS27" s="639"/>
      <c r="BT27" s="639"/>
      <c r="BU27" s="639"/>
      <c r="BV27" s="639"/>
      <c r="BW27" s="639"/>
      <c r="BX27" s="639"/>
      <c r="BY27" s="639"/>
      <c r="BZ27" s="639"/>
      <c r="CA27" s="639"/>
      <c r="CB27" s="639"/>
      <c r="CC27" s="639"/>
      <c r="CD27" s="639"/>
      <c r="CE27" s="639"/>
      <c r="CF27" s="639"/>
      <c r="CG27" s="639"/>
      <c r="CH27" s="639"/>
      <c r="CI27" s="639"/>
      <c r="CJ27" s="639"/>
      <c r="CK27" s="639"/>
      <c r="CL27" s="639"/>
      <c r="CM27" s="639"/>
      <c r="CN27" s="639"/>
      <c r="CO27" s="639"/>
      <c r="CP27" s="639"/>
      <c r="CQ27" s="639"/>
      <c r="CR27" s="639"/>
      <c r="CS27" s="639"/>
      <c r="CT27" s="639"/>
      <c r="CU27" s="639"/>
      <c r="CV27" s="639"/>
      <c r="CW27" s="639"/>
      <c r="CX27" s="639"/>
      <c r="CY27" s="639"/>
      <c r="CZ27" s="639"/>
      <c r="DA27" s="639"/>
      <c r="DB27" s="639"/>
      <c r="DC27" s="639"/>
      <c r="DD27" s="639"/>
      <c r="DE27" s="639"/>
      <c r="DF27" s="639"/>
      <c r="DG27" s="639"/>
      <c r="DH27" s="639"/>
      <c r="DI27" s="639"/>
      <c r="DJ27" s="639"/>
      <c r="DK27" s="639"/>
      <c r="DL27" s="639"/>
      <c r="DM27" s="639"/>
      <c r="DN27" s="639"/>
      <c r="DO27" s="639"/>
      <c r="DP27" s="639"/>
      <c r="DQ27" s="639"/>
      <c r="DR27" s="639"/>
      <c r="DS27" s="639"/>
      <c r="DT27" s="639"/>
      <c r="DU27" s="639"/>
      <c r="DV27" s="639"/>
      <c r="DW27" s="639"/>
      <c r="DX27" s="639"/>
      <c r="DY27" s="639"/>
      <c r="DZ27" s="639"/>
      <c r="EA27" s="639"/>
      <c r="EB27" s="639"/>
      <c r="EC27" s="639"/>
      <c r="ED27" s="639"/>
      <c r="EE27" s="639"/>
      <c r="EF27" s="639"/>
      <c r="EG27" s="639"/>
      <c r="EH27" s="639"/>
      <c r="EI27" s="639"/>
      <c r="EJ27" s="639"/>
      <c r="EK27" s="639"/>
      <c r="EL27" s="639"/>
      <c r="EM27" s="639"/>
      <c r="EN27" s="639"/>
      <c r="EO27" s="639"/>
      <c r="EP27" s="639"/>
      <c r="EQ27" s="639"/>
      <c r="ER27" s="639"/>
      <c r="ES27" s="639"/>
      <c r="ET27" s="639"/>
      <c r="EU27" s="639"/>
      <c r="EV27" s="639"/>
      <c r="EW27" s="639"/>
      <c r="EX27" s="639"/>
      <c r="EY27" s="639"/>
      <c r="EZ27" s="639"/>
      <c r="FA27" s="639"/>
      <c r="FB27" s="639"/>
      <c r="FC27" s="639"/>
      <c r="FD27" s="639"/>
      <c r="FE27" s="639"/>
      <c r="FF27" s="639"/>
      <c r="FG27" s="639"/>
      <c r="FH27" s="639"/>
      <c r="FI27" s="639"/>
      <c r="FJ27" s="639"/>
      <c r="FK27" s="639"/>
      <c r="FL27" s="639"/>
      <c r="FM27" s="639"/>
      <c r="FN27" s="639"/>
      <c r="FO27" s="639"/>
      <c r="FP27" s="639"/>
    </row>
    <row r="28" spans="1:172" ht="5.25" customHeight="1">
      <c r="A28" s="642"/>
      <c r="B28" s="643"/>
      <c r="C28" s="643"/>
      <c r="D28" s="643"/>
      <c r="E28" s="643"/>
      <c r="F28" s="643"/>
      <c r="G28" s="643"/>
      <c r="H28" s="643"/>
      <c r="I28" s="643"/>
      <c r="J28" s="643"/>
      <c r="K28" s="644"/>
      <c r="L28" s="644"/>
      <c r="M28" s="644"/>
      <c r="N28" s="644"/>
      <c r="O28" s="644"/>
      <c r="P28" s="644"/>
      <c r="Q28" s="644"/>
      <c r="R28" s="644"/>
      <c r="S28" s="644"/>
      <c r="T28" s="644"/>
      <c r="U28" s="645"/>
      <c r="V28" s="645"/>
      <c r="W28" s="645"/>
      <c r="X28" s="645"/>
      <c r="Y28" s="645"/>
      <c r="Z28" s="645"/>
      <c r="AA28" s="645"/>
      <c r="AB28" s="645"/>
      <c r="AC28" s="645"/>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c r="BC28" s="644"/>
      <c r="BD28" s="644"/>
      <c r="BE28" s="644"/>
      <c r="BF28" s="644"/>
      <c r="BG28" s="644"/>
      <c r="BH28" s="644"/>
      <c r="BI28" s="644"/>
      <c r="BJ28" s="644"/>
      <c r="BK28" s="644"/>
      <c r="BL28" s="644"/>
      <c r="BM28" s="644"/>
      <c r="BN28" s="644"/>
      <c r="BO28" s="644"/>
      <c r="BP28" s="644"/>
      <c r="BQ28" s="644"/>
      <c r="BR28" s="644"/>
      <c r="BS28" s="644"/>
      <c r="BT28" s="644"/>
      <c r="BU28" s="644"/>
      <c r="BV28" s="644"/>
      <c r="BW28" s="644"/>
      <c r="BX28" s="644"/>
      <c r="BY28" s="644"/>
      <c r="BZ28" s="644"/>
      <c r="CA28" s="644"/>
      <c r="CB28" s="644"/>
      <c r="CC28" s="644"/>
      <c r="CD28" s="644"/>
      <c r="CE28" s="644"/>
      <c r="CF28" s="644"/>
      <c r="CG28" s="644"/>
      <c r="CH28" s="644"/>
      <c r="CI28" s="644"/>
      <c r="CJ28" s="644"/>
      <c r="CK28" s="644"/>
      <c r="CL28" s="644"/>
      <c r="CM28" s="644"/>
      <c r="CN28" s="644"/>
      <c r="CO28" s="644"/>
      <c r="CP28" s="644"/>
      <c r="CQ28" s="644"/>
      <c r="CR28" s="644"/>
      <c r="CS28" s="644"/>
      <c r="CT28" s="644"/>
      <c r="CU28" s="644"/>
      <c r="CV28" s="644"/>
      <c r="CW28" s="644"/>
      <c r="CX28" s="644"/>
      <c r="CY28" s="644"/>
      <c r="CZ28" s="644"/>
      <c r="DA28" s="644"/>
      <c r="DB28" s="644"/>
      <c r="DC28" s="644"/>
      <c r="DD28" s="644"/>
      <c r="DE28" s="644"/>
      <c r="DF28" s="644"/>
      <c r="DG28" s="644"/>
      <c r="DH28" s="644"/>
      <c r="DI28" s="644"/>
      <c r="DJ28" s="644"/>
      <c r="DK28" s="644"/>
      <c r="DL28" s="644"/>
      <c r="DM28" s="644"/>
      <c r="DN28" s="644"/>
      <c r="DO28" s="644"/>
      <c r="DP28" s="644"/>
      <c r="DQ28" s="644"/>
      <c r="DR28" s="644"/>
      <c r="DS28" s="644"/>
      <c r="DT28" s="644"/>
      <c r="DU28" s="644"/>
      <c r="DV28" s="644"/>
      <c r="DW28" s="644"/>
      <c r="DX28" s="644"/>
      <c r="DY28" s="644"/>
      <c r="DZ28" s="644"/>
      <c r="EA28" s="644"/>
      <c r="EB28" s="644"/>
      <c r="EC28" s="644"/>
      <c r="ED28" s="644"/>
      <c r="EE28" s="644"/>
      <c r="EF28" s="644"/>
      <c r="EG28" s="644"/>
      <c r="EH28" s="644"/>
      <c r="EI28" s="644"/>
      <c r="EJ28" s="644"/>
      <c r="EK28" s="644"/>
      <c r="EL28" s="644"/>
      <c r="EM28" s="644"/>
      <c r="EN28" s="644"/>
      <c r="EO28" s="644"/>
      <c r="EP28" s="644"/>
      <c r="EQ28" s="644"/>
      <c r="ER28" s="644"/>
      <c r="ES28" s="644"/>
      <c r="ET28" s="644"/>
      <c r="EU28" s="644"/>
      <c r="EV28" s="644"/>
      <c r="EW28" s="644"/>
      <c r="EX28" s="644"/>
      <c r="EY28" s="644"/>
      <c r="EZ28" s="644"/>
      <c r="FA28" s="644"/>
      <c r="FB28" s="644"/>
      <c r="FC28" s="644"/>
      <c r="FD28" s="644"/>
      <c r="FE28" s="644"/>
      <c r="FF28" s="644"/>
      <c r="FG28" s="644"/>
      <c r="FH28" s="644"/>
      <c r="FI28" s="644"/>
      <c r="FJ28" s="644"/>
      <c r="FK28" s="644"/>
      <c r="FL28" s="644"/>
      <c r="FM28" s="644"/>
      <c r="FN28" s="644"/>
      <c r="FO28" s="644"/>
    </row>
    <row r="29" spans="1:172" s="651" customFormat="1" ht="12.3" customHeight="1">
      <c r="A29" s="18" t="s">
        <v>156</v>
      </c>
      <c r="B29" s="646"/>
      <c r="C29" s="646"/>
      <c r="D29" s="646"/>
      <c r="E29" s="646"/>
      <c r="F29" s="646"/>
      <c r="G29" s="646"/>
      <c r="H29" s="646"/>
      <c r="I29" s="647"/>
      <c r="J29" s="648"/>
      <c r="K29" s="649"/>
      <c r="L29" s="649"/>
      <c r="M29" s="649"/>
      <c r="N29" s="649"/>
      <c r="O29" s="649"/>
      <c r="P29" s="649"/>
      <c r="Q29" s="649"/>
      <c r="R29" s="649"/>
      <c r="S29" s="649"/>
      <c r="T29" s="649"/>
      <c r="U29" s="650"/>
      <c r="V29" s="650"/>
      <c r="W29" s="650"/>
      <c r="X29" s="650"/>
      <c r="Y29" s="650"/>
      <c r="Z29" s="650"/>
      <c r="AA29" s="650"/>
      <c r="AB29" s="650"/>
      <c r="AC29" s="650"/>
      <c r="AD29" s="649"/>
      <c r="AE29" s="649"/>
      <c r="AF29" s="649"/>
      <c r="AG29" s="649"/>
      <c r="AH29" s="649"/>
      <c r="AI29" s="649"/>
      <c r="AJ29" s="649"/>
      <c r="AK29" s="649"/>
      <c r="AL29" s="649"/>
      <c r="AM29" s="649"/>
      <c r="AN29" s="649"/>
      <c r="AO29" s="649"/>
      <c r="AP29" s="649"/>
      <c r="AQ29" s="649"/>
      <c r="AR29" s="649"/>
      <c r="AS29" s="649"/>
      <c r="AT29" s="649"/>
      <c r="AU29" s="649"/>
      <c r="AV29" s="649"/>
      <c r="AW29" s="649"/>
      <c r="AX29" s="649"/>
      <c r="AY29" s="649"/>
      <c r="AZ29" s="649"/>
      <c r="BA29" s="649"/>
      <c r="BB29" s="649"/>
      <c r="BC29" s="649"/>
      <c r="BD29" s="649"/>
      <c r="BE29" s="649"/>
      <c r="BF29" s="649"/>
      <c r="BG29" s="649"/>
      <c r="BH29" s="649"/>
      <c r="BI29" s="649"/>
      <c r="BJ29" s="649"/>
      <c r="BK29" s="649"/>
      <c r="BL29" s="649"/>
      <c r="BM29" s="649"/>
      <c r="BN29" s="649"/>
      <c r="BO29" s="649"/>
      <c r="BP29" s="649"/>
      <c r="BQ29" s="649"/>
      <c r="BR29" s="649"/>
      <c r="BS29" s="649"/>
      <c r="BT29" s="649"/>
      <c r="BU29" s="649"/>
      <c r="BV29" s="649"/>
      <c r="BW29" s="649"/>
      <c r="BX29" s="649"/>
      <c r="BY29" s="649"/>
      <c r="BZ29" s="649"/>
      <c r="CA29" s="649"/>
      <c r="CB29" s="649"/>
      <c r="CC29" s="649"/>
      <c r="CD29" s="649"/>
      <c r="CE29" s="649"/>
      <c r="CF29" s="649"/>
      <c r="CG29" s="649"/>
      <c r="CH29" s="649"/>
      <c r="CI29" s="649"/>
      <c r="CJ29" s="649"/>
      <c r="CK29" s="649"/>
      <c r="CL29" s="649"/>
      <c r="CM29" s="649"/>
      <c r="CN29" s="649"/>
      <c r="CO29" s="649"/>
      <c r="CP29" s="649"/>
      <c r="CQ29" s="649"/>
      <c r="CR29" s="649"/>
      <c r="CS29" s="649"/>
      <c r="CT29" s="649"/>
      <c r="CU29" s="649"/>
      <c r="CV29" s="649"/>
      <c r="CW29" s="649"/>
      <c r="CX29" s="649"/>
      <c r="CY29" s="649"/>
      <c r="CZ29" s="649"/>
      <c r="DA29" s="649"/>
      <c r="DB29" s="649"/>
      <c r="DC29" s="649"/>
      <c r="DD29" s="649"/>
      <c r="DE29" s="649"/>
      <c r="DF29" s="649"/>
      <c r="DG29" s="649"/>
      <c r="DH29" s="649"/>
      <c r="DI29" s="649"/>
      <c r="DJ29" s="649"/>
      <c r="DK29" s="649"/>
      <c r="DL29" s="649"/>
      <c r="DM29" s="649"/>
      <c r="DN29" s="649"/>
      <c r="DO29" s="649"/>
      <c r="DP29" s="649"/>
      <c r="DQ29" s="649"/>
      <c r="DR29" s="649"/>
      <c r="DS29" s="649"/>
      <c r="DT29" s="649"/>
      <c r="DU29" s="649"/>
      <c r="DV29" s="649"/>
      <c r="DW29" s="649"/>
      <c r="DX29" s="649"/>
      <c r="DY29" s="649"/>
      <c r="DZ29" s="649"/>
      <c r="EA29" s="649"/>
      <c r="EB29" s="649"/>
      <c r="EC29" s="649"/>
      <c r="ED29" s="649"/>
      <c r="EE29" s="649"/>
      <c r="EF29" s="649"/>
      <c r="EG29" s="649"/>
      <c r="EH29" s="649"/>
      <c r="EI29" s="649"/>
      <c r="EJ29" s="649"/>
      <c r="EK29" s="649"/>
      <c r="EL29" s="649"/>
      <c r="EM29" s="649"/>
      <c r="EN29" s="649"/>
      <c r="EO29" s="649"/>
      <c r="EP29" s="649"/>
      <c r="EQ29" s="649"/>
      <c r="ER29" s="649"/>
      <c r="ES29" s="649"/>
      <c r="ET29" s="649"/>
      <c r="EU29" s="649"/>
      <c r="EV29" s="649"/>
      <c r="EW29" s="649"/>
      <c r="EX29" s="649"/>
      <c r="EY29" s="649"/>
      <c r="EZ29" s="649"/>
      <c r="FA29" s="649"/>
      <c r="FB29" s="649"/>
      <c r="FC29" s="649"/>
      <c r="FD29" s="649"/>
      <c r="FE29" s="649"/>
      <c r="FF29" s="649"/>
      <c r="FG29" s="649"/>
      <c r="FH29" s="649"/>
      <c r="FI29" s="649"/>
      <c r="FJ29" s="649"/>
      <c r="FK29" s="649"/>
      <c r="FL29" s="649"/>
      <c r="FM29" s="649"/>
      <c r="FN29" s="649"/>
      <c r="FO29" s="649"/>
    </row>
    <row r="30" spans="1:172" s="200" customFormat="1" ht="12.75" customHeight="1">
      <c r="A30" s="18" t="s">
        <v>699</v>
      </c>
      <c r="B30" s="24"/>
      <c r="C30" s="24"/>
      <c r="D30" s="24"/>
      <c r="E30" s="24"/>
      <c r="F30" s="24"/>
      <c r="G30" s="24"/>
      <c r="H30" s="24"/>
      <c r="I30" s="24"/>
      <c r="J30" s="24"/>
      <c r="K30" s="652"/>
      <c r="L30" s="652"/>
      <c r="M30" s="652"/>
      <c r="N30" s="652"/>
      <c r="O30" s="652"/>
      <c r="P30" s="652"/>
      <c r="Q30" s="652"/>
      <c r="R30" s="652"/>
      <c r="S30" s="652"/>
      <c r="T30" s="652"/>
      <c r="U30" s="653"/>
      <c r="V30" s="653"/>
      <c r="W30" s="653"/>
      <c r="X30" s="653"/>
      <c r="Y30" s="653"/>
      <c r="Z30" s="653"/>
      <c r="AA30" s="653"/>
      <c r="AB30" s="653"/>
      <c r="AC30" s="653"/>
      <c r="AD30" s="652"/>
      <c r="AE30" s="652"/>
      <c r="AF30" s="652"/>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52"/>
      <c r="BV30" s="652"/>
      <c r="BW30" s="652"/>
      <c r="BX30" s="652"/>
      <c r="BY30" s="652"/>
      <c r="BZ30" s="652"/>
      <c r="CA30" s="652"/>
      <c r="CB30" s="652"/>
      <c r="CC30" s="652"/>
      <c r="CD30" s="652"/>
      <c r="CE30" s="652"/>
      <c r="CF30" s="652"/>
      <c r="CG30" s="652"/>
      <c r="CH30" s="652"/>
      <c r="CI30" s="652"/>
      <c r="CJ30" s="652"/>
      <c r="CK30" s="652"/>
      <c r="CL30" s="652"/>
      <c r="CM30" s="652"/>
      <c r="CN30" s="652"/>
      <c r="CO30" s="652"/>
      <c r="CP30" s="652"/>
      <c r="CQ30" s="652"/>
      <c r="CR30" s="652"/>
      <c r="CS30" s="652"/>
      <c r="CT30" s="652"/>
      <c r="CU30" s="652"/>
      <c r="CV30" s="652"/>
      <c r="CW30" s="652"/>
      <c r="CX30" s="652"/>
      <c r="CY30" s="652"/>
      <c r="CZ30" s="652"/>
      <c r="DA30" s="652"/>
      <c r="DB30" s="652"/>
      <c r="DC30" s="652"/>
      <c r="DD30" s="652"/>
      <c r="DE30" s="652"/>
      <c r="DF30" s="652"/>
      <c r="DG30" s="652"/>
      <c r="DH30" s="652"/>
      <c r="DI30" s="652"/>
      <c r="DJ30" s="652"/>
      <c r="DK30" s="652"/>
      <c r="DL30" s="652"/>
      <c r="DM30" s="652"/>
      <c r="DN30" s="652"/>
      <c r="DO30" s="652"/>
      <c r="DP30" s="652"/>
      <c r="DQ30" s="652"/>
      <c r="DR30" s="652"/>
      <c r="DS30" s="652"/>
      <c r="DT30" s="652"/>
      <c r="DU30" s="652"/>
      <c r="DV30" s="652"/>
      <c r="DW30" s="652"/>
      <c r="DX30" s="652"/>
      <c r="DY30" s="652"/>
      <c r="DZ30" s="652"/>
      <c r="EA30" s="652"/>
      <c r="EB30" s="652"/>
      <c r="EC30" s="652"/>
      <c r="ED30" s="652"/>
      <c r="EE30" s="652"/>
      <c r="EF30" s="652"/>
      <c r="EG30" s="652"/>
      <c r="EH30" s="652"/>
      <c r="EI30" s="652"/>
      <c r="EJ30" s="652"/>
      <c r="EK30" s="652"/>
      <c r="EL30" s="652"/>
      <c r="EM30" s="652"/>
      <c r="EN30" s="652"/>
      <c r="EO30" s="652"/>
      <c r="EP30" s="652"/>
      <c r="EQ30" s="652"/>
      <c r="ER30" s="652"/>
      <c r="ES30" s="652"/>
      <c r="ET30" s="652"/>
      <c r="EU30" s="652"/>
      <c r="EV30" s="652"/>
      <c r="EW30" s="652"/>
      <c r="EX30" s="652"/>
      <c r="EY30" s="652"/>
      <c r="EZ30" s="652"/>
      <c r="FA30" s="652"/>
      <c r="FB30" s="652"/>
      <c r="FC30" s="652"/>
      <c r="FD30" s="652"/>
      <c r="FE30" s="652"/>
      <c r="FF30" s="652"/>
      <c r="FG30" s="652"/>
      <c r="FH30" s="652"/>
      <c r="FI30" s="652"/>
      <c r="FJ30" s="652"/>
      <c r="FK30" s="652"/>
      <c r="FL30" s="652"/>
      <c r="FM30" s="652"/>
      <c r="FN30" s="652"/>
      <c r="FO30" s="652"/>
    </row>
    <row r="31" spans="1:172" s="200" customFormat="1" ht="13.65" customHeight="1">
      <c r="A31" s="18" t="s">
        <v>700</v>
      </c>
      <c r="B31" s="24"/>
      <c r="C31" s="24"/>
      <c r="D31" s="24"/>
      <c r="E31" s="24"/>
      <c r="F31" s="24"/>
      <c r="G31" s="24"/>
      <c r="H31" s="24"/>
      <c r="I31" s="24"/>
      <c r="J31" s="195"/>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c r="BD31" s="652"/>
      <c r="BE31" s="652"/>
      <c r="BF31" s="652"/>
      <c r="BG31" s="652"/>
      <c r="BH31" s="652"/>
      <c r="BI31" s="652"/>
      <c r="BJ31" s="652"/>
      <c r="BK31" s="652"/>
      <c r="BL31" s="652"/>
      <c r="BM31" s="652"/>
      <c r="BN31" s="652"/>
      <c r="BO31" s="652"/>
      <c r="BP31" s="652"/>
      <c r="BQ31" s="652"/>
      <c r="BR31" s="652"/>
      <c r="BS31" s="652"/>
      <c r="BT31" s="652"/>
      <c r="BU31" s="652"/>
      <c r="BV31" s="652"/>
      <c r="BW31" s="652"/>
      <c r="BX31" s="652"/>
      <c r="BY31" s="652"/>
      <c r="BZ31" s="652"/>
      <c r="CA31" s="652"/>
      <c r="CB31" s="652"/>
      <c r="CC31" s="652"/>
      <c r="CD31" s="652"/>
      <c r="CE31" s="652"/>
      <c r="CF31" s="652"/>
      <c r="CG31" s="652"/>
      <c r="CH31" s="652"/>
      <c r="CI31" s="652"/>
      <c r="CJ31" s="652"/>
      <c r="CK31" s="652"/>
      <c r="CL31" s="652"/>
      <c r="CM31" s="652"/>
      <c r="CN31" s="652"/>
      <c r="CO31" s="652"/>
      <c r="CP31" s="652"/>
      <c r="CQ31" s="652"/>
      <c r="CR31" s="652"/>
      <c r="CS31" s="652"/>
      <c r="CT31" s="652"/>
      <c r="CU31" s="652"/>
      <c r="CV31" s="652"/>
      <c r="CW31" s="652"/>
      <c r="CX31" s="652"/>
      <c r="CY31" s="652"/>
      <c r="CZ31" s="652"/>
      <c r="DA31" s="652"/>
      <c r="DB31" s="652"/>
      <c r="DC31" s="652"/>
      <c r="DD31" s="652"/>
      <c r="DE31" s="652"/>
      <c r="DF31" s="652"/>
      <c r="DG31" s="652"/>
      <c r="DH31" s="652"/>
      <c r="DI31" s="652"/>
      <c r="DJ31" s="652"/>
      <c r="DK31" s="652"/>
      <c r="DL31" s="652"/>
      <c r="DM31" s="652"/>
      <c r="DN31" s="652"/>
      <c r="DO31" s="652"/>
      <c r="DP31" s="652"/>
      <c r="DQ31" s="652"/>
      <c r="DR31" s="652"/>
      <c r="DS31" s="652"/>
      <c r="DT31" s="652"/>
      <c r="DU31" s="652"/>
      <c r="DV31" s="652"/>
      <c r="DW31" s="652"/>
      <c r="DX31" s="652"/>
      <c r="DY31" s="652"/>
      <c r="DZ31" s="652"/>
      <c r="EA31" s="652"/>
      <c r="EB31" s="652"/>
      <c r="EC31" s="652"/>
      <c r="ED31" s="652"/>
      <c r="EE31" s="652"/>
      <c r="EF31" s="652"/>
      <c r="EG31" s="652"/>
      <c r="EH31" s="652"/>
      <c r="EI31" s="652"/>
      <c r="EJ31" s="652"/>
      <c r="EK31" s="652"/>
      <c r="EL31" s="652"/>
      <c r="EM31" s="652"/>
      <c r="EN31" s="652"/>
      <c r="EO31" s="652"/>
      <c r="EP31" s="652"/>
      <c r="EQ31" s="652"/>
      <c r="ER31" s="652"/>
      <c r="ES31" s="652"/>
      <c r="ET31" s="652"/>
      <c r="EU31" s="652"/>
      <c r="EV31" s="652"/>
      <c r="EW31" s="652"/>
      <c r="EX31" s="652"/>
      <c r="EY31" s="652"/>
      <c r="EZ31" s="652"/>
      <c r="FA31" s="652"/>
      <c r="FB31" s="652"/>
      <c r="FC31" s="652"/>
      <c r="FD31" s="652"/>
      <c r="FE31" s="652"/>
      <c r="FF31" s="652"/>
      <c r="FG31" s="652"/>
      <c r="FH31" s="652"/>
      <c r="FI31" s="652"/>
      <c r="FJ31" s="652"/>
      <c r="FK31" s="652"/>
      <c r="FL31" s="652"/>
      <c r="FM31" s="652"/>
      <c r="FN31" s="652"/>
      <c r="FO31" s="652"/>
    </row>
    <row r="32" spans="1:172" s="200" customFormat="1" ht="14.25" customHeight="1">
      <c r="A32" s="18" t="s">
        <v>49</v>
      </c>
      <c r="B32" s="271"/>
      <c r="C32" s="271"/>
      <c r="D32" s="271"/>
      <c r="E32" s="271"/>
      <c r="F32" s="271"/>
      <c r="G32" s="271"/>
      <c r="H32" s="271"/>
      <c r="I32" s="271"/>
      <c r="J32" s="271"/>
      <c r="K32" s="271"/>
      <c r="L32" s="271"/>
      <c r="M32" s="7"/>
      <c r="N32" s="7"/>
      <c r="O32" s="7"/>
      <c r="P32" s="7"/>
      <c r="Q32" s="7"/>
      <c r="R32" s="7"/>
      <c r="S32" s="7"/>
      <c r="T32" s="7"/>
      <c r="U32" s="7"/>
      <c r="V32" s="7"/>
      <c r="W32" s="7"/>
      <c r="X32" s="7"/>
      <c r="Y32" s="7"/>
      <c r="Z32" s="7"/>
      <c r="AA32" s="652"/>
      <c r="AB32" s="652"/>
      <c r="AC32" s="652"/>
      <c r="AD32" s="652"/>
      <c r="AE32" s="652"/>
      <c r="AF32" s="652"/>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52"/>
      <c r="CI32" s="652"/>
      <c r="CJ32" s="652"/>
      <c r="CK32" s="652"/>
      <c r="CL32" s="652"/>
      <c r="CM32" s="652"/>
      <c r="CN32" s="652"/>
      <c r="CO32" s="652"/>
      <c r="CP32" s="652"/>
      <c r="CQ32" s="652"/>
      <c r="CR32" s="652"/>
      <c r="CS32" s="652"/>
      <c r="CT32" s="652"/>
      <c r="CU32" s="652"/>
      <c r="CV32" s="652"/>
      <c r="CW32" s="652"/>
      <c r="CX32" s="652"/>
      <c r="CY32" s="652"/>
      <c r="CZ32" s="652"/>
      <c r="DA32" s="652"/>
      <c r="DB32" s="652"/>
      <c r="DC32" s="652"/>
      <c r="DD32" s="652"/>
      <c r="DE32" s="652"/>
      <c r="DF32" s="652"/>
      <c r="DG32" s="652"/>
      <c r="DH32" s="652"/>
      <c r="DI32" s="652"/>
      <c r="DJ32" s="652"/>
      <c r="DK32" s="652"/>
      <c r="DL32" s="652"/>
      <c r="DM32" s="652"/>
      <c r="DN32" s="652"/>
      <c r="DO32" s="652"/>
      <c r="DP32" s="652"/>
      <c r="DQ32" s="652"/>
      <c r="DR32" s="652"/>
      <c r="DS32" s="652"/>
      <c r="DT32" s="652"/>
      <c r="DU32" s="652"/>
      <c r="DV32" s="652"/>
      <c r="DW32" s="652"/>
      <c r="DX32" s="652"/>
      <c r="DY32" s="652"/>
      <c r="DZ32" s="652"/>
      <c r="EA32" s="652"/>
      <c r="EB32" s="652"/>
      <c r="EC32" s="652"/>
      <c r="ED32" s="652"/>
      <c r="EE32" s="652"/>
      <c r="EF32" s="652"/>
      <c r="EG32" s="652"/>
      <c r="EH32" s="652"/>
      <c r="EI32" s="652"/>
      <c r="EJ32" s="652"/>
      <c r="EK32" s="652"/>
      <c r="EL32" s="652"/>
      <c r="EM32" s="652"/>
      <c r="EN32" s="652"/>
      <c r="EO32" s="652"/>
      <c r="EP32" s="652"/>
      <c r="EQ32" s="652"/>
      <c r="ER32" s="652"/>
      <c r="ES32" s="652"/>
      <c r="ET32" s="652"/>
      <c r="EU32" s="652"/>
      <c r="EV32" s="652"/>
      <c r="EW32" s="652"/>
      <c r="EX32" s="652"/>
      <c r="EY32" s="652"/>
      <c r="EZ32" s="652"/>
      <c r="FA32" s="652"/>
      <c r="FB32" s="652"/>
      <c r="FC32" s="652"/>
      <c r="FD32" s="652"/>
      <c r="FE32" s="652"/>
      <c r="FF32" s="652"/>
      <c r="FG32" s="652"/>
      <c r="FH32" s="652"/>
      <c r="FI32" s="652"/>
      <c r="FJ32" s="652"/>
      <c r="FK32" s="652"/>
      <c r="FL32" s="652"/>
      <c r="FM32" s="652"/>
      <c r="FN32" s="652"/>
      <c r="FO32" s="652"/>
    </row>
    <row r="33" spans="1:171" s="651" customFormat="1" ht="13.65" customHeight="1">
      <c r="A33" s="18"/>
      <c r="B33" s="24"/>
      <c r="C33" s="24"/>
      <c r="D33" s="24"/>
      <c r="E33" s="24"/>
      <c r="F33" s="24"/>
      <c r="G33" s="24"/>
      <c r="H33" s="24"/>
      <c r="I33" s="24"/>
      <c r="J33" s="7"/>
      <c r="K33" s="7"/>
      <c r="L33" s="7"/>
      <c r="M33" s="7"/>
      <c r="N33" s="7"/>
      <c r="O33" s="7"/>
      <c r="P33" s="7"/>
      <c r="Q33" s="7"/>
      <c r="R33" s="7"/>
      <c r="S33" s="7"/>
      <c r="T33" s="7"/>
      <c r="U33" s="7"/>
      <c r="V33" s="7"/>
      <c r="W33" s="7"/>
      <c r="X33" s="7"/>
      <c r="Y33" s="7"/>
      <c r="Z33" s="7"/>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649"/>
      <c r="BG33" s="649"/>
      <c r="BH33" s="649"/>
      <c r="BI33" s="649"/>
      <c r="BJ33" s="649"/>
      <c r="BK33" s="649"/>
      <c r="BL33" s="649"/>
      <c r="BM33" s="649"/>
      <c r="BN33" s="649"/>
      <c r="BO33" s="649"/>
      <c r="BP33" s="649"/>
      <c r="BQ33" s="649"/>
      <c r="BR33" s="649"/>
      <c r="BS33" s="649"/>
      <c r="BT33" s="649"/>
      <c r="BU33" s="649"/>
      <c r="BV33" s="649"/>
      <c r="BW33" s="649"/>
      <c r="BX33" s="649"/>
      <c r="BY33" s="649"/>
      <c r="BZ33" s="649"/>
      <c r="CA33" s="649"/>
      <c r="CB33" s="649"/>
      <c r="CC33" s="649"/>
      <c r="CD33" s="649"/>
      <c r="CE33" s="649"/>
      <c r="CF33" s="649"/>
      <c r="CG33" s="649"/>
      <c r="CH33" s="649"/>
      <c r="CI33" s="649"/>
      <c r="CJ33" s="649"/>
      <c r="CK33" s="649"/>
      <c r="CL33" s="649"/>
      <c r="CM33" s="649"/>
      <c r="CN33" s="649"/>
      <c r="CO33" s="649"/>
      <c r="CP33" s="649"/>
      <c r="CQ33" s="649"/>
      <c r="CR33" s="649"/>
      <c r="CS33" s="649"/>
      <c r="CT33" s="649"/>
      <c r="CU33" s="649"/>
      <c r="CV33" s="649"/>
      <c r="CW33" s="649"/>
      <c r="CX33" s="649"/>
      <c r="CY33" s="649"/>
      <c r="CZ33" s="649"/>
      <c r="DA33" s="649"/>
      <c r="DB33" s="649"/>
      <c r="DC33" s="649"/>
      <c r="DD33" s="649"/>
      <c r="DE33" s="649"/>
      <c r="DF33" s="649"/>
      <c r="DG33" s="649"/>
      <c r="DH33" s="649"/>
      <c r="DI33" s="649"/>
      <c r="DJ33" s="649"/>
      <c r="DK33" s="649"/>
      <c r="DL33" s="649"/>
      <c r="DM33" s="649"/>
      <c r="DN33" s="649"/>
      <c r="DO33" s="649"/>
      <c r="DP33" s="649"/>
      <c r="DQ33" s="649"/>
      <c r="DR33" s="649"/>
      <c r="DS33" s="649"/>
      <c r="DT33" s="649"/>
      <c r="DU33" s="649"/>
      <c r="DV33" s="649"/>
      <c r="DW33" s="649"/>
      <c r="DX33" s="649"/>
      <c r="DY33" s="649"/>
      <c r="DZ33" s="649"/>
      <c r="EA33" s="649"/>
      <c r="EB33" s="649"/>
      <c r="EC33" s="649"/>
      <c r="ED33" s="649"/>
      <c r="EE33" s="649"/>
      <c r="EF33" s="649"/>
      <c r="EG33" s="649"/>
      <c r="EH33" s="649"/>
      <c r="EI33" s="649"/>
      <c r="EJ33" s="649"/>
      <c r="EK33" s="649"/>
      <c r="EL33" s="649"/>
      <c r="EM33" s="649"/>
      <c r="EN33" s="649"/>
      <c r="EO33" s="649"/>
      <c r="EP33" s="649"/>
      <c r="EQ33" s="649"/>
      <c r="ER33" s="649"/>
      <c r="ES33" s="649"/>
      <c r="ET33" s="649"/>
      <c r="EU33" s="649"/>
      <c r="EV33" s="649"/>
      <c r="EW33" s="649"/>
      <c r="EX33" s="649"/>
      <c r="EY33" s="649"/>
      <c r="EZ33" s="649"/>
      <c r="FA33" s="649"/>
      <c r="FB33" s="649"/>
      <c r="FC33" s="649"/>
      <c r="FD33" s="649"/>
      <c r="FE33" s="649"/>
      <c r="FF33" s="649"/>
      <c r="FG33" s="649"/>
      <c r="FH33" s="649"/>
      <c r="FI33" s="649"/>
      <c r="FJ33" s="649"/>
      <c r="FK33" s="649"/>
      <c r="FL33" s="649"/>
      <c r="FM33" s="649"/>
      <c r="FN33" s="649"/>
      <c r="FO33" s="649"/>
    </row>
    <row r="34" spans="1:171" ht="23.25" customHeight="1">
      <c r="A34" s="18"/>
      <c r="B34" s="24"/>
      <c r="C34" s="24"/>
      <c r="D34" s="24"/>
      <c r="E34" s="24"/>
      <c r="F34" s="24"/>
      <c r="G34" s="24"/>
      <c r="H34" s="24"/>
      <c r="I34" s="24"/>
    </row>
  </sheetData>
  <mergeCells count="10">
    <mergeCell ref="G6:G7"/>
    <mergeCell ref="H6:H7"/>
    <mergeCell ref="I6:I7"/>
    <mergeCell ref="J6:J7"/>
    <mergeCell ref="A6:A7"/>
    <mergeCell ref="B6:B7"/>
    <mergeCell ref="C6:C7"/>
    <mergeCell ref="D6:D7"/>
    <mergeCell ref="E6:E7"/>
    <mergeCell ref="F6:F7"/>
  </mergeCells>
  <hyperlinks>
    <hyperlink ref="A1" location="Índice!A1" display="Volver al Índice" xr:uid="{FA1EACA6-0E73-4B5D-B59C-5EA8A87B744C}"/>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F0A-467F-4209-80BC-78B852817C94}">
  <dimension ref="A1:N33"/>
  <sheetViews>
    <sheetView showGridLines="0" zoomScale="115" zoomScaleNormal="115" workbookViewId="0"/>
  </sheetViews>
  <sheetFormatPr baseColWidth="10" defaultRowHeight="13.2"/>
  <cols>
    <col min="1" max="1" width="35.44140625" style="7" customWidth="1"/>
    <col min="2" max="10" width="11.44140625" style="7" customWidth="1"/>
    <col min="11" max="11" width="17.109375" style="7" customWidth="1"/>
    <col min="12" max="12" width="14" style="7" customWidth="1"/>
    <col min="13" max="13" width="11.5546875" style="7"/>
    <col min="14" max="14" width="12.44140625" style="7" customWidth="1"/>
    <col min="15" max="16384" width="11.5546875" style="7"/>
  </cols>
  <sheetData>
    <row r="1" spans="1:14" s="378" customFormat="1" ht="20.100000000000001" customHeight="1">
      <c r="A1" s="1407" t="s">
        <v>1249</v>
      </c>
      <c r="B1" s="272"/>
      <c r="C1" s="272"/>
      <c r="D1" s="272"/>
      <c r="E1" s="272"/>
      <c r="F1" s="272"/>
      <c r="G1" s="272"/>
      <c r="H1" s="272"/>
      <c r="I1" s="272"/>
      <c r="J1" s="272"/>
      <c r="K1" s="272"/>
    </row>
    <row r="2" spans="1:14" s="171" customFormat="1" ht="24" customHeight="1">
      <c r="A2" s="166" t="s">
        <v>712</v>
      </c>
      <c r="B2" s="166"/>
      <c r="C2" s="166"/>
      <c r="D2" s="166"/>
      <c r="E2" s="166"/>
      <c r="F2" s="166"/>
      <c r="G2" s="166"/>
      <c r="H2" s="166"/>
      <c r="I2" s="166"/>
      <c r="J2" s="166"/>
      <c r="K2" s="166"/>
      <c r="L2" s="674"/>
      <c r="M2" s="674"/>
      <c r="N2" s="674"/>
    </row>
    <row r="3" spans="1:14" s="378" customFormat="1" ht="20.100000000000001" customHeight="1">
      <c r="A3" s="168">
        <v>45688</v>
      </c>
      <c r="B3" s="168"/>
      <c r="C3" s="168"/>
      <c r="D3" s="168"/>
      <c r="E3" s="168"/>
      <c r="F3" s="168"/>
      <c r="G3" s="168"/>
      <c r="H3" s="168"/>
      <c r="I3" s="168"/>
      <c r="J3" s="168"/>
      <c r="K3" s="168"/>
      <c r="L3" s="619"/>
      <c r="M3" s="619"/>
      <c r="N3" s="619"/>
    </row>
    <row r="4" spans="1:14" s="384" customFormat="1" ht="20.100000000000001" customHeight="1">
      <c r="A4" s="169" t="s">
        <v>175</v>
      </c>
      <c r="B4" s="169"/>
      <c r="C4" s="169"/>
      <c r="D4" s="169"/>
      <c r="E4" s="169"/>
      <c r="F4" s="169"/>
      <c r="G4" s="169"/>
      <c r="H4" s="169"/>
      <c r="I4" s="169"/>
      <c r="J4" s="169"/>
      <c r="K4" s="169"/>
      <c r="L4" s="579"/>
      <c r="M4" s="579"/>
      <c r="N4" s="579"/>
    </row>
    <row r="5" spans="1:14" ht="6.75" customHeight="1" thickBot="1">
      <c r="A5" s="675"/>
    </row>
    <row r="6" spans="1:14" s="36" customFormat="1" ht="60" customHeight="1">
      <c r="A6" s="354" t="s">
        <v>1</v>
      </c>
      <c r="B6" s="676" t="s">
        <v>713</v>
      </c>
      <c r="C6" s="676" t="s">
        <v>714</v>
      </c>
      <c r="D6" s="676" t="s">
        <v>715</v>
      </c>
      <c r="E6" s="677" t="s">
        <v>136</v>
      </c>
      <c r="F6" s="676" t="s">
        <v>716</v>
      </c>
      <c r="G6" s="676" t="s">
        <v>717</v>
      </c>
      <c r="H6" s="676" t="s">
        <v>718</v>
      </c>
      <c r="I6" s="676" t="s">
        <v>719</v>
      </c>
      <c r="J6" s="676" t="s">
        <v>720</v>
      </c>
      <c r="K6" s="354" t="s">
        <v>721</v>
      </c>
    </row>
    <row r="7" spans="1:14" s="36" customFormat="1" ht="7.5" customHeight="1">
      <c r="A7" s="388"/>
      <c r="B7" s="388"/>
      <c r="C7" s="388"/>
      <c r="D7" s="388"/>
      <c r="E7" s="388"/>
      <c r="F7" s="388"/>
      <c r="G7" s="388"/>
      <c r="H7" s="388"/>
      <c r="I7" s="388"/>
      <c r="J7" s="388"/>
      <c r="K7" s="388"/>
    </row>
    <row r="8" spans="1:14" s="24" customFormat="1" ht="20.100000000000001" customHeight="1">
      <c r="A8" s="287" t="s">
        <v>29</v>
      </c>
      <c r="B8" s="678">
        <v>7.673776522084369E-2</v>
      </c>
      <c r="C8" s="678">
        <v>4.8057948687232059</v>
      </c>
      <c r="D8" s="678">
        <v>1.3270248200585086</v>
      </c>
      <c r="E8" s="678">
        <v>54.328735821863241</v>
      </c>
      <c r="F8" s="678">
        <v>22.70529762622817</v>
      </c>
      <c r="G8" s="678">
        <v>3.2224104559457484E-2</v>
      </c>
      <c r="H8" s="678">
        <v>4.3210231758484197</v>
      </c>
      <c r="I8" s="678">
        <v>6.8961584070153945</v>
      </c>
      <c r="J8" s="678">
        <v>5.5070034104827759</v>
      </c>
      <c r="K8" s="679">
        <v>76049101.549999997</v>
      </c>
      <c r="L8" s="680"/>
    </row>
    <row r="9" spans="1:14" s="24" customFormat="1" ht="20.100000000000001" customHeight="1">
      <c r="A9" s="287" t="s">
        <v>30</v>
      </c>
      <c r="B9" s="678">
        <v>2.0691522945794102E-3</v>
      </c>
      <c r="C9" s="678">
        <v>0.18019669169634273</v>
      </c>
      <c r="D9" s="678">
        <v>0.13668063779251996</v>
      </c>
      <c r="E9" s="678">
        <v>66.479979850109757</v>
      </c>
      <c r="F9" s="678">
        <v>6.0395287201241796</v>
      </c>
      <c r="G9" s="678" t="s">
        <v>134</v>
      </c>
      <c r="H9" s="678">
        <v>0.74790989437403232</v>
      </c>
      <c r="I9" s="678">
        <v>5.3833309616752194</v>
      </c>
      <c r="J9" s="678">
        <v>21.030304091933381</v>
      </c>
      <c r="K9" s="679">
        <v>1761784.287</v>
      </c>
      <c r="L9" s="680"/>
    </row>
    <row r="10" spans="1:14" s="24" customFormat="1" ht="20.100000000000001" customHeight="1">
      <c r="A10" s="287" t="s">
        <v>31</v>
      </c>
      <c r="B10" s="678">
        <v>0.30726709369706684</v>
      </c>
      <c r="C10" s="678">
        <v>5.2078289583213859</v>
      </c>
      <c r="D10" s="678">
        <v>2.7035218111989234</v>
      </c>
      <c r="E10" s="678">
        <v>59.957251044380598</v>
      </c>
      <c r="F10" s="678">
        <v>18.391594822173943</v>
      </c>
      <c r="G10" s="678" t="s">
        <v>134</v>
      </c>
      <c r="H10" s="678">
        <v>4.6410704511491154</v>
      </c>
      <c r="I10" s="678">
        <v>3.8334934898339861</v>
      </c>
      <c r="J10" s="678">
        <v>4.9579723292449858</v>
      </c>
      <c r="K10" s="679">
        <v>119092981.483</v>
      </c>
      <c r="L10" s="680"/>
    </row>
    <row r="11" spans="1:14" s="24" customFormat="1" ht="20.100000000000001" customHeight="1">
      <c r="A11" s="287" t="s">
        <v>32</v>
      </c>
      <c r="B11" s="678">
        <v>0.19469282896555026</v>
      </c>
      <c r="C11" s="678">
        <v>10.453582193979399</v>
      </c>
      <c r="D11" s="678">
        <v>0.84586603996274312</v>
      </c>
      <c r="E11" s="678">
        <v>46.757158546283293</v>
      </c>
      <c r="F11" s="678">
        <v>19.261431538983402</v>
      </c>
      <c r="G11" s="678">
        <v>1.3457614653412324E-2</v>
      </c>
      <c r="H11" s="678">
        <v>0.20259660337409532</v>
      </c>
      <c r="I11" s="678">
        <v>11.720067248535292</v>
      </c>
      <c r="J11" s="678">
        <v>10.551147385262821</v>
      </c>
      <c r="K11" s="679">
        <v>8270529.5750000002</v>
      </c>
      <c r="L11" s="680"/>
    </row>
    <row r="12" spans="1:14" s="24" customFormat="1" ht="20.100000000000001" customHeight="1">
      <c r="A12" s="287" t="s">
        <v>33</v>
      </c>
      <c r="B12" s="678">
        <v>0.19920935832446995</v>
      </c>
      <c r="C12" s="678">
        <v>1.887406449014049</v>
      </c>
      <c r="D12" s="678">
        <v>2.6516293642117028</v>
      </c>
      <c r="E12" s="678">
        <v>48.361586653779291</v>
      </c>
      <c r="F12" s="678">
        <v>23.240843525273775</v>
      </c>
      <c r="G12" s="678">
        <v>2.2666439302391135</v>
      </c>
      <c r="H12" s="678">
        <v>6.0299906184672594</v>
      </c>
      <c r="I12" s="678">
        <v>13.301856225335435</v>
      </c>
      <c r="J12" s="678">
        <v>2.0608338753549074</v>
      </c>
      <c r="K12" s="679">
        <v>14517255.737</v>
      </c>
      <c r="L12" s="680"/>
    </row>
    <row r="13" spans="1:14" s="24" customFormat="1" ht="20.100000000000001" customHeight="1">
      <c r="A13" s="287" t="s">
        <v>117</v>
      </c>
      <c r="B13" s="678">
        <v>2.1484415245972041E-2</v>
      </c>
      <c r="C13" s="678">
        <v>4.5262448226461185</v>
      </c>
      <c r="D13" s="678">
        <v>1.4800152444535541</v>
      </c>
      <c r="E13" s="678">
        <v>56.618225715175896</v>
      </c>
      <c r="F13" s="678">
        <v>22.385212372282648</v>
      </c>
      <c r="G13" s="678">
        <v>1.9664536475076926</v>
      </c>
      <c r="H13" s="678">
        <v>5.2342827647483556</v>
      </c>
      <c r="I13" s="678">
        <v>6.1659881645942294</v>
      </c>
      <c r="J13" s="678">
        <v>1.6020928533455343</v>
      </c>
      <c r="K13" s="679">
        <v>49447592.026000001</v>
      </c>
      <c r="L13" s="680"/>
    </row>
    <row r="14" spans="1:14" s="24" customFormat="1" ht="20.100000000000001" customHeight="1">
      <c r="A14" s="287" t="s">
        <v>35</v>
      </c>
      <c r="B14" s="678">
        <v>0.25591076860852952</v>
      </c>
      <c r="C14" s="678">
        <v>1.5905782870240039</v>
      </c>
      <c r="D14" s="678" t="s">
        <v>134</v>
      </c>
      <c r="E14" s="678">
        <v>26.981908604273169</v>
      </c>
      <c r="F14" s="678" t="s">
        <v>134</v>
      </c>
      <c r="G14" s="678">
        <v>41.25445615576335</v>
      </c>
      <c r="H14" s="678" t="s">
        <v>134</v>
      </c>
      <c r="I14" s="678">
        <v>24.741728647118311</v>
      </c>
      <c r="J14" s="678">
        <v>5.175417537212641</v>
      </c>
      <c r="K14" s="679">
        <v>1467136.7760000001</v>
      </c>
      <c r="L14" s="680"/>
    </row>
    <row r="15" spans="1:14" s="24" customFormat="1" ht="20.100000000000001" customHeight="1">
      <c r="A15" s="287" t="s">
        <v>36</v>
      </c>
      <c r="B15" s="678">
        <v>0.13154025674814049</v>
      </c>
      <c r="C15" s="678">
        <v>6.0024784364673529</v>
      </c>
      <c r="D15" s="678">
        <v>3.0924102106877656</v>
      </c>
      <c r="E15" s="678">
        <v>56.00612527974581</v>
      </c>
      <c r="F15" s="678">
        <v>22.105568833037914</v>
      </c>
      <c r="G15" s="678">
        <v>2.9375926438324629</v>
      </c>
      <c r="H15" s="678">
        <v>3.3065262860809241</v>
      </c>
      <c r="I15" s="678">
        <v>4.7666498626378297</v>
      </c>
      <c r="J15" s="678">
        <v>1.6511081907617995</v>
      </c>
      <c r="K15" s="679">
        <v>48040808.618000001</v>
      </c>
      <c r="L15" s="680"/>
    </row>
    <row r="16" spans="1:14" s="24" customFormat="1" ht="20.100000000000001" customHeight="1">
      <c r="A16" s="287" t="s">
        <v>37</v>
      </c>
      <c r="B16" s="678" t="s">
        <v>134</v>
      </c>
      <c r="C16" s="678" t="s">
        <v>134</v>
      </c>
      <c r="D16" s="678" t="s">
        <v>134</v>
      </c>
      <c r="E16" s="678">
        <v>96.62665514081371</v>
      </c>
      <c r="F16" s="678">
        <v>3.3733448591862802</v>
      </c>
      <c r="G16" s="678" t="s">
        <v>134</v>
      </c>
      <c r="H16" s="678" t="s">
        <v>134</v>
      </c>
      <c r="I16" s="678" t="s">
        <v>134</v>
      </c>
      <c r="J16" s="678">
        <v>4.3176568696764698E-15</v>
      </c>
      <c r="K16" s="679">
        <v>12133176.953</v>
      </c>
      <c r="L16" s="680"/>
    </row>
    <row r="17" spans="1:12" s="24" customFormat="1" ht="20.100000000000001" customHeight="1">
      <c r="A17" s="287" t="s">
        <v>38</v>
      </c>
      <c r="B17" s="678">
        <v>2.5968652857852161E-3</v>
      </c>
      <c r="C17" s="678">
        <v>0.29712852644473886</v>
      </c>
      <c r="D17" s="678">
        <v>0.23947569780416686</v>
      </c>
      <c r="E17" s="678">
        <v>72.188589689778254</v>
      </c>
      <c r="F17" s="678">
        <v>15.283600234633612</v>
      </c>
      <c r="G17" s="678" t="s">
        <v>134</v>
      </c>
      <c r="H17" s="678">
        <v>0.4887445111965204</v>
      </c>
      <c r="I17" s="678">
        <v>11.027179313077221</v>
      </c>
      <c r="J17" s="678">
        <v>0.4726851617797112</v>
      </c>
      <c r="K17" s="679">
        <v>3893694.469</v>
      </c>
      <c r="L17" s="680"/>
    </row>
    <row r="18" spans="1:12" s="24" customFormat="1" ht="20.100000000000001" customHeight="1">
      <c r="A18" s="26" t="s">
        <v>39</v>
      </c>
      <c r="B18" s="678" t="s">
        <v>134</v>
      </c>
      <c r="C18" s="678">
        <v>50.136569097832293</v>
      </c>
      <c r="D18" s="678" t="s">
        <v>134</v>
      </c>
      <c r="E18" s="678">
        <v>49.863430931305956</v>
      </c>
      <c r="F18" s="678" t="s">
        <v>134</v>
      </c>
      <c r="G18" s="678" t="s">
        <v>134</v>
      </c>
      <c r="H18" s="678" t="s">
        <v>134</v>
      </c>
      <c r="I18" s="678" t="s">
        <v>134</v>
      </c>
      <c r="J18" s="678">
        <v>-2.9138254669327206E-8</v>
      </c>
      <c r="K18" s="679">
        <v>3431915.1069999998</v>
      </c>
      <c r="L18" s="680"/>
    </row>
    <row r="19" spans="1:12" s="24" customFormat="1" ht="20.100000000000001" customHeight="1">
      <c r="A19" s="26" t="s">
        <v>118</v>
      </c>
      <c r="B19" s="678">
        <v>1.6876743499724844E-2</v>
      </c>
      <c r="C19" s="678" t="s">
        <v>134</v>
      </c>
      <c r="D19" s="678">
        <v>1.7468287998927998</v>
      </c>
      <c r="E19" s="678">
        <v>63.713535488288265</v>
      </c>
      <c r="F19" s="678" t="s">
        <v>134</v>
      </c>
      <c r="G19" s="678">
        <v>2.0709983452952963</v>
      </c>
      <c r="H19" s="678">
        <v>9.3583998689502135</v>
      </c>
      <c r="I19" s="678">
        <v>12.602382579005713</v>
      </c>
      <c r="J19" s="678">
        <v>10.490978175067989</v>
      </c>
      <c r="K19" s="679">
        <v>5458505.665</v>
      </c>
      <c r="L19" s="680"/>
    </row>
    <row r="20" spans="1:12" s="24" customFormat="1" ht="20.100000000000001" customHeight="1">
      <c r="A20" s="26" t="s">
        <v>153</v>
      </c>
      <c r="B20" s="678" t="s">
        <v>134</v>
      </c>
      <c r="C20" s="678">
        <v>42.248117486941517</v>
      </c>
      <c r="D20" s="678" t="s">
        <v>134</v>
      </c>
      <c r="E20" s="678">
        <v>57.751882587645234</v>
      </c>
      <c r="F20" s="678" t="s">
        <v>134</v>
      </c>
      <c r="G20" s="678" t="s">
        <v>134</v>
      </c>
      <c r="H20" s="678" t="s">
        <v>134</v>
      </c>
      <c r="I20" s="678" t="s">
        <v>134</v>
      </c>
      <c r="J20" s="678">
        <v>-7.4586753065062198E-8</v>
      </c>
      <c r="K20" s="679">
        <v>1340720.713</v>
      </c>
      <c r="L20" s="680"/>
    </row>
    <row r="21" spans="1:12" s="24" customFormat="1" ht="20.100000000000001" customHeight="1">
      <c r="A21" s="27" t="s">
        <v>42</v>
      </c>
      <c r="B21" s="678" t="s">
        <v>134</v>
      </c>
      <c r="C21" s="678" t="s">
        <v>134</v>
      </c>
      <c r="D21" s="678" t="s">
        <v>134</v>
      </c>
      <c r="E21" s="678">
        <v>100</v>
      </c>
      <c r="F21" s="678" t="s">
        <v>134</v>
      </c>
      <c r="G21" s="678" t="s">
        <v>134</v>
      </c>
      <c r="H21" s="678" t="s">
        <v>134</v>
      </c>
      <c r="I21" s="678" t="s">
        <v>134</v>
      </c>
      <c r="J21" s="678" t="s">
        <v>134</v>
      </c>
      <c r="K21" s="679">
        <v>729908.31700000004</v>
      </c>
      <c r="L21" s="680"/>
    </row>
    <row r="22" spans="1:12" s="24" customFormat="1" ht="20.100000000000001" customHeight="1">
      <c r="A22" s="26" t="s">
        <v>43</v>
      </c>
      <c r="B22" s="678" t="s">
        <v>134</v>
      </c>
      <c r="C22" s="678" t="s">
        <v>134</v>
      </c>
      <c r="D22" s="678" t="s">
        <v>134</v>
      </c>
      <c r="E22" s="678">
        <v>67.702755831655736</v>
      </c>
      <c r="F22" s="678" t="s">
        <v>134</v>
      </c>
      <c r="G22" s="678" t="s">
        <v>134</v>
      </c>
      <c r="H22" s="678">
        <v>5.7236130803378238</v>
      </c>
      <c r="I22" s="678">
        <v>22.173170980476165</v>
      </c>
      <c r="J22" s="678">
        <v>4.4004601075302796</v>
      </c>
      <c r="K22" s="679">
        <v>909915.12300000002</v>
      </c>
      <c r="L22" s="680"/>
    </row>
    <row r="23" spans="1:12" s="24" customFormat="1" ht="20.100000000000001" customHeight="1">
      <c r="A23" s="26" t="s">
        <v>44</v>
      </c>
      <c r="B23" s="678" t="s">
        <v>134</v>
      </c>
      <c r="C23" s="678" t="s">
        <v>134</v>
      </c>
      <c r="D23" s="678" t="s">
        <v>134</v>
      </c>
      <c r="E23" s="678">
        <v>100</v>
      </c>
      <c r="F23" s="678" t="s">
        <v>134</v>
      </c>
      <c r="G23" s="678" t="s">
        <v>134</v>
      </c>
      <c r="H23" s="678" t="s">
        <v>134</v>
      </c>
      <c r="I23" s="678" t="s">
        <v>134</v>
      </c>
      <c r="J23" s="678" t="s">
        <v>134</v>
      </c>
      <c r="K23" s="679">
        <v>189884</v>
      </c>
      <c r="L23" s="680"/>
    </row>
    <row r="24" spans="1:12" s="24" customFormat="1" ht="20.100000000000001" customHeight="1">
      <c r="A24" s="26" t="s">
        <v>45</v>
      </c>
      <c r="B24" s="678" t="s">
        <v>134</v>
      </c>
      <c r="C24" s="678" t="s">
        <v>134</v>
      </c>
      <c r="D24" s="678" t="s">
        <v>134</v>
      </c>
      <c r="E24" s="678">
        <v>74.777433686154822</v>
      </c>
      <c r="F24" s="678" t="s">
        <v>134</v>
      </c>
      <c r="G24" s="678" t="s">
        <v>134</v>
      </c>
      <c r="H24" s="678" t="s">
        <v>134</v>
      </c>
      <c r="I24" s="678">
        <v>14.073204446317805</v>
      </c>
      <c r="J24" s="678">
        <v>11.149361867527373</v>
      </c>
      <c r="K24" s="679">
        <v>1511438.52</v>
      </c>
      <c r="L24" s="680"/>
    </row>
    <row r="25" spans="1:12" s="24" customFormat="1" ht="20.100000000000001" customHeight="1">
      <c r="A25" s="26" t="s">
        <v>99</v>
      </c>
      <c r="B25" s="678" t="s">
        <v>134</v>
      </c>
      <c r="C25" s="678" t="s">
        <v>134</v>
      </c>
      <c r="D25" s="678" t="s">
        <v>134</v>
      </c>
      <c r="E25" s="678">
        <v>100.00000002390573</v>
      </c>
      <c r="F25" s="678" t="s">
        <v>134</v>
      </c>
      <c r="G25" s="678" t="s">
        <v>134</v>
      </c>
      <c r="H25" s="678" t="s">
        <v>134</v>
      </c>
      <c r="I25" s="678" t="s">
        <v>134</v>
      </c>
      <c r="J25" s="678">
        <v>-2.3905717963511444E-8</v>
      </c>
      <c r="K25" s="679">
        <v>4183100.3169999998</v>
      </c>
      <c r="L25" s="680"/>
    </row>
    <row r="26" spans="1:12" s="70" customFormat="1" ht="27" customHeight="1" thickBot="1">
      <c r="A26" s="363" t="s">
        <v>47</v>
      </c>
      <c r="B26" s="681">
        <v>0.15547612754491363</v>
      </c>
      <c r="C26" s="681">
        <v>5.2329340754524392</v>
      </c>
      <c r="D26" s="681">
        <v>1.9885768925362872</v>
      </c>
      <c r="E26" s="681">
        <v>58.855942400006413</v>
      </c>
      <c r="F26" s="681">
        <v>18.992926176602424</v>
      </c>
      <c r="G26" s="681">
        <v>0.98078800125620047</v>
      </c>
      <c r="H26" s="681">
        <v>4.1078456455281884</v>
      </c>
      <c r="I26" s="681">
        <v>5.6858764656132159</v>
      </c>
      <c r="J26" s="681">
        <v>3.99963421545992</v>
      </c>
      <c r="K26" s="392">
        <v>352429449.236</v>
      </c>
      <c r="L26" s="680"/>
    </row>
    <row r="27" spans="1:12" s="8" customFormat="1" ht="7.5" customHeight="1">
      <c r="A27" s="642"/>
      <c r="B27" s="682"/>
      <c r="C27" s="682"/>
      <c r="D27" s="682"/>
      <c r="E27" s="682"/>
      <c r="F27" s="682"/>
      <c r="G27" s="682"/>
      <c r="H27" s="682"/>
      <c r="I27" s="682"/>
      <c r="J27" s="683"/>
      <c r="K27" s="648"/>
      <c r="L27" s="644"/>
    </row>
    <row r="28" spans="1:12" s="73" customFormat="1" ht="11.25" customHeight="1">
      <c r="A28" s="30" t="s">
        <v>722</v>
      </c>
      <c r="B28" s="18"/>
      <c r="C28" s="18"/>
      <c r="D28" s="18"/>
      <c r="E28" s="18"/>
      <c r="F28" s="18"/>
      <c r="G28" s="18"/>
      <c r="H28" s="18"/>
      <c r="I28" s="18"/>
      <c r="J28" s="18"/>
      <c r="K28" s="671"/>
    </row>
    <row r="29" spans="1:12" s="73" customFormat="1" ht="13.65" customHeight="1">
      <c r="A29" s="30" t="s">
        <v>723</v>
      </c>
      <c r="B29" s="18"/>
      <c r="C29" s="18"/>
      <c r="D29" s="18"/>
      <c r="E29" s="18"/>
      <c r="F29" s="18"/>
      <c r="G29" s="18"/>
      <c r="H29" s="18"/>
      <c r="I29" s="18"/>
      <c r="J29" s="18"/>
      <c r="K29" s="671"/>
    </row>
    <row r="30" spans="1:12">
      <c r="A30" s="30" t="s">
        <v>724</v>
      </c>
      <c r="B30" s="18"/>
      <c r="C30" s="18"/>
      <c r="D30" s="18"/>
      <c r="E30" s="18"/>
      <c r="F30" s="18"/>
      <c r="G30" s="18"/>
      <c r="H30" s="18"/>
      <c r="I30" s="18"/>
      <c r="J30" s="18"/>
      <c r="K30" s="671"/>
    </row>
    <row r="31" spans="1:12">
      <c r="A31" s="30" t="s">
        <v>725</v>
      </c>
      <c r="B31" s="18"/>
      <c r="C31" s="18"/>
      <c r="D31" s="18"/>
      <c r="E31" s="18"/>
      <c r="F31" s="18"/>
      <c r="G31" s="18"/>
      <c r="H31" s="18"/>
      <c r="I31" s="18"/>
      <c r="J31" s="18"/>
      <c r="K31" s="671"/>
    </row>
    <row r="32" spans="1:12">
      <c r="A32" s="18" t="s">
        <v>49</v>
      </c>
      <c r="B32" s="271"/>
      <c r="C32" s="271"/>
      <c r="D32" s="271"/>
      <c r="E32" s="271"/>
      <c r="F32" s="271"/>
      <c r="G32" s="271"/>
      <c r="H32" s="271"/>
      <c r="I32" s="271"/>
      <c r="J32" s="271"/>
      <c r="K32" s="271"/>
      <c r="L32" s="271"/>
    </row>
    <row r="33" spans="1:11">
      <c r="A33" s="33"/>
      <c r="B33" s="24"/>
      <c r="C33" s="24"/>
      <c r="D33" s="24"/>
      <c r="E33" s="24"/>
      <c r="F33" s="24"/>
      <c r="G33" s="24"/>
      <c r="H33" s="24"/>
      <c r="K33" s="597"/>
    </row>
  </sheetData>
  <hyperlinks>
    <hyperlink ref="A1" location="Índice!A1" display="Volver al Índice" xr:uid="{C72B41C7-18AA-4733-93A3-38A069CEFF15}"/>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DD4F-FEC0-4A74-B28B-F7583E4F09D9}">
  <dimension ref="A1:U200"/>
  <sheetViews>
    <sheetView showGridLines="0" zoomScale="85" zoomScaleNormal="85" workbookViewId="0"/>
  </sheetViews>
  <sheetFormatPr baseColWidth="10" defaultColWidth="11.44140625" defaultRowHeight="13.2"/>
  <cols>
    <col min="1" max="1" width="27.44140625" style="798" customWidth="1"/>
    <col min="2" max="2" width="10.44140625" style="7" bestFit="1" customWidth="1"/>
    <col min="3" max="3" width="9.109375" style="7" bestFit="1" customWidth="1"/>
    <col min="4" max="4" width="10.44140625" style="7" bestFit="1" customWidth="1"/>
    <col min="5" max="6" width="9.44140625" style="7" bestFit="1" customWidth="1"/>
    <col min="7" max="7" width="10.109375" style="7" bestFit="1" customWidth="1"/>
    <col min="8" max="8" width="9.109375" style="7" bestFit="1" customWidth="1"/>
    <col min="9" max="9" width="10" style="7" customWidth="1"/>
    <col min="10" max="13" width="9.44140625" style="7" bestFit="1" customWidth="1"/>
    <col min="14" max="14" width="9.109375" style="7" bestFit="1" customWidth="1"/>
    <col min="15" max="15" width="8.109375" style="7" bestFit="1" customWidth="1"/>
    <col min="16" max="16" width="7.44140625" style="7" bestFit="1" customWidth="1"/>
    <col min="17" max="19" width="7.44140625" style="7" customWidth="1"/>
    <col min="20" max="20" width="13.6640625" style="7" bestFit="1" customWidth="1"/>
    <col min="21" max="25" width="10.109375" style="7" customWidth="1"/>
    <col min="26" max="26" width="9" style="7" bestFit="1" customWidth="1"/>
    <col min="27" max="27" width="7.44140625" style="7" bestFit="1" customWidth="1"/>
    <col min="28" max="28" width="10.44140625" style="7" bestFit="1" customWidth="1"/>
    <col min="29" max="32" width="7.44140625" style="7" bestFit="1" customWidth="1"/>
    <col min="33" max="33" width="6.88671875" style="7" bestFit="1" customWidth="1"/>
    <col min="34" max="34" width="9" style="7" bestFit="1" customWidth="1"/>
    <col min="35" max="36" width="7.44140625" style="7" bestFit="1" customWidth="1"/>
    <col min="37" max="38" width="9" style="7" bestFit="1" customWidth="1"/>
    <col min="39" max="39" width="9" style="7" customWidth="1"/>
    <col min="40" max="40" width="7.44140625" style="7" bestFit="1" customWidth="1"/>
    <col min="41" max="41" width="10.44140625" style="7" bestFit="1" customWidth="1"/>
    <col min="42" max="42" width="11.44140625" style="7"/>
    <col min="43" max="43" width="29.44140625" style="7" customWidth="1"/>
    <col min="44" max="44" width="9" style="7" bestFit="1" customWidth="1"/>
    <col min="45" max="45" width="7.44140625" style="7" bestFit="1" customWidth="1"/>
    <col min="46" max="46" width="10.44140625" style="7" bestFit="1" customWidth="1"/>
    <col min="47" max="50" width="7.44140625" style="7" bestFit="1" customWidth="1"/>
    <col min="51" max="51" width="6.88671875" style="7" bestFit="1" customWidth="1"/>
    <col min="52" max="52" width="9" style="7" bestFit="1" customWidth="1"/>
    <col min="53" max="54" width="7.44140625" style="7" bestFit="1" customWidth="1"/>
    <col min="55" max="56" width="9" style="7" bestFit="1" customWidth="1"/>
    <col min="57" max="57" width="9" style="7" customWidth="1"/>
    <col min="58" max="58" width="7.44140625" style="7" bestFit="1" customWidth="1"/>
    <col min="59" max="59" width="9" style="7" bestFit="1" customWidth="1"/>
    <col min="60" max="60" width="11.44140625" style="7"/>
    <col min="61" max="61" width="29.44140625" style="7" customWidth="1"/>
    <col min="62" max="62" width="9" style="7" bestFit="1" customWidth="1"/>
    <col min="63" max="63" width="7.44140625" style="7" bestFit="1" customWidth="1"/>
    <col min="64" max="64" width="10.44140625" style="7" bestFit="1" customWidth="1"/>
    <col min="65" max="68" width="7.44140625" style="7" bestFit="1" customWidth="1"/>
    <col min="69" max="69" width="6.88671875" style="7" bestFit="1" customWidth="1"/>
    <col min="70" max="70" width="9" style="7" bestFit="1" customWidth="1"/>
    <col min="71" max="72" width="7.44140625" style="7" bestFit="1" customWidth="1"/>
    <col min="73" max="74" width="9" style="7" bestFit="1" customWidth="1"/>
    <col min="75" max="75" width="9" style="7" customWidth="1"/>
    <col min="76" max="76" width="7.44140625" style="7" bestFit="1" customWidth="1"/>
    <col min="77" max="77" width="9" style="7" bestFit="1" customWidth="1"/>
    <col min="78" max="256" width="11.44140625" style="7"/>
    <col min="257" max="257" width="27.44140625" style="7" customWidth="1"/>
    <col min="258" max="258" width="10.44140625" style="7" bestFit="1" customWidth="1"/>
    <col min="259" max="259" width="9.109375" style="7" bestFit="1" customWidth="1"/>
    <col min="260" max="260" width="10.44140625" style="7" bestFit="1" customWidth="1"/>
    <col min="261" max="262" width="9.44140625" style="7" bestFit="1" customWidth="1"/>
    <col min="263" max="263" width="10.109375" style="7" bestFit="1" customWidth="1"/>
    <col min="264" max="264" width="9.109375" style="7" bestFit="1" customWidth="1"/>
    <col min="265" max="265" width="10" style="7" customWidth="1"/>
    <col min="266" max="269" width="9.44140625" style="7" bestFit="1" customWidth="1"/>
    <col min="270" max="270" width="9.109375" style="7" bestFit="1" customWidth="1"/>
    <col min="271" max="271" width="8.109375" style="7" bestFit="1" customWidth="1"/>
    <col min="272" max="272" width="7.44140625" style="7" bestFit="1" customWidth="1"/>
    <col min="273" max="275" width="7.44140625" style="7" customWidth="1"/>
    <col min="276" max="276" width="13.6640625" style="7" bestFit="1" customWidth="1"/>
    <col min="277" max="281" width="10.109375" style="7" customWidth="1"/>
    <col min="282" max="282" width="9" style="7" bestFit="1" customWidth="1"/>
    <col min="283" max="283" width="7.44140625" style="7" bestFit="1" customWidth="1"/>
    <col min="284" max="284" width="10.44140625" style="7" bestFit="1" customWidth="1"/>
    <col min="285" max="288" width="7.44140625" style="7" bestFit="1" customWidth="1"/>
    <col min="289" max="289" width="6.88671875" style="7" bestFit="1" customWidth="1"/>
    <col min="290" max="290" width="9" style="7" bestFit="1" customWidth="1"/>
    <col min="291" max="292" width="7.44140625" style="7" bestFit="1" customWidth="1"/>
    <col min="293" max="294" width="9" style="7" bestFit="1" customWidth="1"/>
    <col min="295" max="295" width="9" style="7" customWidth="1"/>
    <col min="296" max="296" width="7.44140625" style="7" bestFit="1" customWidth="1"/>
    <col min="297" max="297" width="10.44140625" style="7" bestFit="1" customWidth="1"/>
    <col min="298" max="298" width="11.44140625" style="7"/>
    <col min="299" max="299" width="29.44140625" style="7" customWidth="1"/>
    <col min="300" max="300" width="9" style="7" bestFit="1" customWidth="1"/>
    <col min="301" max="301" width="7.44140625" style="7" bestFit="1" customWidth="1"/>
    <col min="302" max="302" width="10.44140625" style="7" bestFit="1" customWidth="1"/>
    <col min="303" max="306" width="7.44140625" style="7" bestFit="1" customWidth="1"/>
    <col min="307" max="307" width="6.88671875" style="7" bestFit="1" customWidth="1"/>
    <col min="308" max="308" width="9" style="7" bestFit="1" customWidth="1"/>
    <col min="309" max="310" width="7.44140625" style="7" bestFit="1" customWidth="1"/>
    <col min="311" max="312" width="9" style="7" bestFit="1" customWidth="1"/>
    <col min="313" max="313" width="9" style="7" customWidth="1"/>
    <col min="314" max="314" width="7.44140625" style="7" bestFit="1" customWidth="1"/>
    <col min="315" max="315" width="9" style="7" bestFit="1" customWidth="1"/>
    <col min="316" max="316" width="11.44140625" style="7"/>
    <col min="317" max="317" width="29.44140625" style="7" customWidth="1"/>
    <col min="318" max="318" width="9" style="7" bestFit="1" customWidth="1"/>
    <col min="319" max="319" width="7.44140625" style="7" bestFit="1" customWidth="1"/>
    <col min="320" max="320" width="10.44140625" style="7" bestFit="1" customWidth="1"/>
    <col min="321" max="324" width="7.44140625" style="7" bestFit="1" customWidth="1"/>
    <col min="325" max="325" width="6.88671875" style="7" bestFit="1" customWidth="1"/>
    <col min="326" max="326" width="9" style="7" bestFit="1" customWidth="1"/>
    <col min="327" max="328" width="7.44140625" style="7" bestFit="1" customWidth="1"/>
    <col min="329" max="330" width="9" style="7" bestFit="1" customWidth="1"/>
    <col min="331" max="331" width="9" style="7" customWidth="1"/>
    <col min="332" max="332" width="7.44140625" style="7" bestFit="1" customWidth="1"/>
    <col min="333" max="333" width="9" style="7" bestFit="1" customWidth="1"/>
    <col min="334" max="512" width="11.44140625" style="7"/>
    <col min="513" max="513" width="27.44140625" style="7" customWidth="1"/>
    <col min="514" max="514" width="10.44140625" style="7" bestFit="1" customWidth="1"/>
    <col min="515" max="515" width="9.109375" style="7" bestFit="1" customWidth="1"/>
    <col min="516" max="516" width="10.44140625" style="7" bestFit="1" customWidth="1"/>
    <col min="517" max="518" width="9.44140625" style="7" bestFit="1" customWidth="1"/>
    <col min="519" max="519" width="10.109375" style="7" bestFit="1" customWidth="1"/>
    <col min="520" max="520" width="9.109375" style="7" bestFit="1" customWidth="1"/>
    <col min="521" max="521" width="10" style="7" customWidth="1"/>
    <col min="522" max="525" width="9.44140625" style="7" bestFit="1" customWidth="1"/>
    <col min="526" max="526" width="9.109375" style="7" bestFit="1" customWidth="1"/>
    <col min="527" max="527" width="8.109375" style="7" bestFit="1" customWidth="1"/>
    <col min="528" max="528" width="7.44140625" style="7" bestFit="1" customWidth="1"/>
    <col min="529" max="531" width="7.44140625" style="7" customWidth="1"/>
    <col min="532" max="532" width="13.6640625" style="7" bestFit="1" customWidth="1"/>
    <col min="533" max="537" width="10.109375" style="7" customWidth="1"/>
    <col min="538" max="538" width="9" style="7" bestFit="1" customWidth="1"/>
    <col min="539" max="539" width="7.44140625" style="7" bestFit="1" customWidth="1"/>
    <col min="540" max="540" width="10.44140625" style="7" bestFit="1" customWidth="1"/>
    <col min="541" max="544" width="7.44140625" style="7" bestFit="1" customWidth="1"/>
    <col min="545" max="545" width="6.88671875" style="7" bestFit="1" customWidth="1"/>
    <col min="546" max="546" width="9" style="7" bestFit="1" customWidth="1"/>
    <col min="547" max="548" width="7.44140625" style="7" bestFit="1" customWidth="1"/>
    <col min="549" max="550" width="9" style="7" bestFit="1" customWidth="1"/>
    <col min="551" max="551" width="9" style="7" customWidth="1"/>
    <col min="552" max="552" width="7.44140625" style="7" bestFit="1" customWidth="1"/>
    <col min="553" max="553" width="10.44140625" style="7" bestFit="1" customWidth="1"/>
    <col min="554" max="554" width="11.44140625" style="7"/>
    <col min="555" max="555" width="29.44140625" style="7" customWidth="1"/>
    <col min="556" max="556" width="9" style="7" bestFit="1" customWidth="1"/>
    <col min="557" max="557" width="7.44140625" style="7" bestFit="1" customWidth="1"/>
    <col min="558" max="558" width="10.44140625" style="7" bestFit="1" customWidth="1"/>
    <col min="559" max="562" width="7.44140625" style="7" bestFit="1" customWidth="1"/>
    <col min="563" max="563" width="6.88671875" style="7" bestFit="1" customWidth="1"/>
    <col min="564" max="564" width="9" style="7" bestFit="1" customWidth="1"/>
    <col min="565" max="566" width="7.44140625" style="7" bestFit="1" customWidth="1"/>
    <col min="567" max="568" width="9" style="7" bestFit="1" customWidth="1"/>
    <col min="569" max="569" width="9" style="7" customWidth="1"/>
    <col min="570" max="570" width="7.44140625" style="7" bestFit="1" customWidth="1"/>
    <col min="571" max="571" width="9" style="7" bestFit="1" customWidth="1"/>
    <col min="572" max="572" width="11.44140625" style="7"/>
    <col min="573" max="573" width="29.44140625" style="7" customWidth="1"/>
    <col min="574" max="574" width="9" style="7" bestFit="1" customWidth="1"/>
    <col min="575" max="575" width="7.44140625" style="7" bestFit="1" customWidth="1"/>
    <col min="576" max="576" width="10.44140625" style="7" bestFit="1" customWidth="1"/>
    <col min="577" max="580" width="7.44140625" style="7" bestFit="1" customWidth="1"/>
    <col min="581" max="581" width="6.88671875" style="7" bestFit="1" customWidth="1"/>
    <col min="582" max="582" width="9" style="7" bestFit="1" customWidth="1"/>
    <col min="583" max="584" width="7.44140625" style="7" bestFit="1" customWidth="1"/>
    <col min="585" max="586" width="9" style="7" bestFit="1" customWidth="1"/>
    <col min="587" max="587" width="9" style="7" customWidth="1"/>
    <col min="588" max="588" width="7.44140625" style="7" bestFit="1" customWidth="1"/>
    <col min="589" max="589" width="9" style="7" bestFit="1" customWidth="1"/>
    <col min="590" max="768" width="11.44140625" style="7"/>
    <col min="769" max="769" width="27.44140625" style="7" customWidth="1"/>
    <col min="770" max="770" width="10.44140625" style="7" bestFit="1" customWidth="1"/>
    <col min="771" max="771" width="9.109375" style="7" bestFit="1" customWidth="1"/>
    <col min="772" max="772" width="10.44140625" style="7" bestFit="1" customWidth="1"/>
    <col min="773" max="774" width="9.44140625" style="7" bestFit="1" customWidth="1"/>
    <col min="775" max="775" width="10.109375" style="7" bestFit="1" customWidth="1"/>
    <col min="776" max="776" width="9.109375" style="7" bestFit="1" customWidth="1"/>
    <col min="777" max="777" width="10" style="7" customWidth="1"/>
    <col min="778" max="781" width="9.44140625" style="7" bestFit="1" customWidth="1"/>
    <col min="782" max="782" width="9.109375" style="7" bestFit="1" customWidth="1"/>
    <col min="783" max="783" width="8.109375" style="7" bestFit="1" customWidth="1"/>
    <col min="784" max="784" width="7.44140625" style="7" bestFit="1" customWidth="1"/>
    <col min="785" max="787" width="7.44140625" style="7" customWidth="1"/>
    <col min="788" max="788" width="13.6640625" style="7" bestFit="1" customWidth="1"/>
    <col min="789" max="793" width="10.109375" style="7" customWidth="1"/>
    <col min="794" max="794" width="9" style="7" bestFit="1" customWidth="1"/>
    <col min="795" max="795" width="7.44140625" style="7" bestFit="1" customWidth="1"/>
    <col min="796" max="796" width="10.44140625" style="7" bestFit="1" customWidth="1"/>
    <col min="797" max="800" width="7.44140625" style="7" bestFit="1" customWidth="1"/>
    <col min="801" max="801" width="6.88671875" style="7" bestFit="1" customWidth="1"/>
    <col min="802" max="802" width="9" style="7" bestFit="1" customWidth="1"/>
    <col min="803" max="804" width="7.44140625" style="7" bestFit="1" customWidth="1"/>
    <col min="805" max="806" width="9" style="7" bestFit="1" customWidth="1"/>
    <col min="807" max="807" width="9" style="7" customWidth="1"/>
    <col min="808" max="808" width="7.44140625" style="7" bestFit="1" customWidth="1"/>
    <col min="809" max="809" width="10.44140625" style="7" bestFit="1" customWidth="1"/>
    <col min="810" max="810" width="11.44140625" style="7"/>
    <col min="811" max="811" width="29.44140625" style="7" customWidth="1"/>
    <col min="812" max="812" width="9" style="7" bestFit="1" customWidth="1"/>
    <col min="813" max="813" width="7.44140625" style="7" bestFit="1" customWidth="1"/>
    <col min="814" max="814" width="10.44140625" style="7" bestFit="1" customWidth="1"/>
    <col min="815" max="818" width="7.44140625" style="7" bestFit="1" customWidth="1"/>
    <col min="819" max="819" width="6.88671875" style="7" bestFit="1" customWidth="1"/>
    <col min="820" max="820" width="9" style="7" bestFit="1" customWidth="1"/>
    <col min="821" max="822" width="7.44140625" style="7" bestFit="1" customWidth="1"/>
    <col min="823" max="824" width="9" style="7" bestFit="1" customWidth="1"/>
    <col min="825" max="825" width="9" style="7" customWidth="1"/>
    <col min="826" max="826" width="7.44140625" style="7" bestFit="1" customWidth="1"/>
    <col min="827" max="827" width="9" style="7" bestFit="1" customWidth="1"/>
    <col min="828" max="828" width="11.44140625" style="7"/>
    <col min="829" max="829" width="29.44140625" style="7" customWidth="1"/>
    <col min="830" max="830" width="9" style="7" bestFit="1" customWidth="1"/>
    <col min="831" max="831" width="7.44140625" style="7" bestFit="1" customWidth="1"/>
    <col min="832" max="832" width="10.44140625" style="7" bestFit="1" customWidth="1"/>
    <col min="833" max="836" width="7.44140625" style="7" bestFit="1" customWidth="1"/>
    <col min="837" max="837" width="6.88671875" style="7" bestFit="1" customWidth="1"/>
    <col min="838" max="838" width="9" style="7" bestFit="1" customWidth="1"/>
    <col min="839" max="840" width="7.44140625" style="7" bestFit="1" customWidth="1"/>
    <col min="841" max="842" width="9" style="7" bestFit="1" customWidth="1"/>
    <col min="843" max="843" width="9" style="7" customWidth="1"/>
    <col min="844" max="844" width="7.44140625" style="7" bestFit="1" customWidth="1"/>
    <col min="845" max="845" width="9" style="7" bestFit="1" customWidth="1"/>
    <col min="846" max="1024" width="11.44140625" style="7"/>
    <col min="1025" max="1025" width="27.44140625" style="7" customWidth="1"/>
    <col min="1026" max="1026" width="10.44140625" style="7" bestFit="1" customWidth="1"/>
    <col min="1027" max="1027" width="9.109375" style="7" bestFit="1" customWidth="1"/>
    <col min="1028" max="1028" width="10.44140625" style="7" bestFit="1" customWidth="1"/>
    <col min="1029" max="1030" width="9.44140625" style="7" bestFit="1" customWidth="1"/>
    <col min="1031" max="1031" width="10.109375" style="7" bestFit="1" customWidth="1"/>
    <col min="1032" max="1032" width="9.109375" style="7" bestFit="1" customWidth="1"/>
    <col min="1033" max="1033" width="10" style="7" customWidth="1"/>
    <col min="1034" max="1037" width="9.44140625" style="7" bestFit="1" customWidth="1"/>
    <col min="1038" max="1038" width="9.109375" style="7" bestFit="1" customWidth="1"/>
    <col min="1039" max="1039" width="8.109375" style="7" bestFit="1" customWidth="1"/>
    <col min="1040" max="1040" width="7.44140625" style="7" bestFit="1" customWidth="1"/>
    <col min="1041" max="1043" width="7.44140625" style="7" customWidth="1"/>
    <col min="1044" max="1044" width="13.6640625" style="7" bestFit="1" customWidth="1"/>
    <col min="1045" max="1049" width="10.109375" style="7" customWidth="1"/>
    <col min="1050" max="1050" width="9" style="7" bestFit="1" customWidth="1"/>
    <col min="1051" max="1051" width="7.44140625" style="7" bestFit="1" customWidth="1"/>
    <col min="1052" max="1052" width="10.44140625" style="7" bestFit="1" customWidth="1"/>
    <col min="1053" max="1056" width="7.44140625" style="7" bestFit="1" customWidth="1"/>
    <col min="1057" max="1057" width="6.88671875" style="7" bestFit="1" customWidth="1"/>
    <col min="1058" max="1058" width="9" style="7" bestFit="1" customWidth="1"/>
    <col min="1059" max="1060" width="7.44140625" style="7" bestFit="1" customWidth="1"/>
    <col min="1061" max="1062" width="9" style="7" bestFit="1" customWidth="1"/>
    <col min="1063" max="1063" width="9" style="7" customWidth="1"/>
    <col min="1064" max="1064" width="7.44140625" style="7" bestFit="1" customWidth="1"/>
    <col min="1065" max="1065" width="10.44140625" style="7" bestFit="1" customWidth="1"/>
    <col min="1066" max="1066" width="11.44140625" style="7"/>
    <col min="1067" max="1067" width="29.44140625" style="7" customWidth="1"/>
    <col min="1068" max="1068" width="9" style="7" bestFit="1" customWidth="1"/>
    <col min="1069" max="1069" width="7.44140625" style="7" bestFit="1" customWidth="1"/>
    <col min="1070" max="1070" width="10.44140625" style="7" bestFit="1" customWidth="1"/>
    <col min="1071" max="1074" width="7.44140625" style="7" bestFit="1" customWidth="1"/>
    <col min="1075" max="1075" width="6.88671875" style="7" bestFit="1" customWidth="1"/>
    <col min="1076" max="1076" width="9" style="7" bestFit="1" customWidth="1"/>
    <col min="1077" max="1078" width="7.44140625" style="7" bestFit="1" customWidth="1"/>
    <col min="1079" max="1080" width="9" style="7" bestFit="1" customWidth="1"/>
    <col min="1081" max="1081" width="9" style="7" customWidth="1"/>
    <col min="1082" max="1082" width="7.44140625" style="7" bestFit="1" customWidth="1"/>
    <col min="1083" max="1083" width="9" style="7" bestFit="1" customWidth="1"/>
    <col min="1084" max="1084" width="11.44140625" style="7"/>
    <col min="1085" max="1085" width="29.44140625" style="7" customWidth="1"/>
    <col min="1086" max="1086" width="9" style="7" bestFit="1" customWidth="1"/>
    <col min="1087" max="1087" width="7.44140625" style="7" bestFit="1" customWidth="1"/>
    <col min="1088" max="1088" width="10.44140625" style="7" bestFit="1" customWidth="1"/>
    <col min="1089" max="1092" width="7.44140625" style="7" bestFit="1" customWidth="1"/>
    <col min="1093" max="1093" width="6.88671875" style="7" bestFit="1" customWidth="1"/>
    <col min="1094" max="1094" width="9" style="7" bestFit="1" customWidth="1"/>
    <col min="1095" max="1096" width="7.44140625" style="7" bestFit="1" customWidth="1"/>
    <col min="1097" max="1098" width="9" style="7" bestFit="1" customWidth="1"/>
    <col min="1099" max="1099" width="9" style="7" customWidth="1"/>
    <col min="1100" max="1100" width="7.44140625" style="7" bestFit="1" customWidth="1"/>
    <col min="1101" max="1101" width="9" style="7" bestFit="1" customWidth="1"/>
    <col min="1102" max="1280" width="11.44140625" style="7"/>
    <col min="1281" max="1281" width="27.44140625" style="7" customWidth="1"/>
    <col min="1282" max="1282" width="10.44140625" style="7" bestFit="1" customWidth="1"/>
    <col min="1283" max="1283" width="9.109375" style="7" bestFit="1" customWidth="1"/>
    <col min="1284" max="1284" width="10.44140625" style="7" bestFit="1" customWidth="1"/>
    <col min="1285" max="1286" width="9.44140625" style="7" bestFit="1" customWidth="1"/>
    <col min="1287" max="1287" width="10.109375" style="7" bestFit="1" customWidth="1"/>
    <col min="1288" max="1288" width="9.109375" style="7" bestFit="1" customWidth="1"/>
    <col min="1289" max="1289" width="10" style="7" customWidth="1"/>
    <col min="1290" max="1293" width="9.44140625" style="7" bestFit="1" customWidth="1"/>
    <col min="1294" max="1294" width="9.109375" style="7" bestFit="1" customWidth="1"/>
    <col min="1295" max="1295" width="8.109375" style="7" bestFit="1" customWidth="1"/>
    <col min="1296" max="1296" width="7.44140625" style="7" bestFit="1" customWidth="1"/>
    <col min="1297" max="1299" width="7.44140625" style="7" customWidth="1"/>
    <col min="1300" max="1300" width="13.6640625" style="7" bestFit="1" customWidth="1"/>
    <col min="1301" max="1305" width="10.109375" style="7" customWidth="1"/>
    <col min="1306" max="1306" width="9" style="7" bestFit="1" customWidth="1"/>
    <col min="1307" max="1307" width="7.44140625" style="7" bestFit="1" customWidth="1"/>
    <col min="1308" max="1308" width="10.44140625" style="7" bestFit="1" customWidth="1"/>
    <col min="1309" max="1312" width="7.44140625" style="7" bestFit="1" customWidth="1"/>
    <col min="1313" max="1313" width="6.88671875" style="7" bestFit="1" customWidth="1"/>
    <col min="1314" max="1314" width="9" style="7" bestFit="1" customWidth="1"/>
    <col min="1315" max="1316" width="7.44140625" style="7" bestFit="1" customWidth="1"/>
    <col min="1317" max="1318" width="9" style="7" bestFit="1" customWidth="1"/>
    <col min="1319" max="1319" width="9" style="7" customWidth="1"/>
    <col min="1320" max="1320" width="7.44140625" style="7" bestFit="1" customWidth="1"/>
    <col min="1321" max="1321" width="10.44140625" style="7" bestFit="1" customWidth="1"/>
    <col min="1322" max="1322" width="11.44140625" style="7"/>
    <col min="1323" max="1323" width="29.44140625" style="7" customWidth="1"/>
    <col min="1324" max="1324" width="9" style="7" bestFit="1" customWidth="1"/>
    <col min="1325" max="1325" width="7.44140625" style="7" bestFit="1" customWidth="1"/>
    <col min="1326" max="1326" width="10.44140625" style="7" bestFit="1" customWidth="1"/>
    <col min="1327" max="1330" width="7.44140625" style="7" bestFit="1" customWidth="1"/>
    <col min="1331" max="1331" width="6.88671875" style="7" bestFit="1" customWidth="1"/>
    <col min="1332" max="1332" width="9" style="7" bestFit="1" customWidth="1"/>
    <col min="1333" max="1334" width="7.44140625" style="7" bestFit="1" customWidth="1"/>
    <col min="1335" max="1336" width="9" style="7" bestFit="1" customWidth="1"/>
    <col min="1337" max="1337" width="9" style="7" customWidth="1"/>
    <col min="1338" max="1338" width="7.44140625" style="7" bestFit="1" customWidth="1"/>
    <col min="1339" max="1339" width="9" style="7" bestFit="1" customWidth="1"/>
    <col min="1340" max="1340" width="11.44140625" style="7"/>
    <col min="1341" max="1341" width="29.44140625" style="7" customWidth="1"/>
    <col min="1342" max="1342" width="9" style="7" bestFit="1" customWidth="1"/>
    <col min="1343" max="1343" width="7.44140625" style="7" bestFit="1" customWidth="1"/>
    <col min="1344" max="1344" width="10.44140625" style="7" bestFit="1" customWidth="1"/>
    <col min="1345" max="1348" width="7.44140625" style="7" bestFit="1" customWidth="1"/>
    <col min="1349" max="1349" width="6.88671875" style="7" bestFit="1" customWidth="1"/>
    <col min="1350" max="1350" width="9" style="7" bestFit="1" customWidth="1"/>
    <col min="1351" max="1352" width="7.44140625" style="7" bestFit="1" customWidth="1"/>
    <col min="1353" max="1354" width="9" style="7" bestFit="1" customWidth="1"/>
    <col min="1355" max="1355" width="9" style="7" customWidth="1"/>
    <col min="1356" max="1356" width="7.44140625" style="7" bestFit="1" customWidth="1"/>
    <col min="1357" max="1357" width="9" style="7" bestFit="1" customWidth="1"/>
    <col min="1358" max="1536" width="11.44140625" style="7"/>
    <col min="1537" max="1537" width="27.44140625" style="7" customWidth="1"/>
    <col min="1538" max="1538" width="10.44140625" style="7" bestFit="1" customWidth="1"/>
    <col min="1539" max="1539" width="9.109375" style="7" bestFit="1" customWidth="1"/>
    <col min="1540" max="1540" width="10.44140625" style="7" bestFit="1" customWidth="1"/>
    <col min="1541" max="1542" width="9.44140625" style="7" bestFit="1" customWidth="1"/>
    <col min="1543" max="1543" width="10.109375" style="7" bestFit="1" customWidth="1"/>
    <col min="1544" max="1544" width="9.109375" style="7" bestFit="1" customWidth="1"/>
    <col min="1545" max="1545" width="10" style="7" customWidth="1"/>
    <col min="1546" max="1549" width="9.44140625" style="7" bestFit="1" customWidth="1"/>
    <col min="1550" max="1550" width="9.109375" style="7" bestFit="1" customWidth="1"/>
    <col min="1551" max="1551" width="8.109375" style="7" bestFit="1" customWidth="1"/>
    <col min="1552" max="1552" width="7.44140625" style="7" bestFit="1" customWidth="1"/>
    <col min="1553" max="1555" width="7.44140625" style="7" customWidth="1"/>
    <col min="1556" max="1556" width="13.6640625" style="7" bestFit="1" customWidth="1"/>
    <col min="1557" max="1561" width="10.109375" style="7" customWidth="1"/>
    <col min="1562" max="1562" width="9" style="7" bestFit="1" customWidth="1"/>
    <col min="1563" max="1563" width="7.44140625" style="7" bestFit="1" customWidth="1"/>
    <col min="1564" max="1564" width="10.44140625" style="7" bestFit="1" customWidth="1"/>
    <col min="1565" max="1568" width="7.44140625" style="7" bestFit="1" customWidth="1"/>
    <col min="1569" max="1569" width="6.88671875" style="7" bestFit="1" customWidth="1"/>
    <col min="1570" max="1570" width="9" style="7" bestFit="1" customWidth="1"/>
    <col min="1571" max="1572" width="7.44140625" style="7" bestFit="1" customWidth="1"/>
    <col min="1573" max="1574" width="9" style="7" bestFit="1" customWidth="1"/>
    <col min="1575" max="1575" width="9" style="7" customWidth="1"/>
    <col min="1576" max="1576" width="7.44140625" style="7" bestFit="1" customWidth="1"/>
    <col min="1577" max="1577" width="10.44140625" style="7" bestFit="1" customWidth="1"/>
    <col min="1578" max="1578" width="11.44140625" style="7"/>
    <col min="1579" max="1579" width="29.44140625" style="7" customWidth="1"/>
    <col min="1580" max="1580" width="9" style="7" bestFit="1" customWidth="1"/>
    <col min="1581" max="1581" width="7.44140625" style="7" bestFit="1" customWidth="1"/>
    <col min="1582" max="1582" width="10.44140625" style="7" bestFit="1" customWidth="1"/>
    <col min="1583" max="1586" width="7.44140625" style="7" bestFit="1" customWidth="1"/>
    <col min="1587" max="1587" width="6.88671875" style="7" bestFit="1" customWidth="1"/>
    <col min="1588" max="1588" width="9" style="7" bestFit="1" customWidth="1"/>
    <col min="1589" max="1590" width="7.44140625" style="7" bestFit="1" customWidth="1"/>
    <col min="1591" max="1592" width="9" style="7" bestFit="1" customWidth="1"/>
    <col min="1593" max="1593" width="9" style="7" customWidth="1"/>
    <col min="1594" max="1594" width="7.44140625" style="7" bestFit="1" customWidth="1"/>
    <col min="1595" max="1595" width="9" style="7" bestFit="1" customWidth="1"/>
    <col min="1596" max="1596" width="11.44140625" style="7"/>
    <col min="1597" max="1597" width="29.44140625" style="7" customWidth="1"/>
    <col min="1598" max="1598" width="9" style="7" bestFit="1" customWidth="1"/>
    <col min="1599" max="1599" width="7.44140625" style="7" bestFit="1" customWidth="1"/>
    <col min="1600" max="1600" width="10.44140625" style="7" bestFit="1" customWidth="1"/>
    <col min="1601" max="1604" width="7.44140625" style="7" bestFit="1" customWidth="1"/>
    <col min="1605" max="1605" width="6.88671875" style="7" bestFit="1" customWidth="1"/>
    <col min="1606" max="1606" width="9" style="7" bestFit="1" customWidth="1"/>
    <col min="1607" max="1608" width="7.44140625" style="7" bestFit="1" customWidth="1"/>
    <col min="1609" max="1610" width="9" style="7" bestFit="1" customWidth="1"/>
    <col min="1611" max="1611" width="9" style="7" customWidth="1"/>
    <col min="1612" max="1612" width="7.44140625" style="7" bestFit="1" customWidth="1"/>
    <col min="1613" max="1613" width="9" style="7" bestFit="1" customWidth="1"/>
    <col min="1614" max="1792" width="11.44140625" style="7"/>
    <col min="1793" max="1793" width="27.44140625" style="7" customWidth="1"/>
    <col min="1794" max="1794" width="10.44140625" style="7" bestFit="1" customWidth="1"/>
    <col min="1795" max="1795" width="9.109375" style="7" bestFit="1" customWidth="1"/>
    <col min="1796" max="1796" width="10.44140625" style="7" bestFit="1" customWidth="1"/>
    <col min="1797" max="1798" width="9.44140625" style="7" bestFit="1" customWidth="1"/>
    <col min="1799" max="1799" width="10.109375" style="7" bestFit="1" customWidth="1"/>
    <col min="1800" max="1800" width="9.109375" style="7" bestFit="1" customWidth="1"/>
    <col min="1801" max="1801" width="10" style="7" customWidth="1"/>
    <col min="1802" max="1805" width="9.44140625" style="7" bestFit="1" customWidth="1"/>
    <col min="1806" max="1806" width="9.109375" style="7" bestFit="1" customWidth="1"/>
    <col min="1807" max="1807" width="8.109375" style="7" bestFit="1" customWidth="1"/>
    <col min="1808" max="1808" width="7.44140625" style="7" bestFit="1" customWidth="1"/>
    <col min="1809" max="1811" width="7.44140625" style="7" customWidth="1"/>
    <col min="1812" max="1812" width="13.6640625" style="7" bestFit="1" customWidth="1"/>
    <col min="1813" max="1817" width="10.109375" style="7" customWidth="1"/>
    <col min="1818" max="1818" width="9" style="7" bestFit="1" customWidth="1"/>
    <col min="1819" max="1819" width="7.44140625" style="7" bestFit="1" customWidth="1"/>
    <col min="1820" max="1820" width="10.44140625" style="7" bestFit="1" customWidth="1"/>
    <col min="1821" max="1824" width="7.44140625" style="7" bestFit="1" customWidth="1"/>
    <col min="1825" max="1825" width="6.88671875" style="7" bestFit="1" customWidth="1"/>
    <col min="1826" max="1826" width="9" style="7" bestFit="1" customWidth="1"/>
    <col min="1827" max="1828" width="7.44140625" style="7" bestFit="1" customWidth="1"/>
    <col min="1829" max="1830" width="9" style="7" bestFit="1" customWidth="1"/>
    <col min="1831" max="1831" width="9" style="7" customWidth="1"/>
    <col min="1832" max="1832" width="7.44140625" style="7" bestFit="1" customWidth="1"/>
    <col min="1833" max="1833" width="10.44140625" style="7" bestFit="1" customWidth="1"/>
    <col min="1834" max="1834" width="11.44140625" style="7"/>
    <col min="1835" max="1835" width="29.44140625" style="7" customWidth="1"/>
    <col min="1836" max="1836" width="9" style="7" bestFit="1" customWidth="1"/>
    <col min="1837" max="1837" width="7.44140625" style="7" bestFit="1" customWidth="1"/>
    <col min="1838" max="1838" width="10.44140625" style="7" bestFit="1" customWidth="1"/>
    <col min="1839" max="1842" width="7.44140625" style="7" bestFit="1" customWidth="1"/>
    <col min="1843" max="1843" width="6.88671875" style="7" bestFit="1" customWidth="1"/>
    <col min="1844" max="1844" width="9" style="7" bestFit="1" customWidth="1"/>
    <col min="1845" max="1846" width="7.44140625" style="7" bestFit="1" customWidth="1"/>
    <col min="1847" max="1848" width="9" style="7" bestFit="1" customWidth="1"/>
    <col min="1849" max="1849" width="9" style="7" customWidth="1"/>
    <col min="1850" max="1850" width="7.44140625" style="7" bestFit="1" customWidth="1"/>
    <col min="1851" max="1851" width="9" style="7" bestFit="1" customWidth="1"/>
    <col min="1852" max="1852" width="11.44140625" style="7"/>
    <col min="1853" max="1853" width="29.44140625" style="7" customWidth="1"/>
    <col min="1854" max="1854" width="9" style="7" bestFit="1" customWidth="1"/>
    <col min="1855" max="1855" width="7.44140625" style="7" bestFit="1" customWidth="1"/>
    <col min="1856" max="1856" width="10.44140625" style="7" bestFit="1" customWidth="1"/>
    <col min="1857" max="1860" width="7.44140625" style="7" bestFit="1" customWidth="1"/>
    <col min="1861" max="1861" width="6.88671875" style="7" bestFit="1" customWidth="1"/>
    <col min="1862" max="1862" width="9" style="7" bestFit="1" customWidth="1"/>
    <col min="1863" max="1864" width="7.44140625" style="7" bestFit="1" customWidth="1"/>
    <col min="1865" max="1866" width="9" style="7" bestFit="1" customWidth="1"/>
    <col min="1867" max="1867" width="9" style="7" customWidth="1"/>
    <col min="1868" max="1868" width="7.44140625" style="7" bestFit="1" customWidth="1"/>
    <col min="1869" max="1869" width="9" style="7" bestFit="1" customWidth="1"/>
    <col min="1870" max="2048" width="11.44140625" style="7"/>
    <col min="2049" max="2049" width="27.44140625" style="7" customWidth="1"/>
    <col min="2050" max="2050" width="10.44140625" style="7" bestFit="1" customWidth="1"/>
    <col min="2051" max="2051" width="9.109375" style="7" bestFit="1" customWidth="1"/>
    <col min="2052" max="2052" width="10.44140625" style="7" bestFit="1" customWidth="1"/>
    <col min="2053" max="2054" width="9.44140625" style="7" bestFit="1" customWidth="1"/>
    <col min="2055" max="2055" width="10.109375" style="7" bestFit="1" customWidth="1"/>
    <col min="2056" max="2056" width="9.109375" style="7" bestFit="1" customWidth="1"/>
    <col min="2057" max="2057" width="10" style="7" customWidth="1"/>
    <col min="2058" max="2061" width="9.44140625" style="7" bestFit="1" customWidth="1"/>
    <col min="2062" max="2062" width="9.109375" style="7" bestFit="1" customWidth="1"/>
    <col min="2063" max="2063" width="8.109375" style="7" bestFit="1" customWidth="1"/>
    <col min="2064" max="2064" width="7.44140625" style="7" bestFit="1" customWidth="1"/>
    <col min="2065" max="2067" width="7.44140625" style="7" customWidth="1"/>
    <col min="2068" max="2068" width="13.6640625" style="7" bestFit="1" customWidth="1"/>
    <col min="2069" max="2073" width="10.109375" style="7" customWidth="1"/>
    <col min="2074" max="2074" width="9" style="7" bestFit="1" customWidth="1"/>
    <col min="2075" max="2075" width="7.44140625" style="7" bestFit="1" customWidth="1"/>
    <col min="2076" max="2076" width="10.44140625" style="7" bestFit="1" customWidth="1"/>
    <col min="2077" max="2080" width="7.44140625" style="7" bestFit="1" customWidth="1"/>
    <col min="2081" max="2081" width="6.88671875" style="7" bestFit="1" customWidth="1"/>
    <col min="2082" max="2082" width="9" style="7" bestFit="1" customWidth="1"/>
    <col min="2083" max="2084" width="7.44140625" style="7" bestFit="1" customWidth="1"/>
    <col min="2085" max="2086" width="9" style="7" bestFit="1" customWidth="1"/>
    <col min="2087" max="2087" width="9" style="7" customWidth="1"/>
    <col min="2088" max="2088" width="7.44140625" style="7" bestFit="1" customWidth="1"/>
    <col min="2089" max="2089" width="10.44140625" style="7" bestFit="1" customWidth="1"/>
    <col min="2090" max="2090" width="11.44140625" style="7"/>
    <col min="2091" max="2091" width="29.44140625" style="7" customWidth="1"/>
    <col min="2092" max="2092" width="9" style="7" bestFit="1" customWidth="1"/>
    <col min="2093" max="2093" width="7.44140625" style="7" bestFit="1" customWidth="1"/>
    <col min="2094" max="2094" width="10.44140625" style="7" bestFit="1" customWidth="1"/>
    <col min="2095" max="2098" width="7.44140625" style="7" bestFit="1" customWidth="1"/>
    <col min="2099" max="2099" width="6.88671875" style="7" bestFit="1" customWidth="1"/>
    <col min="2100" max="2100" width="9" style="7" bestFit="1" customWidth="1"/>
    <col min="2101" max="2102" width="7.44140625" style="7" bestFit="1" customWidth="1"/>
    <col min="2103" max="2104" width="9" style="7" bestFit="1" customWidth="1"/>
    <col min="2105" max="2105" width="9" style="7" customWidth="1"/>
    <col min="2106" max="2106" width="7.44140625" style="7" bestFit="1" customWidth="1"/>
    <col min="2107" max="2107" width="9" style="7" bestFit="1" customWidth="1"/>
    <col min="2108" max="2108" width="11.44140625" style="7"/>
    <col min="2109" max="2109" width="29.44140625" style="7" customWidth="1"/>
    <col min="2110" max="2110" width="9" style="7" bestFit="1" customWidth="1"/>
    <col min="2111" max="2111" width="7.44140625" style="7" bestFit="1" customWidth="1"/>
    <col min="2112" max="2112" width="10.44140625" style="7" bestFit="1" customWidth="1"/>
    <col min="2113" max="2116" width="7.44140625" style="7" bestFit="1" customWidth="1"/>
    <col min="2117" max="2117" width="6.88671875" style="7" bestFit="1" customWidth="1"/>
    <col min="2118" max="2118" width="9" style="7" bestFit="1" customWidth="1"/>
    <col min="2119" max="2120" width="7.44140625" style="7" bestFit="1" customWidth="1"/>
    <col min="2121" max="2122" width="9" style="7" bestFit="1" customWidth="1"/>
    <col min="2123" max="2123" width="9" style="7" customWidth="1"/>
    <col min="2124" max="2124" width="7.44140625" style="7" bestFit="1" customWidth="1"/>
    <col min="2125" max="2125" width="9" style="7" bestFit="1" customWidth="1"/>
    <col min="2126" max="2304" width="11.44140625" style="7"/>
    <col min="2305" max="2305" width="27.44140625" style="7" customWidth="1"/>
    <col min="2306" max="2306" width="10.44140625" style="7" bestFit="1" customWidth="1"/>
    <col min="2307" max="2307" width="9.109375" style="7" bestFit="1" customWidth="1"/>
    <col min="2308" max="2308" width="10.44140625" style="7" bestFit="1" customWidth="1"/>
    <col min="2309" max="2310" width="9.44140625" style="7" bestFit="1" customWidth="1"/>
    <col min="2311" max="2311" width="10.109375" style="7" bestFit="1" customWidth="1"/>
    <col min="2312" max="2312" width="9.109375" style="7" bestFit="1" customWidth="1"/>
    <col min="2313" max="2313" width="10" style="7" customWidth="1"/>
    <col min="2314" max="2317" width="9.44140625" style="7" bestFit="1" customWidth="1"/>
    <col min="2318" max="2318" width="9.109375" style="7" bestFit="1" customWidth="1"/>
    <col min="2319" max="2319" width="8.109375" style="7" bestFit="1" customWidth="1"/>
    <col min="2320" max="2320" width="7.44140625" style="7" bestFit="1" customWidth="1"/>
    <col min="2321" max="2323" width="7.44140625" style="7" customWidth="1"/>
    <col min="2324" max="2324" width="13.6640625" style="7" bestFit="1" customWidth="1"/>
    <col min="2325" max="2329" width="10.109375" style="7" customWidth="1"/>
    <col min="2330" max="2330" width="9" style="7" bestFit="1" customWidth="1"/>
    <col min="2331" max="2331" width="7.44140625" style="7" bestFit="1" customWidth="1"/>
    <col min="2332" max="2332" width="10.44140625" style="7" bestFit="1" customWidth="1"/>
    <col min="2333" max="2336" width="7.44140625" style="7" bestFit="1" customWidth="1"/>
    <col min="2337" max="2337" width="6.88671875" style="7" bestFit="1" customWidth="1"/>
    <col min="2338" max="2338" width="9" style="7" bestFit="1" customWidth="1"/>
    <col min="2339" max="2340" width="7.44140625" style="7" bestFit="1" customWidth="1"/>
    <col min="2341" max="2342" width="9" style="7" bestFit="1" customWidth="1"/>
    <col min="2343" max="2343" width="9" style="7" customWidth="1"/>
    <col min="2344" max="2344" width="7.44140625" style="7" bestFit="1" customWidth="1"/>
    <col min="2345" max="2345" width="10.44140625" style="7" bestFit="1" customWidth="1"/>
    <col min="2346" max="2346" width="11.44140625" style="7"/>
    <col min="2347" max="2347" width="29.44140625" style="7" customWidth="1"/>
    <col min="2348" max="2348" width="9" style="7" bestFit="1" customWidth="1"/>
    <col min="2349" max="2349" width="7.44140625" style="7" bestFit="1" customWidth="1"/>
    <col min="2350" max="2350" width="10.44140625" style="7" bestFit="1" customWidth="1"/>
    <col min="2351" max="2354" width="7.44140625" style="7" bestFit="1" customWidth="1"/>
    <col min="2355" max="2355" width="6.88671875" style="7" bestFit="1" customWidth="1"/>
    <col min="2356" max="2356" width="9" style="7" bestFit="1" customWidth="1"/>
    <col min="2357" max="2358" width="7.44140625" style="7" bestFit="1" customWidth="1"/>
    <col min="2359" max="2360" width="9" style="7" bestFit="1" customWidth="1"/>
    <col min="2361" max="2361" width="9" style="7" customWidth="1"/>
    <col min="2362" max="2362" width="7.44140625" style="7" bestFit="1" customWidth="1"/>
    <col min="2363" max="2363" width="9" style="7" bestFit="1" customWidth="1"/>
    <col min="2364" max="2364" width="11.44140625" style="7"/>
    <col min="2365" max="2365" width="29.44140625" style="7" customWidth="1"/>
    <col min="2366" max="2366" width="9" style="7" bestFit="1" customWidth="1"/>
    <col min="2367" max="2367" width="7.44140625" style="7" bestFit="1" customWidth="1"/>
    <col min="2368" max="2368" width="10.44140625" style="7" bestFit="1" customWidth="1"/>
    <col min="2369" max="2372" width="7.44140625" style="7" bestFit="1" customWidth="1"/>
    <col min="2373" max="2373" width="6.88671875" style="7" bestFit="1" customWidth="1"/>
    <col min="2374" max="2374" width="9" style="7" bestFit="1" customWidth="1"/>
    <col min="2375" max="2376" width="7.44140625" style="7" bestFit="1" customWidth="1"/>
    <col min="2377" max="2378" width="9" style="7" bestFit="1" customWidth="1"/>
    <col min="2379" max="2379" width="9" style="7" customWidth="1"/>
    <col min="2380" max="2380" width="7.44140625" style="7" bestFit="1" customWidth="1"/>
    <col min="2381" max="2381" width="9" style="7" bestFit="1" customWidth="1"/>
    <col min="2382" max="2560" width="11.44140625" style="7"/>
    <col min="2561" max="2561" width="27.44140625" style="7" customWidth="1"/>
    <col min="2562" max="2562" width="10.44140625" style="7" bestFit="1" customWidth="1"/>
    <col min="2563" max="2563" width="9.109375" style="7" bestFit="1" customWidth="1"/>
    <col min="2564" max="2564" width="10.44140625" style="7" bestFit="1" customWidth="1"/>
    <col min="2565" max="2566" width="9.44140625" style="7" bestFit="1" customWidth="1"/>
    <col min="2567" max="2567" width="10.109375" style="7" bestFit="1" customWidth="1"/>
    <col min="2568" max="2568" width="9.109375" style="7" bestFit="1" customWidth="1"/>
    <col min="2569" max="2569" width="10" style="7" customWidth="1"/>
    <col min="2570" max="2573" width="9.44140625" style="7" bestFit="1" customWidth="1"/>
    <col min="2574" max="2574" width="9.109375" style="7" bestFit="1" customWidth="1"/>
    <col min="2575" max="2575" width="8.109375" style="7" bestFit="1" customWidth="1"/>
    <col min="2576" max="2576" width="7.44140625" style="7" bestFit="1" customWidth="1"/>
    <col min="2577" max="2579" width="7.44140625" style="7" customWidth="1"/>
    <col min="2580" max="2580" width="13.6640625" style="7" bestFit="1" customWidth="1"/>
    <col min="2581" max="2585" width="10.109375" style="7" customWidth="1"/>
    <col min="2586" max="2586" width="9" style="7" bestFit="1" customWidth="1"/>
    <col min="2587" max="2587" width="7.44140625" style="7" bestFit="1" customWidth="1"/>
    <col min="2588" max="2588" width="10.44140625" style="7" bestFit="1" customWidth="1"/>
    <col min="2589" max="2592" width="7.44140625" style="7" bestFit="1" customWidth="1"/>
    <col min="2593" max="2593" width="6.88671875" style="7" bestFit="1" customWidth="1"/>
    <col min="2594" max="2594" width="9" style="7" bestFit="1" customWidth="1"/>
    <col min="2595" max="2596" width="7.44140625" style="7" bestFit="1" customWidth="1"/>
    <col min="2597" max="2598" width="9" style="7" bestFit="1" customWidth="1"/>
    <col min="2599" max="2599" width="9" style="7" customWidth="1"/>
    <col min="2600" max="2600" width="7.44140625" style="7" bestFit="1" customWidth="1"/>
    <col min="2601" max="2601" width="10.44140625" style="7" bestFit="1" customWidth="1"/>
    <col min="2602" max="2602" width="11.44140625" style="7"/>
    <col min="2603" max="2603" width="29.44140625" style="7" customWidth="1"/>
    <col min="2604" max="2604" width="9" style="7" bestFit="1" customWidth="1"/>
    <col min="2605" max="2605" width="7.44140625" style="7" bestFit="1" customWidth="1"/>
    <col min="2606" max="2606" width="10.44140625" style="7" bestFit="1" customWidth="1"/>
    <col min="2607" max="2610" width="7.44140625" style="7" bestFit="1" customWidth="1"/>
    <col min="2611" max="2611" width="6.88671875" style="7" bestFit="1" customWidth="1"/>
    <col min="2612" max="2612" width="9" style="7" bestFit="1" customWidth="1"/>
    <col min="2613" max="2614" width="7.44140625" style="7" bestFit="1" customWidth="1"/>
    <col min="2615" max="2616" width="9" style="7" bestFit="1" customWidth="1"/>
    <col min="2617" max="2617" width="9" style="7" customWidth="1"/>
    <col min="2618" max="2618" width="7.44140625" style="7" bestFit="1" customWidth="1"/>
    <col min="2619" max="2619" width="9" style="7" bestFit="1" customWidth="1"/>
    <col min="2620" max="2620" width="11.44140625" style="7"/>
    <col min="2621" max="2621" width="29.44140625" style="7" customWidth="1"/>
    <col min="2622" max="2622" width="9" style="7" bestFit="1" customWidth="1"/>
    <col min="2623" max="2623" width="7.44140625" style="7" bestFit="1" customWidth="1"/>
    <col min="2624" max="2624" width="10.44140625" style="7" bestFit="1" customWidth="1"/>
    <col min="2625" max="2628" width="7.44140625" style="7" bestFit="1" customWidth="1"/>
    <col min="2629" max="2629" width="6.88671875" style="7" bestFit="1" customWidth="1"/>
    <col min="2630" max="2630" width="9" style="7" bestFit="1" customWidth="1"/>
    <col min="2631" max="2632" width="7.44140625" style="7" bestFit="1" customWidth="1"/>
    <col min="2633" max="2634" width="9" style="7" bestFit="1" customWidth="1"/>
    <col min="2635" max="2635" width="9" style="7" customWidth="1"/>
    <col min="2636" max="2636" width="7.44140625" style="7" bestFit="1" customWidth="1"/>
    <col min="2637" max="2637" width="9" style="7" bestFit="1" customWidth="1"/>
    <col min="2638" max="2816" width="11.44140625" style="7"/>
    <col min="2817" max="2817" width="27.44140625" style="7" customWidth="1"/>
    <col min="2818" max="2818" width="10.44140625" style="7" bestFit="1" customWidth="1"/>
    <col min="2819" max="2819" width="9.109375" style="7" bestFit="1" customWidth="1"/>
    <col min="2820" max="2820" width="10.44140625" style="7" bestFit="1" customWidth="1"/>
    <col min="2821" max="2822" width="9.44140625" style="7" bestFit="1" customWidth="1"/>
    <col min="2823" max="2823" width="10.109375" style="7" bestFit="1" customWidth="1"/>
    <col min="2824" max="2824" width="9.109375" style="7" bestFit="1" customWidth="1"/>
    <col min="2825" max="2825" width="10" style="7" customWidth="1"/>
    <col min="2826" max="2829" width="9.44140625" style="7" bestFit="1" customWidth="1"/>
    <col min="2830" max="2830" width="9.109375" style="7" bestFit="1" customWidth="1"/>
    <col min="2831" max="2831" width="8.109375" style="7" bestFit="1" customWidth="1"/>
    <col min="2832" max="2832" width="7.44140625" style="7" bestFit="1" customWidth="1"/>
    <col min="2833" max="2835" width="7.44140625" style="7" customWidth="1"/>
    <col min="2836" max="2836" width="13.6640625" style="7" bestFit="1" customWidth="1"/>
    <col min="2837" max="2841" width="10.109375" style="7" customWidth="1"/>
    <col min="2842" max="2842" width="9" style="7" bestFit="1" customWidth="1"/>
    <col min="2843" max="2843" width="7.44140625" style="7" bestFit="1" customWidth="1"/>
    <col min="2844" max="2844" width="10.44140625" style="7" bestFit="1" customWidth="1"/>
    <col min="2845" max="2848" width="7.44140625" style="7" bestFit="1" customWidth="1"/>
    <col min="2849" max="2849" width="6.88671875" style="7" bestFit="1" customWidth="1"/>
    <col min="2850" max="2850" width="9" style="7" bestFit="1" customWidth="1"/>
    <col min="2851" max="2852" width="7.44140625" style="7" bestFit="1" customWidth="1"/>
    <col min="2853" max="2854" width="9" style="7" bestFit="1" customWidth="1"/>
    <col min="2855" max="2855" width="9" style="7" customWidth="1"/>
    <col min="2856" max="2856" width="7.44140625" style="7" bestFit="1" customWidth="1"/>
    <col min="2857" max="2857" width="10.44140625" style="7" bestFit="1" customWidth="1"/>
    <col min="2858" max="2858" width="11.44140625" style="7"/>
    <col min="2859" max="2859" width="29.44140625" style="7" customWidth="1"/>
    <col min="2860" max="2860" width="9" style="7" bestFit="1" customWidth="1"/>
    <col min="2861" max="2861" width="7.44140625" style="7" bestFit="1" customWidth="1"/>
    <col min="2862" max="2862" width="10.44140625" style="7" bestFit="1" customWidth="1"/>
    <col min="2863" max="2866" width="7.44140625" style="7" bestFit="1" customWidth="1"/>
    <col min="2867" max="2867" width="6.88671875" style="7" bestFit="1" customWidth="1"/>
    <col min="2868" max="2868" width="9" style="7" bestFit="1" customWidth="1"/>
    <col min="2869" max="2870" width="7.44140625" style="7" bestFit="1" customWidth="1"/>
    <col min="2871" max="2872" width="9" style="7" bestFit="1" customWidth="1"/>
    <col min="2873" max="2873" width="9" style="7" customWidth="1"/>
    <col min="2874" max="2874" width="7.44140625" style="7" bestFit="1" customWidth="1"/>
    <col min="2875" max="2875" width="9" style="7" bestFit="1" customWidth="1"/>
    <col min="2876" max="2876" width="11.44140625" style="7"/>
    <col min="2877" max="2877" width="29.44140625" style="7" customWidth="1"/>
    <col min="2878" max="2878" width="9" style="7" bestFit="1" customWidth="1"/>
    <col min="2879" max="2879" width="7.44140625" style="7" bestFit="1" customWidth="1"/>
    <col min="2880" max="2880" width="10.44140625" style="7" bestFit="1" customWidth="1"/>
    <col min="2881" max="2884" width="7.44140625" style="7" bestFit="1" customWidth="1"/>
    <col min="2885" max="2885" width="6.88671875" style="7" bestFit="1" customWidth="1"/>
    <col min="2886" max="2886" width="9" style="7" bestFit="1" customWidth="1"/>
    <col min="2887" max="2888" width="7.44140625" style="7" bestFit="1" customWidth="1"/>
    <col min="2889" max="2890" width="9" style="7" bestFit="1" customWidth="1"/>
    <col min="2891" max="2891" width="9" style="7" customWidth="1"/>
    <col min="2892" max="2892" width="7.44140625" style="7" bestFit="1" customWidth="1"/>
    <col min="2893" max="2893" width="9" style="7" bestFit="1" customWidth="1"/>
    <col min="2894" max="3072" width="11.44140625" style="7"/>
    <col min="3073" max="3073" width="27.44140625" style="7" customWidth="1"/>
    <col min="3074" max="3074" width="10.44140625" style="7" bestFit="1" customWidth="1"/>
    <col min="3075" max="3075" width="9.109375" style="7" bestFit="1" customWidth="1"/>
    <col min="3076" max="3076" width="10.44140625" style="7" bestFit="1" customWidth="1"/>
    <col min="3077" max="3078" width="9.44140625" style="7" bestFit="1" customWidth="1"/>
    <col min="3079" max="3079" width="10.109375" style="7" bestFit="1" customWidth="1"/>
    <col min="3080" max="3080" width="9.109375" style="7" bestFit="1" customWidth="1"/>
    <col min="3081" max="3081" width="10" style="7" customWidth="1"/>
    <col min="3082" max="3085" width="9.44140625" style="7" bestFit="1" customWidth="1"/>
    <col min="3086" max="3086" width="9.109375" style="7" bestFit="1" customWidth="1"/>
    <col min="3087" max="3087" width="8.109375" style="7" bestFit="1" customWidth="1"/>
    <col min="3088" max="3088" width="7.44140625" style="7" bestFit="1" customWidth="1"/>
    <col min="3089" max="3091" width="7.44140625" style="7" customWidth="1"/>
    <col min="3092" max="3092" width="13.6640625" style="7" bestFit="1" customWidth="1"/>
    <col min="3093" max="3097" width="10.109375" style="7" customWidth="1"/>
    <col min="3098" max="3098" width="9" style="7" bestFit="1" customWidth="1"/>
    <col min="3099" max="3099" width="7.44140625" style="7" bestFit="1" customWidth="1"/>
    <col min="3100" max="3100" width="10.44140625" style="7" bestFit="1" customWidth="1"/>
    <col min="3101" max="3104" width="7.44140625" style="7" bestFit="1" customWidth="1"/>
    <col min="3105" max="3105" width="6.88671875" style="7" bestFit="1" customWidth="1"/>
    <col min="3106" max="3106" width="9" style="7" bestFit="1" customWidth="1"/>
    <col min="3107" max="3108" width="7.44140625" style="7" bestFit="1" customWidth="1"/>
    <col min="3109" max="3110" width="9" style="7" bestFit="1" customWidth="1"/>
    <col min="3111" max="3111" width="9" style="7" customWidth="1"/>
    <col min="3112" max="3112" width="7.44140625" style="7" bestFit="1" customWidth="1"/>
    <col min="3113" max="3113" width="10.44140625" style="7" bestFit="1" customWidth="1"/>
    <col min="3114" max="3114" width="11.44140625" style="7"/>
    <col min="3115" max="3115" width="29.44140625" style="7" customWidth="1"/>
    <col min="3116" max="3116" width="9" style="7" bestFit="1" customWidth="1"/>
    <col min="3117" max="3117" width="7.44140625" style="7" bestFit="1" customWidth="1"/>
    <col min="3118" max="3118" width="10.44140625" style="7" bestFit="1" customWidth="1"/>
    <col min="3119" max="3122" width="7.44140625" style="7" bestFit="1" customWidth="1"/>
    <col min="3123" max="3123" width="6.88671875" style="7" bestFit="1" customWidth="1"/>
    <col min="3124" max="3124" width="9" style="7" bestFit="1" customWidth="1"/>
    <col min="3125" max="3126" width="7.44140625" style="7" bestFit="1" customWidth="1"/>
    <col min="3127" max="3128" width="9" style="7" bestFit="1" customWidth="1"/>
    <col min="3129" max="3129" width="9" style="7" customWidth="1"/>
    <col min="3130" max="3130" width="7.44140625" style="7" bestFit="1" customWidth="1"/>
    <col min="3131" max="3131" width="9" style="7" bestFit="1" customWidth="1"/>
    <col min="3132" max="3132" width="11.44140625" style="7"/>
    <col min="3133" max="3133" width="29.44140625" style="7" customWidth="1"/>
    <col min="3134" max="3134" width="9" style="7" bestFit="1" customWidth="1"/>
    <col min="3135" max="3135" width="7.44140625" style="7" bestFit="1" customWidth="1"/>
    <col min="3136" max="3136" width="10.44140625" style="7" bestFit="1" customWidth="1"/>
    <col min="3137" max="3140" width="7.44140625" style="7" bestFit="1" customWidth="1"/>
    <col min="3141" max="3141" width="6.88671875" style="7" bestFit="1" customWidth="1"/>
    <col min="3142" max="3142" width="9" style="7" bestFit="1" customWidth="1"/>
    <col min="3143" max="3144" width="7.44140625" style="7" bestFit="1" customWidth="1"/>
    <col min="3145" max="3146" width="9" style="7" bestFit="1" customWidth="1"/>
    <col min="3147" max="3147" width="9" style="7" customWidth="1"/>
    <col min="3148" max="3148" width="7.44140625" style="7" bestFit="1" customWidth="1"/>
    <col min="3149" max="3149" width="9" style="7" bestFit="1" customWidth="1"/>
    <col min="3150" max="3328" width="11.44140625" style="7"/>
    <col min="3329" max="3329" width="27.44140625" style="7" customWidth="1"/>
    <col min="3330" max="3330" width="10.44140625" style="7" bestFit="1" customWidth="1"/>
    <col min="3331" max="3331" width="9.109375" style="7" bestFit="1" customWidth="1"/>
    <col min="3332" max="3332" width="10.44140625" style="7" bestFit="1" customWidth="1"/>
    <col min="3333" max="3334" width="9.44140625" style="7" bestFit="1" customWidth="1"/>
    <col min="3335" max="3335" width="10.109375" style="7" bestFit="1" customWidth="1"/>
    <col min="3336" max="3336" width="9.109375" style="7" bestFit="1" customWidth="1"/>
    <col min="3337" max="3337" width="10" style="7" customWidth="1"/>
    <col min="3338" max="3341" width="9.44140625" style="7" bestFit="1" customWidth="1"/>
    <col min="3342" max="3342" width="9.109375" style="7" bestFit="1" customWidth="1"/>
    <col min="3343" max="3343" width="8.109375" style="7" bestFit="1" customWidth="1"/>
    <col min="3344" max="3344" width="7.44140625" style="7" bestFit="1" customWidth="1"/>
    <col min="3345" max="3347" width="7.44140625" style="7" customWidth="1"/>
    <col min="3348" max="3348" width="13.6640625" style="7" bestFit="1" customWidth="1"/>
    <col min="3349" max="3353" width="10.109375" style="7" customWidth="1"/>
    <col min="3354" max="3354" width="9" style="7" bestFit="1" customWidth="1"/>
    <col min="3355" max="3355" width="7.44140625" style="7" bestFit="1" customWidth="1"/>
    <col min="3356" max="3356" width="10.44140625" style="7" bestFit="1" customWidth="1"/>
    <col min="3357" max="3360" width="7.44140625" style="7" bestFit="1" customWidth="1"/>
    <col min="3361" max="3361" width="6.88671875" style="7" bestFit="1" customWidth="1"/>
    <col min="3362" max="3362" width="9" style="7" bestFit="1" customWidth="1"/>
    <col min="3363" max="3364" width="7.44140625" style="7" bestFit="1" customWidth="1"/>
    <col min="3365" max="3366" width="9" style="7" bestFit="1" customWidth="1"/>
    <col min="3367" max="3367" width="9" style="7" customWidth="1"/>
    <col min="3368" max="3368" width="7.44140625" style="7" bestFit="1" customWidth="1"/>
    <col min="3369" max="3369" width="10.44140625" style="7" bestFit="1" customWidth="1"/>
    <col min="3370" max="3370" width="11.44140625" style="7"/>
    <col min="3371" max="3371" width="29.44140625" style="7" customWidth="1"/>
    <col min="3372" max="3372" width="9" style="7" bestFit="1" customWidth="1"/>
    <col min="3373" max="3373" width="7.44140625" style="7" bestFit="1" customWidth="1"/>
    <col min="3374" max="3374" width="10.44140625" style="7" bestFit="1" customWidth="1"/>
    <col min="3375" max="3378" width="7.44140625" style="7" bestFit="1" customWidth="1"/>
    <col min="3379" max="3379" width="6.88671875" style="7" bestFit="1" customWidth="1"/>
    <col min="3380" max="3380" width="9" style="7" bestFit="1" customWidth="1"/>
    <col min="3381" max="3382" width="7.44140625" style="7" bestFit="1" customWidth="1"/>
    <col min="3383" max="3384" width="9" style="7" bestFit="1" customWidth="1"/>
    <col min="3385" max="3385" width="9" style="7" customWidth="1"/>
    <col min="3386" max="3386" width="7.44140625" style="7" bestFit="1" customWidth="1"/>
    <col min="3387" max="3387" width="9" style="7" bestFit="1" customWidth="1"/>
    <col min="3388" max="3388" width="11.44140625" style="7"/>
    <col min="3389" max="3389" width="29.44140625" style="7" customWidth="1"/>
    <col min="3390" max="3390" width="9" style="7" bestFit="1" customWidth="1"/>
    <col min="3391" max="3391" width="7.44140625" style="7" bestFit="1" customWidth="1"/>
    <col min="3392" max="3392" width="10.44140625" style="7" bestFit="1" customWidth="1"/>
    <col min="3393" max="3396" width="7.44140625" style="7" bestFit="1" customWidth="1"/>
    <col min="3397" max="3397" width="6.88671875" style="7" bestFit="1" customWidth="1"/>
    <col min="3398" max="3398" width="9" style="7" bestFit="1" customWidth="1"/>
    <col min="3399" max="3400" width="7.44140625" style="7" bestFit="1" customWidth="1"/>
    <col min="3401" max="3402" width="9" style="7" bestFit="1" customWidth="1"/>
    <col min="3403" max="3403" width="9" style="7" customWidth="1"/>
    <col min="3404" max="3404" width="7.44140625" style="7" bestFit="1" customWidth="1"/>
    <col min="3405" max="3405" width="9" style="7" bestFit="1" customWidth="1"/>
    <col min="3406" max="3584" width="11.44140625" style="7"/>
    <col min="3585" max="3585" width="27.44140625" style="7" customWidth="1"/>
    <col min="3586" max="3586" width="10.44140625" style="7" bestFit="1" customWidth="1"/>
    <col min="3587" max="3587" width="9.109375" style="7" bestFit="1" customWidth="1"/>
    <col min="3588" max="3588" width="10.44140625" style="7" bestFit="1" customWidth="1"/>
    <col min="3589" max="3590" width="9.44140625" style="7" bestFit="1" customWidth="1"/>
    <col min="3591" max="3591" width="10.109375" style="7" bestFit="1" customWidth="1"/>
    <col min="3592" max="3592" width="9.109375" style="7" bestFit="1" customWidth="1"/>
    <col min="3593" max="3593" width="10" style="7" customWidth="1"/>
    <col min="3594" max="3597" width="9.44140625" style="7" bestFit="1" customWidth="1"/>
    <col min="3598" max="3598" width="9.109375" style="7" bestFit="1" customWidth="1"/>
    <col min="3599" max="3599" width="8.109375" style="7" bestFit="1" customWidth="1"/>
    <col min="3600" max="3600" width="7.44140625" style="7" bestFit="1" customWidth="1"/>
    <col min="3601" max="3603" width="7.44140625" style="7" customWidth="1"/>
    <col min="3604" max="3604" width="13.6640625" style="7" bestFit="1" customWidth="1"/>
    <col min="3605" max="3609" width="10.109375" style="7" customWidth="1"/>
    <col min="3610" max="3610" width="9" style="7" bestFit="1" customWidth="1"/>
    <col min="3611" max="3611" width="7.44140625" style="7" bestFit="1" customWidth="1"/>
    <col min="3612" max="3612" width="10.44140625" style="7" bestFit="1" customWidth="1"/>
    <col min="3613" max="3616" width="7.44140625" style="7" bestFit="1" customWidth="1"/>
    <col min="3617" max="3617" width="6.88671875" style="7" bestFit="1" customWidth="1"/>
    <col min="3618" max="3618" width="9" style="7" bestFit="1" customWidth="1"/>
    <col min="3619" max="3620" width="7.44140625" style="7" bestFit="1" customWidth="1"/>
    <col min="3621" max="3622" width="9" style="7" bestFit="1" customWidth="1"/>
    <col min="3623" max="3623" width="9" style="7" customWidth="1"/>
    <col min="3624" max="3624" width="7.44140625" style="7" bestFit="1" customWidth="1"/>
    <col min="3625" max="3625" width="10.44140625" style="7" bestFit="1" customWidth="1"/>
    <col min="3626" max="3626" width="11.44140625" style="7"/>
    <col min="3627" max="3627" width="29.44140625" style="7" customWidth="1"/>
    <col min="3628" max="3628" width="9" style="7" bestFit="1" customWidth="1"/>
    <col min="3629" max="3629" width="7.44140625" style="7" bestFit="1" customWidth="1"/>
    <col min="3630" max="3630" width="10.44140625" style="7" bestFit="1" customWidth="1"/>
    <col min="3631" max="3634" width="7.44140625" style="7" bestFit="1" customWidth="1"/>
    <col min="3635" max="3635" width="6.88671875" style="7" bestFit="1" customWidth="1"/>
    <col min="3636" max="3636" width="9" style="7" bestFit="1" customWidth="1"/>
    <col min="3637" max="3638" width="7.44140625" style="7" bestFit="1" customWidth="1"/>
    <col min="3639" max="3640" width="9" style="7" bestFit="1" customWidth="1"/>
    <col min="3641" max="3641" width="9" style="7" customWidth="1"/>
    <col min="3642" max="3642" width="7.44140625" style="7" bestFit="1" customWidth="1"/>
    <col min="3643" max="3643" width="9" style="7" bestFit="1" customWidth="1"/>
    <col min="3644" max="3644" width="11.44140625" style="7"/>
    <col min="3645" max="3645" width="29.44140625" style="7" customWidth="1"/>
    <col min="3646" max="3646" width="9" style="7" bestFit="1" customWidth="1"/>
    <col min="3647" max="3647" width="7.44140625" style="7" bestFit="1" customWidth="1"/>
    <col min="3648" max="3648" width="10.44140625" style="7" bestFit="1" customWidth="1"/>
    <col min="3649" max="3652" width="7.44140625" style="7" bestFit="1" customWidth="1"/>
    <col min="3653" max="3653" width="6.88671875" style="7" bestFit="1" customWidth="1"/>
    <col min="3654" max="3654" width="9" style="7" bestFit="1" customWidth="1"/>
    <col min="3655" max="3656" width="7.44140625" style="7" bestFit="1" customWidth="1"/>
    <col min="3657" max="3658" width="9" style="7" bestFit="1" customWidth="1"/>
    <col min="3659" max="3659" width="9" style="7" customWidth="1"/>
    <col min="3660" max="3660" width="7.44140625" style="7" bestFit="1" customWidth="1"/>
    <col min="3661" max="3661" width="9" style="7" bestFit="1" customWidth="1"/>
    <col min="3662" max="3840" width="11.44140625" style="7"/>
    <col min="3841" max="3841" width="27.44140625" style="7" customWidth="1"/>
    <col min="3842" max="3842" width="10.44140625" style="7" bestFit="1" customWidth="1"/>
    <col min="3843" max="3843" width="9.109375" style="7" bestFit="1" customWidth="1"/>
    <col min="3844" max="3844" width="10.44140625" style="7" bestFit="1" customWidth="1"/>
    <col min="3845" max="3846" width="9.44140625" style="7" bestFit="1" customWidth="1"/>
    <col min="3847" max="3847" width="10.109375" style="7" bestFit="1" customWidth="1"/>
    <col min="3848" max="3848" width="9.109375" style="7" bestFit="1" customWidth="1"/>
    <col min="3849" max="3849" width="10" style="7" customWidth="1"/>
    <col min="3850" max="3853" width="9.44140625" style="7" bestFit="1" customWidth="1"/>
    <col min="3854" max="3854" width="9.109375" style="7" bestFit="1" customWidth="1"/>
    <col min="3855" max="3855" width="8.109375" style="7" bestFit="1" customWidth="1"/>
    <col min="3856" max="3856" width="7.44140625" style="7" bestFit="1" customWidth="1"/>
    <col min="3857" max="3859" width="7.44140625" style="7" customWidth="1"/>
    <col min="3860" max="3860" width="13.6640625" style="7" bestFit="1" customWidth="1"/>
    <col min="3861" max="3865" width="10.109375" style="7" customWidth="1"/>
    <col min="3866" max="3866" width="9" style="7" bestFit="1" customWidth="1"/>
    <col min="3867" max="3867" width="7.44140625" style="7" bestFit="1" customWidth="1"/>
    <col min="3868" max="3868" width="10.44140625" style="7" bestFit="1" customWidth="1"/>
    <col min="3869" max="3872" width="7.44140625" style="7" bestFit="1" customWidth="1"/>
    <col min="3873" max="3873" width="6.88671875" style="7" bestFit="1" customWidth="1"/>
    <col min="3874" max="3874" width="9" style="7" bestFit="1" customWidth="1"/>
    <col min="3875" max="3876" width="7.44140625" style="7" bestFit="1" customWidth="1"/>
    <col min="3877" max="3878" width="9" style="7" bestFit="1" customWidth="1"/>
    <col min="3879" max="3879" width="9" style="7" customWidth="1"/>
    <col min="3880" max="3880" width="7.44140625" style="7" bestFit="1" customWidth="1"/>
    <col min="3881" max="3881" width="10.44140625" style="7" bestFit="1" customWidth="1"/>
    <col min="3882" max="3882" width="11.44140625" style="7"/>
    <col min="3883" max="3883" width="29.44140625" style="7" customWidth="1"/>
    <col min="3884" max="3884" width="9" style="7" bestFit="1" customWidth="1"/>
    <col min="3885" max="3885" width="7.44140625" style="7" bestFit="1" customWidth="1"/>
    <col min="3886" max="3886" width="10.44140625" style="7" bestFit="1" customWidth="1"/>
    <col min="3887" max="3890" width="7.44140625" style="7" bestFit="1" customWidth="1"/>
    <col min="3891" max="3891" width="6.88671875" style="7" bestFit="1" customWidth="1"/>
    <col min="3892" max="3892" width="9" style="7" bestFit="1" customWidth="1"/>
    <col min="3893" max="3894" width="7.44140625" style="7" bestFit="1" customWidth="1"/>
    <col min="3895" max="3896" width="9" style="7" bestFit="1" customWidth="1"/>
    <col min="3897" max="3897" width="9" style="7" customWidth="1"/>
    <col min="3898" max="3898" width="7.44140625" style="7" bestFit="1" customWidth="1"/>
    <col min="3899" max="3899" width="9" style="7" bestFit="1" customWidth="1"/>
    <col min="3900" max="3900" width="11.44140625" style="7"/>
    <col min="3901" max="3901" width="29.44140625" style="7" customWidth="1"/>
    <col min="3902" max="3902" width="9" style="7" bestFit="1" customWidth="1"/>
    <col min="3903" max="3903" width="7.44140625" style="7" bestFit="1" customWidth="1"/>
    <col min="3904" max="3904" width="10.44140625" style="7" bestFit="1" customWidth="1"/>
    <col min="3905" max="3908" width="7.44140625" style="7" bestFit="1" customWidth="1"/>
    <col min="3909" max="3909" width="6.88671875" style="7" bestFit="1" customWidth="1"/>
    <col min="3910" max="3910" width="9" style="7" bestFit="1" customWidth="1"/>
    <col min="3911" max="3912" width="7.44140625" style="7" bestFit="1" customWidth="1"/>
    <col min="3913" max="3914" width="9" style="7" bestFit="1" customWidth="1"/>
    <col min="3915" max="3915" width="9" style="7" customWidth="1"/>
    <col min="3916" max="3916" width="7.44140625" style="7" bestFit="1" customWidth="1"/>
    <col min="3917" max="3917" width="9" style="7" bestFit="1" customWidth="1"/>
    <col min="3918" max="4096" width="11.44140625" style="7"/>
    <col min="4097" max="4097" width="27.44140625" style="7" customWidth="1"/>
    <col min="4098" max="4098" width="10.44140625" style="7" bestFit="1" customWidth="1"/>
    <col min="4099" max="4099" width="9.109375" style="7" bestFit="1" customWidth="1"/>
    <col min="4100" max="4100" width="10.44140625" style="7" bestFit="1" customWidth="1"/>
    <col min="4101" max="4102" width="9.44140625" style="7" bestFit="1" customWidth="1"/>
    <col min="4103" max="4103" width="10.109375" style="7" bestFit="1" customWidth="1"/>
    <col min="4104" max="4104" width="9.109375" style="7" bestFit="1" customWidth="1"/>
    <col min="4105" max="4105" width="10" style="7" customWidth="1"/>
    <col min="4106" max="4109" width="9.44140625" style="7" bestFit="1" customWidth="1"/>
    <col min="4110" max="4110" width="9.109375" style="7" bestFit="1" customWidth="1"/>
    <col min="4111" max="4111" width="8.109375" style="7" bestFit="1" customWidth="1"/>
    <col min="4112" max="4112" width="7.44140625" style="7" bestFit="1" customWidth="1"/>
    <col min="4113" max="4115" width="7.44140625" style="7" customWidth="1"/>
    <col min="4116" max="4116" width="13.6640625" style="7" bestFit="1" customWidth="1"/>
    <col min="4117" max="4121" width="10.109375" style="7" customWidth="1"/>
    <col min="4122" max="4122" width="9" style="7" bestFit="1" customWidth="1"/>
    <col min="4123" max="4123" width="7.44140625" style="7" bestFit="1" customWidth="1"/>
    <col min="4124" max="4124" width="10.44140625" style="7" bestFit="1" customWidth="1"/>
    <col min="4125" max="4128" width="7.44140625" style="7" bestFit="1" customWidth="1"/>
    <col min="4129" max="4129" width="6.88671875" style="7" bestFit="1" customWidth="1"/>
    <col min="4130" max="4130" width="9" style="7" bestFit="1" customWidth="1"/>
    <col min="4131" max="4132" width="7.44140625" style="7" bestFit="1" customWidth="1"/>
    <col min="4133" max="4134" width="9" style="7" bestFit="1" customWidth="1"/>
    <col min="4135" max="4135" width="9" style="7" customWidth="1"/>
    <col min="4136" max="4136" width="7.44140625" style="7" bestFit="1" customWidth="1"/>
    <col min="4137" max="4137" width="10.44140625" style="7" bestFit="1" customWidth="1"/>
    <col min="4138" max="4138" width="11.44140625" style="7"/>
    <col min="4139" max="4139" width="29.44140625" style="7" customWidth="1"/>
    <col min="4140" max="4140" width="9" style="7" bestFit="1" customWidth="1"/>
    <col min="4141" max="4141" width="7.44140625" style="7" bestFit="1" customWidth="1"/>
    <col min="4142" max="4142" width="10.44140625" style="7" bestFit="1" customWidth="1"/>
    <col min="4143" max="4146" width="7.44140625" style="7" bestFit="1" customWidth="1"/>
    <col min="4147" max="4147" width="6.88671875" style="7" bestFit="1" customWidth="1"/>
    <col min="4148" max="4148" width="9" style="7" bestFit="1" customWidth="1"/>
    <col min="4149" max="4150" width="7.44140625" style="7" bestFit="1" customWidth="1"/>
    <col min="4151" max="4152" width="9" style="7" bestFit="1" customWidth="1"/>
    <col min="4153" max="4153" width="9" style="7" customWidth="1"/>
    <col min="4154" max="4154" width="7.44140625" style="7" bestFit="1" customWidth="1"/>
    <col min="4155" max="4155" width="9" style="7" bestFit="1" customWidth="1"/>
    <col min="4156" max="4156" width="11.44140625" style="7"/>
    <col min="4157" max="4157" width="29.44140625" style="7" customWidth="1"/>
    <col min="4158" max="4158" width="9" style="7" bestFit="1" customWidth="1"/>
    <col min="4159" max="4159" width="7.44140625" style="7" bestFit="1" customWidth="1"/>
    <col min="4160" max="4160" width="10.44140625" style="7" bestFit="1" customWidth="1"/>
    <col min="4161" max="4164" width="7.44140625" style="7" bestFit="1" customWidth="1"/>
    <col min="4165" max="4165" width="6.88671875" style="7" bestFit="1" customWidth="1"/>
    <col min="4166" max="4166" width="9" style="7" bestFit="1" customWidth="1"/>
    <col min="4167" max="4168" width="7.44140625" style="7" bestFit="1" customWidth="1"/>
    <col min="4169" max="4170" width="9" style="7" bestFit="1" customWidth="1"/>
    <col min="4171" max="4171" width="9" style="7" customWidth="1"/>
    <col min="4172" max="4172" width="7.44140625" style="7" bestFit="1" customWidth="1"/>
    <col min="4173" max="4173" width="9" style="7" bestFit="1" customWidth="1"/>
    <col min="4174" max="4352" width="11.44140625" style="7"/>
    <col min="4353" max="4353" width="27.44140625" style="7" customWidth="1"/>
    <col min="4354" max="4354" width="10.44140625" style="7" bestFit="1" customWidth="1"/>
    <col min="4355" max="4355" width="9.109375" style="7" bestFit="1" customWidth="1"/>
    <col min="4356" max="4356" width="10.44140625" style="7" bestFit="1" customWidth="1"/>
    <col min="4357" max="4358" width="9.44140625" style="7" bestFit="1" customWidth="1"/>
    <col min="4359" max="4359" width="10.109375" style="7" bestFit="1" customWidth="1"/>
    <col min="4360" max="4360" width="9.109375" style="7" bestFit="1" customWidth="1"/>
    <col min="4361" max="4361" width="10" style="7" customWidth="1"/>
    <col min="4362" max="4365" width="9.44140625" style="7" bestFit="1" customWidth="1"/>
    <col min="4366" max="4366" width="9.109375" style="7" bestFit="1" customWidth="1"/>
    <col min="4367" max="4367" width="8.109375" style="7" bestFit="1" customWidth="1"/>
    <col min="4368" max="4368" width="7.44140625" style="7" bestFit="1" customWidth="1"/>
    <col min="4369" max="4371" width="7.44140625" style="7" customWidth="1"/>
    <col min="4372" max="4372" width="13.6640625" style="7" bestFit="1" customWidth="1"/>
    <col min="4373" max="4377" width="10.109375" style="7" customWidth="1"/>
    <col min="4378" max="4378" width="9" style="7" bestFit="1" customWidth="1"/>
    <col min="4379" max="4379" width="7.44140625" style="7" bestFit="1" customWidth="1"/>
    <col min="4380" max="4380" width="10.44140625" style="7" bestFit="1" customWidth="1"/>
    <col min="4381" max="4384" width="7.44140625" style="7" bestFit="1" customWidth="1"/>
    <col min="4385" max="4385" width="6.88671875" style="7" bestFit="1" customWidth="1"/>
    <col min="4386" max="4386" width="9" style="7" bestFit="1" customWidth="1"/>
    <col min="4387" max="4388" width="7.44140625" style="7" bestFit="1" customWidth="1"/>
    <col min="4389" max="4390" width="9" style="7" bestFit="1" customWidth="1"/>
    <col min="4391" max="4391" width="9" style="7" customWidth="1"/>
    <col min="4392" max="4392" width="7.44140625" style="7" bestFit="1" customWidth="1"/>
    <col min="4393" max="4393" width="10.44140625" style="7" bestFit="1" customWidth="1"/>
    <col min="4394" max="4394" width="11.44140625" style="7"/>
    <col min="4395" max="4395" width="29.44140625" style="7" customWidth="1"/>
    <col min="4396" max="4396" width="9" style="7" bestFit="1" customWidth="1"/>
    <col min="4397" max="4397" width="7.44140625" style="7" bestFit="1" customWidth="1"/>
    <col min="4398" max="4398" width="10.44140625" style="7" bestFit="1" customWidth="1"/>
    <col min="4399" max="4402" width="7.44140625" style="7" bestFit="1" customWidth="1"/>
    <col min="4403" max="4403" width="6.88671875" style="7" bestFit="1" customWidth="1"/>
    <col min="4404" max="4404" width="9" style="7" bestFit="1" customWidth="1"/>
    <col min="4405" max="4406" width="7.44140625" style="7" bestFit="1" customWidth="1"/>
    <col min="4407" max="4408" width="9" style="7" bestFit="1" customWidth="1"/>
    <col min="4409" max="4409" width="9" style="7" customWidth="1"/>
    <col min="4410" max="4410" width="7.44140625" style="7" bestFit="1" customWidth="1"/>
    <col min="4411" max="4411" width="9" style="7" bestFit="1" customWidth="1"/>
    <col min="4412" max="4412" width="11.44140625" style="7"/>
    <col min="4413" max="4413" width="29.44140625" style="7" customWidth="1"/>
    <col min="4414" max="4414" width="9" style="7" bestFit="1" customWidth="1"/>
    <col min="4415" max="4415" width="7.44140625" style="7" bestFit="1" customWidth="1"/>
    <col min="4416" max="4416" width="10.44140625" style="7" bestFit="1" customWidth="1"/>
    <col min="4417" max="4420" width="7.44140625" style="7" bestFit="1" customWidth="1"/>
    <col min="4421" max="4421" width="6.88671875" style="7" bestFit="1" customWidth="1"/>
    <col min="4422" max="4422" width="9" style="7" bestFit="1" customWidth="1"/>
    <col min="4423" max="4424" width="7.44140625" style="7" bestFit="1" customWidth="1"/>
    <col min="4425" max="4426" width="9" style="7" bestFit="1" customWidth="1"/>
    <col min="4427" max="4427" width="9" style="7" customWidth="1"/>
    <col min="4428" max="4428" width="7.44140625" style="7" bestFit="1" customWidth="1"/>
    <col min="4429" max="4429" width="9" style="7" bestFit="1" customWidth="1"/>
    <col min="4430" max="4608" width="11.44140625" style="7"/>
    <col min="4609" max="4609" width="27.44140625" style="7" customWidth="1"/>
    <col min="4610" max="4610" width="10.44140625" style="7" bestFit="1" customWidth="1"/>
    <col min="4611" max="4611" width="9.109375" style="7" bestFit="1" customWidth="1"/>
    <col min="4612" max="4612" width="10.44140625" style="7" bestFit="1" customWidth="1"/>
    <col min="4613" max="4614" width="9.44140625" style="7" bestFit="1" customWidth="1"/>
    <col min="4615" max="4615" width="10.109375" style="7" bestFit="1" customWidth="1"/>
    <col min="4616" max="4616" width="9.109375" style="7" bestFit="1" customWidth="1"/>
    <col min="4617" max="4617" width="10" style="7" customWidth="1"/>
    <col min="4618" max="4621" width="9.44140625" style="7" bestFit="1" customWidth="1"/>
    <col min="4622" max="4622" width="9.109375" style="7" bestFit="1" customWidth="1"/>
    <col min="4623" max="4623" width="8.109375" style="7" bestFit="1" customWidth="1"/>
    <col min="4624" max="4624" width="7.44140625" style="7" bestFit="1" customWidth="1"/>
    <col min="4625" max="4627" width="7.44140625" style="7" customWidth="1"/>
    <col min="4628" max="4628" width="13.6640625" style="7" bestFit="1" customWidth="1"/>
    <col min="4629" max="4633" width="10.109375" style="7" customWidth="1"/>
    <col min="4634" max="4634" width="9" style="7" bestFit="1" customWidth="1"/>
    <col min="4635" max="4635" width="7.44140625" style="7" bestFit="1" customWidth="1"/>
    <col min="4636" max="4636" width="10.44140625" style="7" bestFit="1" customWidth="1"/>
    <col min="4637" max="4640" width="7.44140625" style="7" bestFit="1" customWidth="1"/>
    <col min="4641" max="4641" width="6.88671875" style="7" bestFit="1" customWidth="1"/>
    <col min="4642" max="4642" width="9" style="7" bestFit="1" customWidth="1"/>
    <col min="4643" max="4644" width="7.44140625" style="7" bestFit="1" customWidth="1"/>
    <col min="4645" max="4646" width="9" style="7" bestFit="1" customWidth="1"/>
    <col min="4647" max="4647" width="9" style="7" customWidth="1"/>
    <col min="4648" max="4648" width="7.44140625" style="7" bestFit="1" customWidth="1"/>
    <col min="4649" max="4649" width="10.44140625" style="7" bestFit="1" customWidth="1"/>
    <col min="4650" max="4650" width="11.44140625" style="7"/>
    <col min="4651" max="4651" width="29.44140625" style="7" customWidth="1"/>
    <col min="4652" max="4652" width="9" style="7" bestFit="1" customWidth="1"/>
    <col min="4653" max="4653" width="7.44140625" style="7" bestFit="1" customWidth="1"/>
    <col min="4654" max="4654" width="10.44140625" style="7" bestFit="1" customWidth="1"/>
    <col min="4655" max="4658" width="7.44140625" style="7" bestFit="1" customWidth="1"/>
    <col min="4659" max="4659" width="6.88671875" style="7" bestFit="1" customWidth="1"/>
    <col min="4660" max="4660" width="9" style="7" bestFit="1" customWidth="1"/>
    <col min="4661" max="4662" width="7.44140625" style="7" bestFit="1" customWidth="1"/>
    <col min="4663" max="4664" width="9" style="7" bestFit="1" customWidth="1"/>
    <col min="4665" max="4665" width="9" style="7" customWidth="1"/>
    <col min="4666" max="4666" width="7.44140625" style="7" bestFit="1" customWidth="1"/>
    <col min="4667" max="4667" width="9" style="7" bestFit="1" customWidth="1"/>
    <col min="4668" max="4668" width="11.44140625" style="7"/>
    <col min="4669" max="4669" width="29.44140625" style="7" customWidth="1"/>
    <col min="4670" max="4670" width="9" style="7" bestFit="1" customWidth="1"/>
    <col min="4671" max="4671" width="7.44140625" style="7" bestFit="1" customWidth="1"/>
    <col min="4672" max="4672" width="10.44140625" style="7" bestFit="1" customWidth="1"/>
    <col min="4673" max="4676" width="7.44140625" style="7" bestFit="1" customWidth="1"/>
    <col min="4677" max="4677" width="6.88671875" style="7" bestFit="1" customWidth="1"/>
    <col min="4678" max="4678" width="9" style="7" bestFit="1" customWidth="1"/>
    <col min="4679" max="4680" width="7.44140625" style="7" bestFit="1" customWidth="1"/>
    <col min="4681" max="4682" width="9" style="7" bestFit="1" customWidth="1"/>
    <col min="4683" max="4683" width="9" style="7" customWidth="1"/>
    <col min="4684" max="4684" width="7.44140625" style="7" bestFit="1" customWidth="1"/>
    <col min="4685" max="4685" width="9" style="7" bestFit="1" customWidth="1"/>
    <col min="4686" max="4864" width="11.44140625" style="7"/>
    <col min="4865" max="4865" width="27.44140625" style="7" customWidth="1"/>
    <col min="4866" max="4866" width="10.44140625" style="7" bestFit="1" customWidth="1"/>
    <col min="4867" max="4867" width="9.109375" style="7" bestFit="1" customWidth="1"/>
    <col min="4868" max="4868" width="10.44140625" style="7" bestFit="1" customWidth="1"/>
    <col min="4869" max="4870" width="9.44140625" style="7" bestFit="1" customWidth="1"/>
    <col min="4871" max="4871" width="10.109375" style="7" bestFit="1" customWidth="1"/>
    <col min="4872" max="4872" width="9.109375" style="7" bestFit="1" customWidth="1"/>
    <col min="4873" max="4873" width="10" style="7" customWidth="1"/>
    <col min="4874" max="4877" width="9.44140625" style="7" bestFit="1" customWidth="1"/>
    <col min="4878" max="4878" width="9.109375" style="7" bestFit="1" customWidth="1"/>
    <col min="4879" max="4879" width="8.109375" style="7" bestFit="1" customWidth="1"/>
    <col min="4880" max="4880" width="7.44140625" style="7" bestFit="1" customWidth="1"/>
    <col min="4881" max="4883" width="7.44140625" style="7" customWidth="1"/>
    <col min="4884" max="4884" width="13.6640625" style="7" bestFit="1" customWidth="1"/>
    <col min="4885" max="4889" width="10.109375" style="7" customWidth="1"/>
    <col min="4890" max="4890" width="9" style="7" bestFit="1" customWidth="1"/>
    <col min="4891" max="4891" width="7.44140625" style="7" bestFit="1" customWidth="1"/>
    <col min="4892" max="4892" width="10.44140625" style="7" bestFit="1" customWidth="1"/>
    <col min="4893" max="4896" width="7.44140625" style="7" bestFit="1" customWidth="1"/>
    <col min="4897" max="4897" width="6.88671875" style="7" bestFit="1" customWidth="1"/>
    <col min="4898" max="4898" width="9" style="7" bestFit="1" customWidth="1"/>
    <col min="4899" max="4900" width="7.44140625" style="7" bestFit="1" customWidth="1"/>
    <col min="4901" max="4902" width="9" style="7" bestFit="1" customWidth="1"/>
    <col min="4903" max="4903" width="9" style="7" customWidth="1"/>
    <col min="4904" max="4904" width="7.44140625" style="7" bestFit="1" customWidth="1"/>
    <col min="4905" max="4905" width="10.44140625" style="7" bestFit="1" customWidth="1"/>
    <col min="4906" max="4906" width="11.44140625" style="7"/>
    <col min="4907" max="4907" width="29.44140625" style="7" customWidth="1"/>
    <col min="4908" max="4908" width="9" style="7" bestFit="1" customWidth="1"/>
    <col min="4909" max="4909" width="7.44140625" style="7" bestFit="1" customWidth="1"/>
    <col min="4910" max="4910" width="10.44140625" style="7" bestFit="1" customWidth="1"/>
    <col min="4911" max="4914" width="7.44140625" style="7" bestFit="1" customWidth="1"/>
    <col min="4915" max="4915" width="6.88671875" style="7" bestFit="1" customWidth="1"/>
    <col min="4916" max="4916" width="9" style="7" bestFit="1" customWidth="1"/>
    <col min="4917" max="4918" width="7.44140625" style="7" bestFit="1" customWidth="1"/>
    <col min="4919" max="4920" width="9" style="7" bestFit="1" customWidth="1"/>
    <col min="4921" max="4921" width="9" style="7" customWidth="1"/>
    <col min="4922" max="4922" width="7.44140625" style="7" bestFit="1" customWidth="1"/>
    <col min="4923" max="4923" width="9" style="7" bestFit="1" customWidth="1"/>
    <col min="4924" max="4924" width="11.44140625" style="7"/>
    <col min="4925" max="4925" width="29.44140625" style="7" customWidth="1"/>
    <col min="4926" max="4926" width="9" style="7" bestFit="1" customWidth="1"/>
    <col min="4927" max="4927" width="7.44140625" style="7" bestFit="1" customWidth="1"/>
    <col min="4928" max="4928" width="10.44140625" style="7" bestFit="1" customWidth="1"/>
    <col min="4929" max="4932" width="7.44140625" style="7" bestFit="1" customWidth="1"/>
    <col min="4933" max="4933" width="6.88671875" style="7" bestFit="1" customWidth="1"/>
    <col min="4934" max="4934" width="9" style="7" bestFit="1" customWidth="1"/>
    <col min="4935" max="4936" width="7.44140625" style="7" bestFit="1" customWidth="1"/>
    <col min="4937" max="4938" width="9" style="7" bestFit="1" customWidth="1"/>
    <col min="4939" max="4939" width="9" style="7" customWidth="1"/>
    <col min="4940" max="4940" width="7.44140625" style="7" bestFit="1" customWidth="1"/>
    <col min="4941" max="4941" width="9" style="7" bestFit="1" customWidth="1"/>
    <col min="4942" max="5120" width="11.44140625" style="7"/>
    <col min="5121" max="5121" width="27.44140625" style="7" customWidth="1"/>
    <col min="5122" max="5122" width="10.44140625" style="7" bestFit="1" customWidth="1"/>
    <col min="5123" max="5123" width="9.109375" style="7" bestFit="1" customWidth="1"/>
    <col min="5124" max="5124" width="10.44140625" style="7" bestFit="1" customWidth="1"/>
    <col min="5125" max="5126" width="9.44140625" style="7" bestFit="1" customWidth="1"/>
    <col min="5127" max="5127" width="10.109375" style="7" bestFit="1" customWidth="1"/>
    <col min="5128" max="5128" width="9.109375" style="7" bestFit="1" customWidth="1"/>
    <col min="5129" max="5129" width="10" style="7" customWidth="1"/>
    <col min="5130" max="5133" width="9.44140625" style="7" bestFit="1" customWidth="1"/>
    <col min="5134" max="5134" width="9.109375" style="7" bestFit="1" customWidth="1"/>
    <col min="5135" max="5135" width="8.109375" style="7" bestFit="1" customWidth="1"/>
    <col min="5136" max="5136" width="7.44140625" style="7" bestFit="1" customWidth="1"/>
    <col min="5137" max="5139" width="7.44140625" style="7" customWidth="1"/>
    <col min="5140" max="5140" width="13.6640625" style="7" bestFit="1" customWidth="1"/>
    <col min="5141" max="5145" width="10.109375" style="7" customWidth="1"/>
    <col min="5146" max="5146" width="9" style="7" bestFit="1" customWidth="1"/>
    <col min="5147" max="5147" width="7.44140625" style="7" bestFit="1" customWidth="1"/>
    <col min="5148" max="5148" width="10.44140625" style="7" bestFit="1" customWidth="1"/>
    <col min="5149" max="5152" width="7.44140625" style="7" bestFit="1" customWidth="1"/>
    <col min="5153" max="5153" width="6.88671875" style="7" bestFit="1" customWidth="1"/>
    <col min="5154" max="5154" width="9" style="7" bestFit="1" customWidth="1"/>
    <col min="5155" max="5156" width="7.44140625" style="7" bestFit="1" customWidth="1"/>
    <col min="5157" max="5158" width="9" style="7" bestFit="1" customWidth="1"/>
    <col min="5159" max="5159" width="9" style="7" customWidth="1"/>
    <col min="5160" max="5160" width="7.44140625" style="7" bestFit="1" customWidth="1"/>
    <col min="5161" max="5161" width="10.44140625" style="7" bestFit="1" customWidth="1"/>
    <col min="5162" max="5162" width="11.44140625" style="7"/>
    <col min="5163" max="5163" width="29.44140625" style="7" customWidth="1"/>
    <col min="5164" max="5164" width="9" style="7" bestFit="1" customWidth="1"/>
    <col min="5165" max="5165" width="7.44140625" style="7" bestFit="1" customWidth="1"/>
    <col min="5166" max="5166" width="10.44140625" style="7" bestFit="1" customWidth="1"/>
    <col min="5167" max="5170" width="7.44140625" style="7" bestFit="1" customWidth="1"/>
    <col min="5171" max="5171" width="6.88671875" style="7" bestFit="1" customWidth="1"/>
    <col min="5172" max="5172" width="9" style="7" bestFit="1" customWidth="1"/>
    <col min="5173" max="5174" width="7.44140625" style="7" bestFit="1" customWidth="1"/>
    <col min="5175" max="5176" width="9" style="7" bestFit="1" customWidth="1"/>
    <col min="5177" max="5177" width="9" style="7" customWidth="1"/>
    <col min="5178" max="5178" width="7.44140625" style="7" bestFit="1" customWidth="1"/>
    <col min="5179" max="5179" width="9" style="7" bestFit="1" customWidth="1"/>
    <col min="5180" max="5180" width="11.44140625" style="7"/>
    <col min="5181" max="5181" width="29.44140625" style="7" customWidth="1"/>
    <col min="5182" max="5182" width="9" style="7" bestFit="1" customWidth="1"/>
    <col min="5183" max="5183" width="7.44140625" style="7" bestFit="1" customWidth="1"/>
    <col min="5184" max="5184" width="10.44140625" style="7" bestFit="1" customWidth="1"/>
    <col min="5185" max="5188" width="7.44140625" style="7" bestFit="1" customWidth="1"/>
    <col min="5189" max="5189" width="6.88671875" style="7" bestFit="1" customWidth="1"/>
    <col min="5190" max="5190" width="9" style="7" bestFit="1" customWidth="1"/>
    <col min="5191" max="5192" width="7.44140625" style="7" bestFit="1" customWidth="1"/>
    <col min="5193" max="5194" width="9" style="7" bestFit="1" customWidth="1"/>
    <col min="5195" max="5195" width="9" style="7" customWidth="1"/>
    <col min="5196" max="5196" width="7.44140625" style="7" bestFit="1" customWidth="1"/>
    <col min="5197" max="5197" width="9" style="7" bestFit="1" customWidth="1"/>
    <col min="5198" max="5376" width="11.44140625" style="7"/>
    <col min="5377" max="5377" width="27.44140625" style="7" customWidth="1"/>
    <col min="5378" max="5378" width="10.44140625" style="7" bestFit="1" customWidth="1"/>
    <col min="5379" max="5379" width="9.109375" style="7" bestFit="1" customWidth="1"/>
    <col min="5380" max="5380" width="10.44140625" style="7" bestFit="1" customWidth="1"/>
    <col min="5381" max="5382" width="9.44140625" style="7" bestFit="1" customWidth="1"/>
    <col min="5383" max="5383" width="10.109375" style="7" bestFit="1" customWidth="1"/>
    <col min="5384" max="5384" width="9.109375" style="7" bestFit="1" customWidth="1"/>
    <col min="5385" max="5385" width="10" style="7" customWidth="1"/>
    <col min="5386" max="5389" width="9.44140625" style="7" bestFit="1" customWidth="1"/>
    <col min="5390" max="5390" width="9.109375" style="7" bestFit="1" customWidth="1"/>
    <col min="5391" max="5391" width="8.109375" style="7" bestFit="1" customWidth="1"/>
    <col min="5392" max="5392" width="7.44140625" style="7" bestFit="1" customWidth="1"/>
    <col min="5393" max="5395" width="7.44140625" style="7" customWidth="1"/>
    <col min="5396" max="5396" width="13.6640625" style="7" bestFit="1" customWidth="1"/>
    <col min="5397" max="5401" width="10.109375" style="7" customWidth="1"/>
    <col min="5402" max="5402" width="9" style="7" bestFit="1" customWidth="1"/>
    <col min="5403" max="5403" width="7.44140625" style="7" bestFit="1" customWidth="1"/>
    <col min="5404" max="5404" width="10.44140625" style="7" bestFit="1" customWidth="1"/>
    <col min="5405" max="5408" width="7.44140625" style="7" bestFit="1" customWidth="1"/>
    <col min="5409" max="5409" width="6.88671875" style="7" bestFit="1" customWidth="1"/>
    <col min="5410" max="5410" width="9" style="7" bestFit="1" customWidth="1"/>
    <col min="5411" max="5412" width="7.44140625" style="7" bestFit="1" customWidth="1"/>
    <col min="5413" max="5414" width="9" style="7" bestFit="1" customWidth="1"/>
    <col min="5415" max="5415" width="9" style="7" customWidth="1"/>
    <col min="5416" max="5416" width="7.44140625" style="7" bestFit="1" customWidth="1"/>
    <col min="5417" max="5417" width="10.44140625" style="7" bestFit="1" customWidth="1"/>
    <col min="5418" max="5418" width="11.44140625" style="7"/>
    <col min="5419" max="5419" width="29.44140625" style="7" customWidth="1"/>
    <col min="5420" max="5420" width="9" style="7" bestFit="1" customWidth="1"/>
    <col min="5421" max="5421" width="7.44140625" style="7" bestFit="1" customWidth="1"/>
    <col min="5422" max="5422" width="10.44140625" style="7" bestFit="1" customWidth="1"/>
    <col min="5423" max="5426" width="7.44140625" style="7" bestFit="1" customWidth="1"/>
    <col min="5427" max="5427" width="6.88671875" style="7" bestFit="1" customWidth="1"/>
    <col min="5428" max="5428" width="9" style="7" bestFit="1" customWidth="1"/>
    <col min="5429" max="5430" width="7.44140625" style="7" bestFit="1" customWidth="1"/>
    <col min="5431" max="5432" width="9" style="7" bestFit="1" customWidth="1"/>
    <col min="5433" max="5433" width="9" style="7" customWidth="1"/>
    <col min="5434" max="5434" width="7.44140625" style="7" bestFit="1" customWidth="1"/>
    <col min="5435" max="5435" width="9" style="7" bestFit="1" customWidth="1"/>
    <col min="5436" max="5436" width="11.44140625" style="7"/>
    <col min="5437" max="5437" width="29.44140625" style="7" customWidth="1"/>
    <col min="5438" max="5438" width="9" style="7" bestFit="1" customWidth="1"/>
    <col min="5439" max="5439" width="7.44140625" style="7" bestFit="1" customWidth="1"/>
    <col min="5440" max="5440" width="10.44140625" style="7" bestFit="1" customWidth="1"/>
    <col min="5441" max="5444" width="7.44140625" style="7" bestFit="1" customWidth="1"/>
    <col min="5445" max="5445" width="6.88671875" style="7" bestFit="1" customWidth="1"/>
    <col min="5446" max="5446" width="9" style="7" bestFit="1" customWidth="1"/>
    <col min="5447" max="5448" width="7.44140625" style="7" bestFit="1" customWidth="1"/>
    <col min="5449" max="5450" width="9" style="7" bestFit="1" customWidth="1"/>
    <col min="5451" max="5451" width="9" style="7" customWidth="1"/>
    <col min="5452" max="5452" width="7.44140625" style="7" bestFit="1" customWidth="1"/>
    <col min="5453" max="5453" width="9" style="7" bestFit="1" customWidth="1"/>
    <col min="5454" max="5632" width="11.44140625" style="7"/>
    <col min="5633" max="5633" width="27.44140625" style="7" customWidth="1"/>
    <col min="5634" max="5634" width="10.44140625" style="7" bestFit="1" customWidth="1"/>
    <col min="5635" max="5635" width="9.109375" style="7" bestFit="1" customWidth="1"/>
    <col min="5636" max="5636" width="10.44140625" style="7" bestFit="1" customWidth="1"/>
    <col min="5637" max="5638" width="9.44140625" style="7" bestFit="1" customWidth="1"/>
    <col min="5639" max="5639" width="10.109375" style="7" bestFit="1" customWidth="1"/>
    <col min="5640" max="5640" width="9.109375" style="7" bestFit="1" customWidth="1"/>
    <col min="5641" max="5641" width="10" style="7" customWidth="1"/>
    <col min="5642" max="5645" width="9.44140625" style="7" bestFit="1" customWidth="1"/>
    <col min="5646" max="5646" width="9.109375" style="7" bestFit="1" customWidth="1"/>
    <col min="5647" max="5647" width="8.109375" style="7" bestFit="1" customWidth="1"/>
    <col min="5648" max="5648" width="7.44140625" style="7" bestFit="1" customWidth="1"/>
    <col min="5649" max="5651" width="7.44140625" style="7" customWidth="1"/>
    <col min="5652" max="5652" width="13.6640625" style="7" bestFit="1" customWidth="1"/>
    <col min="5653" max="5657" width="10.109375" style="7" customWidth="1"/>
    <col min="5658" max="5658" width="9" style="7" bestFit="1" customWidth="1"/>
    <col min="5659" max="5659" width="7.44140625" style="7" bestFit="1" customWidth="1"/>
    <col min="5660" max="5660" width="10.44140625" style="7" bestFit="1" customWidth="1"/>
    <col min="5661" max="5664" width="7.44140625" style="7" bestFit="1" customWidth="1"/>
    <col min="5665" max="5665" width="6.88671875" style="7" bestFit="1" customWidth="1"/>
    <col min="5666" max="5666" width="9" style="7" bestFit="1" customWidth="1"/>
    <col min="5667" max="5668" width="7.44140625" style="7" bestFit="1" customWidth="1"/>
    <col min="5669" max="5670" width="9" style="7" bestFit="1" customWidth="1"/>
    <col min="5671" max="5671" width="9" style="7" customWidth="1"/>
    <col min="5672" max="5672" width="7.44140625" style="7" bestFit="1" customWidth="1"/>
    <col min="5673" max="5673" width="10.44140625" style="7" bestFit="1" customWidth="1"/>
    <col min="5674" max="5674" width="11.44140625" style="7"/>
    <col min="5675" max="5675" width="29.44140625" style="7" customWidth="1"/>
    <col min="5676" max="5676" width="9" style="7" bestFit="1" customWidth="1"/>
    <col min="5677" max="5677" width="7.44140625" style="7" bestFit="1" customWidth="1"/>
    <col min="5678" max="5678" width="10.44140625" style="7" bestFit="1" customWidth="1"/>
    <col min="5679" max="5682" width="7.44140625" style="7" bestFit="1" customWidth="1"/>
    <col min="5683" max="5683" width="6.88671875" style="7" bestFit="1" customWidth="1"/>
    <col min="5684" max="5684" width="9" style="7" bestFit="1" customWidth="1"/>
    <col min="5685" max="5686" width="7.44140625" style="7" bestFit="1" customWidth="1"/>
    <col min="5687" max="5688" width="9" style="7" bestFit="1" customWidth="1"/>
    <col min="5689" max="5689" width="9" style="7" customWidth="1"/>
    <col min="5690" max="5690" width="7.44140625" style="7" bestFit="1" customWidth="1"/>
    <col min="5691" max="5691" width="9" style="7" bestFit="1" customWidth="1"/>
    <col min="5692" max="5692" width="11.44140625" style="7"/>
    <col min="5693" max="5693" width="29.44140625" style="7" customWidth="1"/>
    <col min="5694" max="5694" width="9" style="7" bestFit="1" customWidth="1"/>
    <col min="5695" max="5695" width="7.44140625" style="7" bestFit="1" customWidth="1"/>
    <col min="5696" max="5696" width="10.44140625" style="7" bestFit="1" customWidth="1"/>
    <col min="5697" max="5700" width="7.44140625" style="7" bestFit="1" customWidth="1"/>
    <col min="5701" max="5701" width="6.88671875" style="7" bestFit="1" customWidth="1"/>
    <col min="5702" max="5702" width="9" style="7" bestFit="1" customWidth="1"/>
    <col min="5703" max="5704" width="7.44140625" style="7" bestFit="1" customWidth="1"/>
    <col min="5705" max="5706" width="9" style="7" bestFit="1" customWidth="1"/>
    <col min="5707" max="5707" width="9" style="7" customWidth="1"/>
    <col min="5708" max="5708" width="7.44140625" style="7" bestFit="1" customWidth="1"/>
    <col min="5709" max="5709" width="9" style="7" bestFit="1" customWidth="1"/>
    <col min="5710" max="5888" width="11.44140625" style="7"/>
    <col min="5889" max="5889" width="27.44140625" style="7" customWidth="1"/>
    <col min="5890" max="5890" width="10.44140625" style="7" bestFit="1" customWidth="1"/>
    <col min="5891" max="5891" width="9.109375" style="7" bestFit="1" customWidth="1"/>
    <col min="5892" max="5892" width="10.44140625" style="7" bestFit="1" customWidth="1"/>
    <col min="5893" max="5894" width="9.44140625" style="7" bestFit="1" customWidth="1"/>
    <col min="5895" max="5895" width="10.109375" style="7" bestFit="1" customWidth="1"/>
    <col min="5896" max="5896" width="9.109375" style="7" bestFit="1" customWidth="1"/>
    <col min="5897" max="5897" width="10" style="7" customWidth="1"/>
    <col min="5898" max="5901" width="9.44140625" style="7" bestFit="1" customWidth="1"/>
    <col min="5902" max="5902" width="9.109375" style="7" bestFit="1" customWidth="1"/>
    <col min="5903" max="5903" width="8.109375" style="7" bestFit="1" customWidth="1"/>
    <col min="5904" max="5904" width="7.44140625" style="7" bestFit="1" customWidth="1"/>
    <col min="5905" max="5907" width="7.44140625" style="7" customWidth="1"/>
    <col min="5908" max="5908" width="13.6640625" style="7" bestFit="1" customWidth="1"/>
    <col min="5909" max="5913" width="10.109375" style="7" customWidth="1"/>
    <col min="5914" max="5914" width="9" style="7" bestFit="1" customWidth="1"/>
    <col min="5915" max="5915" width="7.44140625" style="7" bestFit="1" customWidth="1"/>
    <col min="5916" max="5916" width="10.44140625" style="7" bestFit="1" customWidth="1"/>
    <col min="5917" max="5920" width="7.44140625" style="7" bestFit="1" customWidth="1"/>
    <col min="5921" max="5921" width="6.88671875" style="7" bestFit="1" customWidth="1"/>
    <col min="5922" max="5922" width="9" style="7" bestFit="1" customWidth="1"/>
    <col min="5923" max="5924" width="7.44140625" style="7" bestFit="1" customWidth="1"/>
    <col min="5925" max="5926" width="9" style="7" bestFit="1" customWidth="1"/>
    <col min="5927" max="5927" width="9" style="7" customWidth="1"/>
    <col min="5928" max="5928" width="7.44140625" style="7" bestFit="1" customWidth="1"/>
    <col min="5929" max="5929" width="10.44140625" style="7" bestFit="1" customWidth="1"/>
    <col min="5930" max="5930" width="11.44140625" style="7"/>
    <col min="5931" max="5931" width="29.44140625" style="7" customWidth="1"/>
    <col min="5932" max="5932" width="9" style="7" bestFit="1" customWidth="1"/>
    <col min="5933" max="5933" width="7.44140625" style="7" bestFit="1" customWidth="1"/>
    <col min="5934" max="5934" width="10.44140625" style="7" bestFit="1" customWidth="1"/>
    <col min="5935" max="5938" width="7.44140625" style="7" bestFit="1" customWidth="1"/>
    <col min="5939" max="5939" width="6.88671875" style="7" bestFit="1" customWidth="1"/>
    <col min="5940" max="5940" width="9" style="7" bestFit="1" customWidth="1"/>
    <col min="5941" max="5942" width="7.44140625" style="7" bestFit="1" customWidth="1"/>
    <col min="5943" max="5944" width="9" style="7" bestFit="1" customWidth="1"/>
    <col min="5945" max="5945" width="9" style="7" customWidth="1"/>
    <col min="5946" max="5946" width="7.44140625" style="7" bestFit="1" customWidth="1"/>
    <col min="5947" max="5947" width="9" style="7" bestFit="1" customWidth="1"/>
    <col min="5948" max="5948" width="11.44140625" style="7"/>
    <col min="5949" max="5949" width="29.44140625" style="7" customWidth="1"/>
    <col min="5950" max="5950" width="9" style="7" bestFit="1" customWidth="1"/>
    <col min="5951" max="5951" width="7.44140625" style="7" bestFit="1" customWidth="1"/>
    <col min="5952" max="5952" width="10.44140625" style="7" bestFit="1" customWidth="1"/>
    <col min="5953" max="5956" width="7.44140625" style="7" bestFit="1" customWidth="1"/>
    <col min="5957" max="5957" width="6.88671875" style="7" bestFit="1" customWidth="1"/>
    <col min="5958" max="5958" width="9" style="7" bestFit="1" customWidth="1"/>
    <col min="5959" max="5960" width="7.44140625" style="7" bestFit="1" customWidth="1"/>
    <col min="5961" max="5962" width="9" style="7" bestFit="1" customWidth="1"/>
    <col min="5963" max="5963" width="9" style="7" customWidth="1"/>
    <col min="5964" max="5964" width="7.44140625" style="7" bestFit="1" customWidth="1"/>
    <col min="5965" max="5965" width="9" style="7" bestFit="1" customWidth="1"/>
    <col min="5966" max="6144" width="11.44140625" style="7"/>
    <col min="6145" max="6145" width="27.44140625" style="7" customWidth="1"/>
    <col min="6146" max="6146" width="10.44140625" style="7" bestFit="1" customWidth="1"/>
    <col min="6147" max="6147" width="9.109375" style="7" bestFit="1" customWidth="1"/>
    <col min="6148" max="6148" width="10.44140625" style="7" bestFit="1" customWidth="1"/>
    <col min="6149" max="6150" width="9.44140625" style="7" bestFit="1" customWidth="1"/>
    <col min="6151" max="6151" width="10.109375" style="7" bestFit="1" customWidth="1"/>
    <col min="6152" max="6152" width="9.109375" style="7" bestFit="1" customWidth="1"/>
    <col min="6153" max="6153" width="10" style="7" customWidth="1"/>
    <col min="6154" max="6157" width="9.44140625" style="7" bestFit="1" customWidth="1"/>
    <col min="6158" max="6158" width="9.109375" style="7" bestFit="1" customWidth="1"/>
    <col min="6159" max="6159" width="8.109375" style="7" bestFit="1" customWidth="1"/>
    <col min="6160" max="6160" width="7.44140625" style="7" bestFit="1" customWidth="1"/>
    <col min="6161" max="6163" width="7.44140625" style="7" customWidth="1"/>
    <col min="6164" max="6164" width="13.6640625" style="7" bestFit="1" customWidth="1"/>
    <col min="6165" max="6169" width="10.109375" style="7" customWidth="1"/>
    <col min="6170" max="6170" width="9" style="7" bestFit="1" customWidth="1"/>
    <col min="6171" max="6171" width="7.44140625" style="7" bestFit="1" customWidth="1"/>
    <col min="6172" max="6172" width="10.44140625" style="7" bestFit="1" customWidth="1"/>
    <col min="6173" max="6176" width="7.44140625" style="7" bestFit="1" customWidth="1"/>
    <col min="6177" max="6177" width="6.88671875" style="7" bestFit="1" customWidth="1"/>
    <col min="6178" max="6178" width="9" style="7" bestFit="1" customWidth="1"/>
    <col min="6179" max="6180" width="7.44140625" style="7" bestFit="1" customWidth="1"/>
    <col min="6181" max="6182" width="9" style="7" bestFit="1" customWidth="1"/>
    <col min="6183" max="6183" width="9" style="7" customWidth="1"/>
    <col min="6184" max="6184" width="7.44140625" style="7" bestFit="1" customWidth="1"/>
    <col min="6185" max="6185" width="10.44140625" style="7" bestFit="1" customWidth="1"/>
    <col min="6186" max="6186" width="11.44140625" style="7"/>
    <col min="6187" max="6187" width="29.44140625" style="7" customWidth="1"/>
    <col min="6188" max="6188" width="9" style="7" bestFit="1" customWidth="1"/>
    <col min="6189" max="6189" width="7.44140625" style="7" bestFit="1" customWidth="1"/>
    <col min="6190" max="6190" width="10.44140625" style="7" bestFit="1" customWidth="1"/>
    <col min="6191" max="6194" width="7.44140625" style="7" bestFit="1" customWidth="1"/>
    <col min="6195" max="6195" width="6.88671875" style="7" bestFit="1" customWidth="1"/>
    <col min="6196" max="6196" width="9" style="7" bestFit="1" customWidth="1"/>
    <col min="6197" max="6198" width="7.44140625" style="7" bestFit="1" customWidth="1"/>
    <col min="6199" max="6200" width="9" style="7" bestFit="1" customWidth="1"/>
    <col min="6201" max="6201" width="9" style="7" customWidth="1"/>
    <col min="6202" max="6202" width="7.44140625" style="7" bestFit="1" customWidth="1"/>
    <col min="6203" max="6203" width="9" style="7" bestFit="1" customWidth="1"/>
    <col min="6204" max="6204" width="11.44140625" style="7"/>
    <col min="6205" max="6205" width="29.44140625" style="7" customWidth="1"/>
    <col min="6206" max="6206" width="9" style="7" bestFit="1" customWidth="1"/>
    <col min="6207" max="6207" width="7.44140625" style="7" bestFit="1" customWidth="1"/>
    <col min="6208" max="6208" width="10.44140625" style="7" bestFit="1" customWidth="1"/>
    <col min="6209" max="6212" width="7.44140625" style="7" bestFit="1" customWidth="1"/>
    <col min="6213" max="6213" width="6.88671875" style="7" bestFit="1" customWidth="1"/>
    <col min="6214" max="6214" width="9" style="7" bestFit="1" customWidth="1"/>
    <col min="6215" max="6216" width="7.44140625" style="7" bestFit="1" customWidth="1"/>
    <col min="6217" max="6218" width="9" style="7" bestFit="1" customWidth="1"/>
    <col min="6219" max="6219" width="9" style="7" customWidth="1"/>
    <col min="6220" max="6220" width="7.44140625" style="7" bestFit="1" customWidth="1"/>
    <col min="6221" max="6221" width="9" style="7" bestFit="1" customWidth="1"/>
    <col min="6222" max="6400" width="11.44140625" style="7"/>
    <col min="6401" max="6401" width="27.44140625" style="7" customWidth="1"/>
    <col min="6402" max="6402" width="10.44140625" style="7" bestFit="1" customWidth="1"/>
    <col min="6403" max="6403" width="9.109375" style="7" bestFit="1" customWidth="1"/>
    <col min="6404" max="6404" width="10.44140625" style="7" bestFit="1" customWidth="1"/>
    <col min="6405" max="6406" width="9.44140625" style="7" bestFit="1" customWidth="1"/>
    <col min="6407" max="6407" width="10.109375" style="7" bestFit="1" customWidth="1"/>
    <col min="6408" max="6408" width="9.109375" style="7" bestFit="1" customWidth="1"/>
    <col min="6409" max="6409" width="10" style="7" customWidth="1"/>
    <col min="6410" max="6413" width="9.44140625" style="7" bestFit="1" customWidth="1"/>
    <col min="6414" max="6414" width="9.109375" style="7" bestFit="1" customWidth="1"/>
    <col min="6415" max="6415" width="8.109375" style="7" bestFit="1" customWidth="1"/>
    <col min="6416" max="6416" width="7.44140625" style="7" bestFit="1" customWidth="1"/>
    <col min="6417" max="6419" width="7.44140625" style="7" customWidth="1"/>
    <col min="6420" max="6420" width="13.6640625" style="7" bestFit="1" customWidth="1"/>
    <col min="6421" max="6425" width="10.109375" style="7" customWidth="1"/>
    <col min="6426" max="6426" width="9" style="7" bestFit="1" customWidth="1"/>
    <col min="6427" max="6427" width="7.44140625" style="7" bestFit="1" customWidth="1"/>
    <col min="6428" max="6428" width="10.44140625" style="7" bestFit="1" customWidth="1"/>
    <col min="6429" max="6432" width="7.44140625" style="7" bestFit="1" customWidth="1"/>
    <col min="6433" max="6433" width="6.88671875" style="7" bestFit="1" customWidth="1"/>
    <col min="6434" max="6434" width="9" style="7" bestFit="1" customWidth="1"/>
    <col min="6435" max="6436" width="7.44140625" style="7" bestFit="1" customWidth="1"/>
    <col min="6437" max="6438" width="9" style="7" bestFit="1" customWidth="1"/>
    <col min="6439" max="6439" width="9" style="7" customWidth="1"/>
    <col min="6440" max="6440" width="7.44140625" style="7" bestFit="1" customWidth="1"/>
    <col min="6441" max="6441" width="10.44140625" style="7" bestFit="1" customWidth="1"/>
    <col min="6442" max="6442" width="11.44140625" style="7"/>
    <col min="6443" max="6443" width="29.44140625" style="7" customWidth="1"/>
    <col min="6444" max="6444" width="9" style="7" bestFit="1" customWidth="1"/>
    <col min="6445" max="6445" width="7.44140625" style="7" bestFit="1" customWidth="1"/>
    <col min="6446" max="6446" width="10.44140625" style="7" bestFit="1" customWidth="1"/>
    <col min="6447" max="6450" width="7.44140625" style="7" bestFit="1" customWidth="1"/>
    <col min="6451" max="6451" width="6.88671875" style="7" bestFit="1" customWidth="1"/>
    <col min="6452" max="6452" width="9" style="7" bestFit="1" customWidth="1"/>
    <col min="6453" max="6454" width="7.44140625" style="7" bestFit="1" customWidth="1"/>
    <col min="6455" max="6456" width="9" style="7" bestFit="1" customWidth="1"/>
    <col min="6457" max="6457" width="9" style="7" customWidth="1"/>
    <col min="6458" max="6458" width="7.44140625" style="7" bestFit="1" customWidth="1"/>
    <col min="6459" max="6459" width="9" style="7" bestFit="1" customWidth="1"/>
    <col min="6460" max="6460" width="11.44140625" style="7"/>
    <col min="6461" max="6461" width="29.44140625" style="7" customWidth="1"/>
    <col min="6462" max="6462" width="9" style="7" bestFit="1" customWidth="1"/>
    <col min="6463" max="6463" width="7.44140625" style="7" bestFit="1" customWidth="1"/>
    <col min="6464" max="6464" width="10.44140625" style="7" bestFit="1" customWidth="1"/>
    <col min="6465" max="6468" width="7.44140625" style="7" bestFit="1" customWidth="1"/>
    <col min="6469" max="6469" width="6.88671875" style="7" bestFit="1" customWidth="1"/>
    <col min="6470" max="6470" width="9" style="7" bestFit="1" customWidth="1"/>
    <col min="6471" max="6472" width="7.44140625" style="7" bestFit="1" customWidth="1"/>
    <col min="6473" max="6474" width="9" style="7" bestFit="1" customWidth="1"/>
    <col min="6475" max="6475" width="9" style="7" customWidth="1"/>
    <col min="6476" max="6476" width="7.44140625" style="7" bestFit="1" customWidth="1"/>
    <col min="6477" max="6477" width="9" style="7" bestFit="1" customWidth="1"/>
    <col min="6478" max="6656" width="11.44140625" style="7"/>
    <col min="6657" max="6657" width="27.44140625" style="7" customWidth="1"/>
    <col min="6658" max="6658" width="10.44140625" style="7" bestFit="1" customWidth="1"/>
    <col min="6659" max="6659" width="9.109375" style="7" bestFit="1" customWidth="1"/>
    <col min="6660" max="6660" width="10.44140625" style="7" bestFit="1" customWidth="1"/>
    <col min="6661" max="6662" width="9.44140625" style="7" bestFit="1" customWidth="1"/>
    <col min="6663" max="6663" width="10.109375" style="7" bestFit="1" customWidth="1"/>
    <col min="6664" max="6664" width="9.109375" style="7" bestFit="1" customWidth="1"/>
    <col min="6665" max="6665" width="10" style="7" customWidth="1"/>
    <col min="6666" max="6669" width="9.44140625" style="7" bestFit="1" customWidth="1"/>
    <col min="6670" max="6670" width="9.109375" style="7" bestFit="1" customWidth="1"/>
    <col min="6671" max="6671" width="8.109375" style="7" bestFit="1" customWidth="1"/>
    <col min="6672" max="6672" width="7.44140625" style="7" bestFit="1" customWidth="1"/>
    <col min="6673" max="6675" width="7.44140625" style="7" customWidth="1"/>
    <col min="6676" max="6676" width="13.6640625" style="7" bestFit="1" customWidth="1"/>
    <col min="6677" max="6681" width="10.109375" style="7" customWidth="1"/>
    <col min="6682" max="6682" width="9" style="7" bestFit="1" customWidth="1"/>
    <col min="6683" max="6683" width="7.44140625" style="7" bestFit="1" customWidth="1"/>
    <col min="6684" max="6684" width="10.44140625" style="7" bestFit="1" customWidth="1"/>
    <col min="6685" max="6688" width="7.44140625" style="7" bestFit="1" customWidth="1"/>
    <col min="6689" max="6689" width="6.88671875" style="7" bestFit="1" customWidth="1"/>
    <col min="6690" max="6690" width="9" style="7" bestFit="1" customWidth="1"/>
    <col min="6691" max="6692" width="7.44140625" style="7" bestFit="1" customWidth="1"/>
    <col min="6693" max="6694" width="9" style="7" bestFit="1" customWidth="1"/>
    <col min="6695" max="6695" width="9" style="7" customWidth="1"/>
    <col min="6696" max="6696" width="7.44140625" style="7" bestFit="1" customWidth="1"/>
    <col min="6697" max="6697" width="10.44140625" style="7" bestFit="1" customWidth="1"/>
    <col min="6698" max="6698" width="11.44140625" style="7"/>
    <col min="6699" max="6699" width="29.44140625" style="7" customWidth="1"/>
    <col min="6700" max="6700" width="9" style="7" bestFit="1" customWidth="1"/>
    <col min="6701" max="6701" width="7.44140625" style="7" bestFit="1" customWidth="1"/>
    <col min="6702" max="6702" width="10.44140625" style="7" bestFit="1" customWidth="1"/>
    <col min="6703" max="6706" width="7.44140625" style="7" bestFit="1" customWidth="1"/>
    <col min="6707" max="6707" width="6.88671875" style="7" bestFit="1" customWidth="1"/>
    <col min="6708" max="6708" width="9" style="7" bestFit="1" customWidth="1"/>
    <col min="6709" max="6710" width="7.44140625" style="7" bestFit="1" customWidth="1"/>
    <col min="6711" max="6712" width="9" style="7" bestFit="1" customWidth="1"/>
    <col min="6713" max="6713" width="9" style="7" customWidth="1"/>
    <col min="6714" max="6714" width="7.44140625" style="7" bestFit="1" customWidth="1"/>
    <col min="6715" max="6715" width="9" style="7" bestFit="1" customWidth="1"/>
    <col min="6716" max="6716" width="11.44140625" style="7"/>
    <col min="6717" max="6717" width="29.44140625" style="7" customWidth="1"/>
    <col min="6718" max="6718" width="9" style="7" bestFit="1" customWidth="1"/>
    <col min="6719" max="6719" width="7.44140625" style="7" bestFit="1" customWidth="1"/>
    <col min="6720" max="6720" width="10.44140625" style="7" bestFit="1" customWidth="1"/>
    <col min="6721" max="6724" width="7.44140625" style="7" bestFit="1" customWidth="1"/>
    <col min="6725" max="6725" width="6.88671875" style="7" bestFit="1" customWidth="1"/>
    <col min="6726" max="6726" width="9" style="7" bestFit="1" customWidth="1"/>
    <col min="6727" max="6728" width="7.44140625" style="7" bestFit="1" customWidth="1"/>
    <col min="6729" max="6730" width="9" style="7" bestFit="1" customWidth="1"/>
    <col min="6731" max="6731" width="9" style="7" customWidth="1"/>
    <col min="6732" max="6732" width="7.44140625" style="7" bestFit="1" customWidth="1"/>
    <col min="6733" max="6733" width="9" style="7" bestFit="1" customWidth="1"/>
    <col min="6734" max="6912" width="11.44140625" style="7"/>
    <col min="6913" max="6913" width="27.44140625" style="7" customWidth="1"/>
    <col min="6914" max="6914" width="10.44140625" style="7" bestFit="1" customWidth="1"/>
    <col min="6915" max="6915" width="9.109375" style="7" bestFit="1" customWidth="1"/>
    <col min="6916" max="6916" width="10.44140625" style="7" bestFit="1" customWidth="1"/>
    <col min="6917" max="6918" width="9.44140625" style="7" bestFit="1" customWidth="1"/>
    <col min="6919" max="6919" width="10.109375" style="7" bestFit="1" customWidth="1"/>
    <col min="6920" max="6920" width="9.109375" style="7" bestFit="1" customWidth="1"/>
    <col min="6921" max="6921" width="10" style="7" customWidth="1"/>
    <col min="6922" max="6925" width="9.44140625" style="7" bestFit="1" customWidth="1"/>
    <col min="6926" max="6926" width="9.109375" style="7" bestFit="1" customWidth="1"/>
    <col min="6927" max="6927" width="8.109375" style="7" bestFit="1" customWidth="1"/>
    <col min="6928" max="6928" width="7.44140625" style="7" bestFit="1" customWidth="1"/>
    <col min="6929" max="6931" width="7.44140625" style="7" customWidth="1"/>
    <col min="6932" max="6932" width="13.6640625" style="7" bestFit="1" customWidth="1"/>
    <col min="6933" max="6937" width="10.109375" style="7" customWidth="1"/>
    <col min="6938" max="6938" width="9" style="7" bestFit="1" customWidth="1"/>
    <col min="6939" max="6939" width="7.44140625" style="7" bestFit="1" customWidth="1"/>
    <col min="6940" max="6940" width="10.44140625" style="7" bestFit="1" customWidth="1"/>
    <col min="6941" max="6944" width="7.44140625" style="7" bestFit="1" customWidth="1"/>
    <col min="6945" max="6945" width="6.88671875" style="7" bestFit="1" customWidth="1"/>
    <col min="6946" max="6946" width="9" style="7" bestFit="1" customWidth="1"/>
    <col min="6947" max="6948" width="7.44140625" style="7" bestFit="1" customWidth="1"/>
    <col min="6949" max="6950" width="9" style="7" bestFit="1" customWidth="1"/>
    <col min="6951" max="6951" width="9" style="7" customWidth="1"/>
    <col min="6952" max="6952" width="7.44140625" style="7" bestFit="1" customWidth="1"/>
    <col min="6953" max="6953" width="10.44140625" style="7" bestFit="1" customWidth="1"/>
    <col min="6954" max="6954" width="11.44140625" style="7"/>
    <col min="6955" max="6955" width="29.44140625" style="7" customWidth="1"/>
    <col min="6956" max="6956" width="9" style="7" bestFit="1" customWidth="1"/>
    <col min="6957" max="6957" width="7.44140625" style="7" bestFit="1" customWidth="1"/>
    <col min="6958" max="6958" width="10.44140625" style="7" bestFit="1" customWidth="1"/>
    <col min="6959" max="6962" width="7.44140625" style="7" bestFit="1" customWidth="1"/>
    <col min="6963" max="6963" width="6.88671875" style="7" bestFit="1" customWidth="1"/>
    <col min="6964" max="6964" width="9" style="7" bestFit="1" customWidth="1"/>
    <col min="6965" max="6966" width="7.44140625" style="7" bestFit="1" customWidth="1"/>
    <col min="6967" max="6968" width="9" style="7" bestFit="1" customWidth="1"/>
    <col min="6969" max="6969" width="9" style="7" customWidth="1"/>
    <col min="6970" max="6970" width="7.44140625" style="7" bestFit="1" customWidth="1"/>
    <col min="6971" max="6971" width="9" style="7" bestFit="1" customWidth="1"/>
    <col min="6972" max="6972" width="11.44140625" style="7"/>
    <col min="6973" max="6973" width="29.44140625" style="7" customWidth="1"/>
    <col min="6974" max="6974" width="9" style="7" bestFit="1" customWidth="1"/>
    <col min="6975" max="6975" width="7.44140625" style="7" bestFit="1" customWidth="1"/>
    <col min="6976" max="6976" width="10.44140625" style="7" bestFit="1" customWidth="1"/>
    <col min="6977" max="6980" width="7.44140625" style="7" bestFit="1" customWidth="1"/>
    <col min="6981" max="6981" width="6.88671875" style="7" bestFit="1" customWidth="1"/>
    <col min="6982" max="6982" width="9" style="7" bestFit="1" customWidth="1"/>
    <col min="6983" max="6984" width="7.44140625" style="7" bestFit="1" customWidth="1"/>
    <col min="6985" max="6986" width="9" style="7" bestFit="1" customWidth="1"/>
    <col min="6987" max="6987" width="9" style="7" customWidth="1"/>
    <col min="6988" max="6988" width="7.44140625" style="7" bestFit="1" customWidth="1"/>
    <col min="6989" max="6989" width="9" style="7" bestFit="1" customWidth="1"/>
    <col min="6990" max="7168" width="11.44140625" style="7"/>
    <col min="7169" max="7169" width="27.44140625" style="7" customWidth="1"/>
    <col min="7170" max="7170" width="10.44140625" style="7" bestFit="1" customWidth="1"/>
    <col min="7171" max="7171" width="9.109375" style="7" bestFit="1" customWidth="1"/>
    <col min="7172" max="7172" width="10.44140625" style="7" bestFit="1" customWidth="1"/>
    <col min="7173" max="7174" width="9.44140625" style="7" bestFit="1" customWidth="1"/>
    <col min="7175" max="7175" width="10.109375" style="7" bestFit="1" customWidth="1"/>
    <col min="7176" max="7176" width="9.109375" style="7" bestFit="1" customWidth="1"/>
    <col min="7177" max="7177" width="10" style="7" customWidth="1"/>
    <col min="7178" max="7181" width="9.44140625" style="7" bestFit="1" customWidth="1"/>
    <col min="7182" max="7182" width="9.109375" style="7" bestFit="1" customWidth="1"/>
    <col min="7183" max="7183" width="8.109375" style="7" bestFit="1" customWidth="1"/>
    <col min="7184" max="7184" width="7.44140625" style="7" bestFit="1" customWidth="1"/>
    <col min="7185" max="7187" width="7.44140625" style="7" customWidth="1"/>
    <col min="7188" max="7188" width="13.6640625" style="7" bestFit="1" customWidth="1"/>
    <col min="7189" max="7193" width="10.109375" style="7" customWidth="1"/>
    <col min="7194" max="7194" width="9" style="7" bestFit="1" customWidth="1"/>
    <col min="7195" max="7195" width="7.44140625" style="7" bestFit="1" customWidth="1"/>
    <col min="7196" max="7196" width="10.44140625" style="7" bestFit="1" customWidth="1"/>
    <col min="7197" max="7200" width="7.44140625" style="7" bestFit="1" customWidth="1"/>
    <col min="7201" max="7201" width="6.88671875" style="7" bestFit="1" customWidth="1"/>
    <col min="7202" max="7202" width="9" style="7" bestFit="1" customWidth="1"/>
    <col min="7203" max="7204" width="7.44140625" style="7" bestFit="1" customWidth="1"/>
    <col min="7205" max="7206" width="9" style="7" bestFit="1" customWidth="1"/>
    <col min="7207" max="7207" width="9" style="7" customWidth="1"/>
    <col min="7208" max="7208" width="7.44140625" style="7" bestFit="1" customWidth="1"/>
    <col min="7209" max="7209" width="10.44140625" style="7" bestFit="1" customWidth="1"/>
    <col min="7210" max="7210" width="11.44140625" style="7"/>
    <col min="7211" max="7211" width="29.44140625" style="7" customWidth="1"/>
    <col min="7212" max="7212" width="9" style="7" bestFit="1" customWidth="1"/>
    <col min="7213" max="7213" width="7.44140625" style="7" bestFit="1" customWidth="1"/>
    <col min="7214" max="7214" width="10.44140625" style="7" bestFit="1" customWidth="1"/>
    <col min="7215" max="7218" width="7.44140625" style="7" bestFit="1" customWidth="1"/>
    <col min="7219" max="7219" width="6.88671875" style="7" bestFit="1" customWidth="1"/>
    <col min="7220" max="7220" width="9" style="7" bestFit="1" customWidth="1"/>
    <col min="7221" max="7222" width="7.44140625" style="7" bestFit="1" customWidth="1"/>
    <col min="7223" max="7224" width="9" style="7" bestFit="1" customWidth="1"/>
    <col min="7225" max="7225" width="9" style="7" customWidth="1"/>
    <col min="7226" max="7226" width="7.44140625" style="7" bestFit="1" customWidth="1"/>
    <col min="7227" max="7227" width="9" style="7" bestFit="1" customWidth="1"/>
    <col min="7228" max="7228" width="11.44140625" style="7"/>
    <col min="7229" max="7229" width="29.44140625" style="7" customWidth="1"/>
    <col min="7230" max="7230" width="9" style="7" bestFit="1" customWidth="1"/>
    <col min="7231" max="7231" width="7.44140625" style="7" bestFit="1" customWidth="1"/>
    <col min="7232" max="7232" width="10.44140625" style="7" bestFit="1" customWidth="1"/>
    <col min="7233" max="7236" width="7.44140625" style="7" bestFit="1" customWidth="1"/>
    <col min="7237" max="7237" width="6.88671875" style="7" bestFit="1" customWidth="1"/>
    <col min="7238" max="7238" width="9" style="7" bestFit="1" customWidth="1"/>
    <col min="7239" max="7240" width="7.44140625" style="7" bestFit="1" customWidth="1"/>
    <col min="7241" max="7242" width="9" style="7" bestFit="1" customWidth="1"/>
    <col min="7243" max="7243" width="9" style="7" customWidth="1"/>
    <col min="7244" max="7244" width="7.44140625" style="7" bestFit="1" customWidth="1"/>
    <col min="7245" max="7245" width="9" style="7" bestFit="1" customWidth="1"/>
    <col min="7246" max="7424" width="11.44140625" style="7"/>
    <col min="7425" max="7425" width="27.44140625" style="7" customWidth="1"/>
    <col min="7426" max="7426" width="10.44140625" style="7" bestFit="1" customWidth="1"/>
    <col min="7427" max="7427" width="9.109375" style="7" bestFit="1" customWidth="1"/>
    <col min="7428" max="7428" width="10.44140625" style="7" bestFit="1" customWidth="1"/>
    <col min="7429" max="7430" width="9.44140625" style="7" bestFit="1" customWidth="1"/>
    <col min="7431" max="7431" width="10.109375" style="7" bestFit="1" customWidth="1"/>
    <col min="7432" max="7432" width="9.109375" style="7" bestFit="1" customWidth="1"/>
    <col min="7433" max="7433" width="10" style="7" customWidth="1"/>
    <col min="7434" max="7437" width="9.44140625" style="7" bestFit="1" customWidth="1"/>
    <col min="7438" max="7438" width="9.109375" style="7" bestFit="1" customWidth="1"/>
    <col min="7439" max="7439" width="8.109375" style="7" bestFit="1" customWidth="1"/>
    <col min="7440" max="7440" width="7.44140625" style="7" bestFit="1" customWidth="1"/>
    <col min="7441" max="7443" width="7.44140625" style="7" customWidth="1"/>
    <col min="7444" max="7444" width="13.6640625" style="7" bestFit="1" customWidth="1"/>
    <col min="7445" max="7449" width="10.109375" style="7" customWidth="1"/>
    <col min="7450" max="7450" width="9" style="7" bestFit="1" customWidth="1"/>
    <col min="7451" max="7451" width="7.44140625" style="7" bestFit="1" customWidth="1"/>
    <col min="7452" max="7452" width="10.44140625" style="7" bestFit="1" customWidth="1"/>
    <col min="7453" max="7456" width="7.44140625" style="7" bestFit="1" customWidth="1"/>
    <col min="7457" max="7457" width="6.88671875" style="7" bestFit="1" customWidth="1"/>
    <col min="7458" max="7458" width="9" style="7" bestFit="1" customWidth="1"/>
    <col min="7459" max="7460" width="7.44140625" style="7" bestFit="1" customWidth="1"/>
    <col min="7461" max="7462" width="9" style="7" bestFit="1" customWidth="1"/>
    <col min="7463" max="7463" width="9" style="7" customWidth="1"/>
    <col min="7464" max="7464" width="7.44140625" style="7" bestFit="1" customWidth="1"/>
    <col min="7465" max="7465" width="10.44140625" style="7" bestFit="1" customWidth="1"/>
    <col min="7466" max="7466" width="11.44140625" style="7"/>
    <col min="7467" max="7467" width="29.44140625" style="7" customWidth="1"/>
    <col min="7468" max="7468" width="9" style="7" bestFit="1" customWidth="1"/>
    <col min="7469" max="7469" width="7.44140625" style="7" bestFit="1" customWidth="1"/>
    <col min="7470" max="7470" width="10.44140625" style="7" bestFit="1" customWidth="1"/>
    <col min="7471" max="7474" width="7.44140625" style="7" bestFit="1" customWidth="1"/>
    <col min="7475" max="7475" width="6.88671875" style="7" bestFit="1" customWidth="1"/>
    <col min="7476" max="7476" width="9" style="7" bestFit="1" customWidth="1"/>
    <col min="7477" max="7478" width="7.44140625" style="7" bestFit="1" customWidth="1"/>
    <col min="7479" max="7480" width="9" style="7" bestFit="1" customWidth="1"/>
    <col min="7481" max="7481" width="9" style="7" customWidth="1"/>
    <col min="7482" max="7482" width="7.44140625" style="7" bestFit="1" customWidth="1"/>
    <col min="7483" max="7483" width="9" style="7" bestFit="1" customWidth="1"/>
    <col min="7484" max="7484" width="11.44140625" style="7"/>
    <col min="7485" max="7485" width="29.44140625" style="7" customWidth="1"/>
    <col min="7486" max="7486" width="9" style="7" bestFit="1" customWidth="1"/>
    <col min="7487" max="7487" width="7.44140625" style="7" bestFit="1" customWidth="1"/>
    <col min="7488" max="7488" width="10.44140625" style="7" bestFit="1" customWidth="1"/>
    <col min="7489" max="7492" width="7.44140625" style="7" bestFit="1" customWidth="1"/>
    <col min="7493" max="7493" width="6.88671875" style="7" bestFit="1" customWidth="1"/>
    <col min="7494" max="7494" width="9" style="7" bestFit="1" customWidth="1"/>
    <col min="7495" max="7496" width="7.44140625" style="7" bestFit="1" customWidth="1"/>
    <col min="7497" max="7498" width="9" style="7" bestFit="1" customWidth="1"/>
    <col min="7499" max="7499" width="9" style="7" customWidth="1"/>
    <col min="7500" max="7500" width="7.44140625" style="7" bestFit="1" customWidth="1"/>
    <col min="7501" max="7501" width="9" style="7" bestFit="1" customWidth="1"/>
    <col min="7502" max="7680" width="11.44140625" style="7"/>
    <col min="7681" max="7681" width="27.44140625" style="7" customWidth="1"/>
    <col min="7682" max="7682" width="10.44140625" style="7" bestFit="1" customWidth="1"/>
    <col min="7683" max="7683" width="9.109375" style="7" bestFit="1" customWidth="1"/>
    <col min="7684" max="7684" width="10.44140625" style="7" bestFit="1" customWidth="1"/>
    <col min="7685" max="7686" width="9.44140625" style="7" bestFit="1" customWidth="1"/>
    <col min="7687" max="7687" width="10.109375" style="7" bestFit="1" customWidth="1"/>
    <col min="7688" max="7688" width="9.109375" style="7" bestFit="1" customWidth="1"/>
    <col min="7689" max="7689" width="10" style="7" customWidth="1"/>
    <col min="7690" max="7693" width="9.44140625" style="7" bestFit="1" customWidth="1"/>
    <col min="7694" max="7694" width="9.109375" style="7" bestFit="1" customWidth="1"/>
    <col min="7695" max="7695" width="8.109375" style="7" bestFit="1" customWidth="1"/>
    <col min="7696" max="7696" width="7.44140625" style="7" bestFit="1" customWidth="1"/>
    <col min="7697" max="7699" width="7.44140625" style="7" customWidth="1"/>
    <col min="7700" max="7700" width="13.6640625" style="7" bestFit="1" customWidth="1"/>
    <col min="7701" max="7705" width="10.109375" style="7" customWidth="1"/>
    <col min="7706" max="7706" width="9" style="7" bestFit="1" customWidth="1"/>
    <col min="7707" max="7707" width="7.44140625" style="7" bestFit="1" customWidth="1"/>
    <col min="7708" max="7708" width="10.44140625" style="7" bestFit="1" customWidth="1"/>
    <col min="7709" max="7712" width="7.44140625" style="7" bestFit="1" customWidth="1"/>
    <col min="7713" max="7713" width="6.88671875" style="7" bestFit="1" customWidth="1"/>
    <col min="7714" max="7714" width="9" style="7" bestFit="1" customWidth="1"/>
    <col min="7715" max="7716" width="7.44140625" style="7" bestFit="1" customWidth="1"/>
    <col min="7717" max="7718" width="9" style="7" bestFit="1" customWidth="1"/>
    <col min="7719" max="7719" width="9" style="7" customWidth="1"/>
    <col min="7720" max="7720" width="7.44140625" style="7" bestFit="1" customWidth="1"/>
    <col min="7721" max="7721" width="10.44140625" style="7" bestFit="1" customWidth="1"/>
    <col min="7722" max="7722" width="11.44140625" style="7"/>
    <col min="7723" max="7723" width="29.44140625" style="7" customWidth="1"/>
    <col min="7724" max="7724" width="9" style="7" bestFit="1" customWidth="1"/>
    <col min="7725" max="7725" width="7.44140625" style="7" bestFit="1" customWidth="1"/>
    <col min="7726" max="7726" width="10.44140625" style="7" bestFit="1" customWidth="1"/>
    <col min="7727" max="7730" width="7.44140625" style="7" bestFit="1" customWidth="1"/>
    <col min="7731" max="7731" width="6.88671875" style="7" bestFit="1" customWidth="1"/>
    <col min="7732" max="7732" width="9" style="7" bestFit="1" customWidth="1"/>
    <col min="7733" max="7734" width="7.44140625" style="7" bestFit="1" customWidth="1"/>
    <col min="7735" max="7736" width="9" style="7" bestFit="1" customWidth="1"/>
    <col min="7737" max="7737" width="9" style="7" customWidth="1"/>
    <col min="7738" max="7738" width="7.44140625" style="7" bestFit="1" customWidth="1"/>
    <col min="7739" max="7739" width="9" style="7" bestFit="1" customWidth="1"/>
    <col min="7740" max="7740" width="11.44140625" style="7"/>
    <col min="7741" max="7741" width="29.44140625" style="7" customWidth="1"/>
    <col min="7742" max="7742" width="9" style="7" bestFit="1" customWidth="1"/>
    <col min="7743" max="7743" width="7.44140625" style="7" bestFit="1" customWidth="1"/>
    <col min="7744" max="7744" width="10.44140625" style="7" bestFit="1" customWidth="1"/>
    <col min="7745" max="7748" width="7.44140625" style="7" bestFit="1" customWidth="1"/>
    <col min="7749" max="7749" width="6.88671875" style="7" bestFit="1" customWidth="1"/>
    <col min="7750" max="7750" width="9" style="7" bestFit="1" customWidth="1"/>
    <col min="7751" max="7752" width="7.44140625" style="7" bestFit="1" customWidth="1"/>
    <col min="7753" max="7754" width="9" style="7" bestFit="1" customWidth="1"/>
    <col min="7755" max="7755" width="9" style="7" customWidth="1"/>
    <col min="7756" max="7756" width="7.44140625" style="7" bestFit="1" customWidth="1"/>
    <col min="7757" max="7757" width="9" style="7" bestFit="1" customWidth="1"/>
    <col min="7758" max="7936" width="11.44140625" style="7"/>
    <col min="7937" max="7937" width="27.44140625" style="7" customWidth="1"/>
    <col min="7938" max="7938" width="10.44140625" style="7" bestFit="1" customWidth="1"/>
    <col min="7939" max="7939" width="9.109375" style="7" bestFit="1" customWidth="1"/>
    <col min="7940" max="7940" width="10.44140625" style="7" bestFit="1" customWidth="1"/>
    <col min="7941" max="7942" width="9.44140625" style="7" bestFit="1" customWidth="1"/>
    <col min="7943" max="7943" width="10.109375" style="7" bestFit="1" customWidth="1"/>
    <col min="7944" max="7944" width="9.109375" style="7" bestFit="1" customWidth="1"/>
    <col min="7945" max="7945" width="10" style="7" customWidth="1"/>
    <col min="7946" max="7949" width="9.44140625" style="7" bestFit="1" customWidth="1"/>
    <col min="7950" max="7950" width="9.109375" style="7" bestFit="1" customWidth="1"/>
    <col min="7951" max="7951" width="8.109375" style="7" bestFit="1" customWidth="1"/>
    <col min="7952" max="7952" width="7.44140625" style="7" bestFit="1" customWidth="1"/>
    <col min="7953" max="7955" width="7.44140625" style="7" customWidth="1"/>
    <col min="7956" max="7956" width="13.6640625" style="7" bestFit="1" customWidth="1"/>
    <col min="7957" max="7961" width="10.109375" style="7" customWidth="1"/>
    <col min="7962" max="7962" width="9" style="7" bestFit="1" customWidth="1"/>
    <col min="7963" max="7963" width="7.44140625" style="7" bestFit="1" customWidth="1"/>
    <col min="7964" max="7964" width="10.44140625" style="7" bestFit="1" customWidth="1"/>
    <col min="7965" max="7968" width="7.44140625" style="7" bestFit="1" customWidth="1"/>
    <col min="7969" max="7969" width="6.88671875" style="7" bestFit="1" customWidth="1"/>
    <col min="7970" max="7970" width="9" style="7" bestFit="1" customWidth="1"/>
    <col min="7971" max="7972" width="7.44140625" style="7" bestFit="1" customWidth="1"/>
    <col min="7973" max="7974" width="9" style="7" bestFit="1" customWidth="1"/>
    <col min="7975" max="7975" width="9" style="7" customWidth="1"/>
    <col min="7976" max="7976" width="7.44140625" style="7" bestFit="1" customWidth="1"/>
    <col min="7977" max="7977" width="10.44140625" style="7" bestFit="1" customWidth="1"/>
    <col min="7978" max="7978" width="11.44140625" style="7"/>
    <col min="7979" max="7979" width="29.44140625" style="7" customWidth="1"/>
    <col min="7980" max="7980" width="9" style="7" bestFit="1" customWidth="1"/>
    <col min="7981" max="7981" width="7.44140625" style="7" bestFit="1" customWidth="1"/>
    <col min="7982" max="7982" width="10.44140625" style="7" bestFit="1" customWidth="1"/>
    <col min="7983" max="7986" width="7.44140625" style="7" bestFit="1" customWidth="1"/>
    <col min="7987" max="7987" width="6.88671875" style="7" bestFit="1" customWidth="1"/>
    <col min="7988" max="7988" width="9" style="7" bestFit="1" customWidth="1"/>
    <col min="7989" max="7990" width="7.44140625" style="7" bestFit="1" customWidth="1"/>
    <col min="7991" max="7992" width="9" style="7" bestFit="1" customWidth="1"/>
    <col min="7993" max="7993" width="9" style="7" customWidth="1"/>
    <col min="7994" max="7994" width="7.44140625" style="7" bestFit="1" customWidth="1"/>
    <col min="7995" max="7995" width="9" style="7" bestFit="1" customWidth="1"/>
    <col min="7996" max="7996" width="11.44140625" style="7"/>
    <col min="7997" max="7997" width="29.44140625" style="7" customWidth="1"/>
    <col min="7998" max="7998" width="9" style="7" bestFit="1" customWidth="1"/>
    <col min="7999" max="7999" width="7.44140625" style="7" bestFit="1" customWidth="1"/>
    <col min="8000" max="8000" width="10.44140625" style="7" bestFit="1" customWidth="1"/>
    <col min="8001" max="8004" width="7.44140625" style="7" bestFit="1" customWidth="1"/>
    <col min="8005" max="8005" width="6.88671875" style="7" bestFit="1" customWidth="1"/>
    <col min="8006" max="8006" width="9" style="7" bestFit="1" customWidth="1"/>
    <col min="8007" max="8008" width="7.44140625" style="7" bestFit="1" customWidth="1"/>
    <col min="8009" max="8010" width="9" style="7" bestFit="1" customWidth="1"/>
    <col min="8011" max="8011" width="9" style="7" customWidth="1"/>
    <col min="8012" max="8012" width="7.44140625" style="7" bestFit="1" customWidth="1"/>
    <col min="8013" max="8013" width="9" style="7" bestFit="1" customWidth="1"/>
    <col min="8014" max="8192" width="11.44140625" style="7"/>
    <col min="8193" max="8193" width="27.44140625" style="7" customWidth="1"/>
    <col min="8194" max="8194" width="10.44140625" style="7" bestFit="1" customWidth="1"/>
    <col min="8195" max="8195" width="9.109375" style="7" bestFit="1" customWidth="1"/>
    <col min="8196" max="8196" width="10.44140625" style="7" bestFit="1" customWidth="1"/>
    <col min="8197" max="8198" width="9.44140625" style="7" bestFit="1" customWidth="1"/>
    <col min="8199" max="8199" width="10.109375" style="7" bestFit="1" customWidth="1"/>
    <col min="8200" max="8200" width="9.109375" style="7" bestFit="1" customWidth="1"/>
    <col min="8201" max="8201" width="10" style="7" customWidth="1"/>
    <col min="8202" max="8205" width="9.44140625" style="7" bestFit="1" customWidth="1"/>
    <col min="8206" max="8206" width="9.109375" style="7" bestFit="1" customWidth="1"/>
    <col min="8207" max="8207" width="8.109375" style="7" bestFit="1" customWidth="1"/>
    <col min="8208" max="8208" width="7.44140625" style="7" bestFit="1" customWidth="1"/>
    <col min="8209" max="8211" width="7.44140625" style="7" customWidth="1"/>
    <col min="8212" max="8212" width="13.6640625" style="7" bestFit="1" customWidth="1"/>
    <col min="8213" max="8217" width="10.109375" style="7" customWidth="1"/>
    <col min="8218" max="8218" width="9" style="7" bestFit="1" customWidth="1"/>
    <col min="8219" max="8219" width="7.44140625" style="7" bestFit="1" customWidth="1"/>
    <col min="8220" max="8220" width="10.44140625" style="7" bestFit="1" customWidth="1"/>
    <col min="8221" max="8224" width="7.44140625" style="7" bestFit="1" customWidth="1"/>
    <col min="8225" max="8225" width="6.88671875" style="7" bestFit="1" customWidth="1"/>
    <col min="8226" max="8226" width="9" style="7" bestFit="1" customWidth="1"/>
    <col min="8227" max="8228" width="7.44140625" style="7" bestFit="1" customWidth="1"/>
    <col min="8229" max="8230" width="9" style="7" bestFit="1" customWidth="1"/>
    <col min="8231" max="8231" width="9" style="7" customWidth="1"/>
    <col min="8232" max="8232" width="7.44140625" style="7" bestFit="1" customWidth="1"/>
    <col min="8233" max="8233" width="10.44140625" style="7" bestFit="1" customWidth="1"/>
    <col min="8234" max="8234" width="11.44140625" style="7"/>
    <col min="8235" max="8235" width="29.44140625" style="7" customWidth="1"/>
    <col min="8236" max="8236" width="9" style="7" bestFit="1" customWidth="1"/>
    <col min="8237" max="8237" width="7.44140625" style="7" bestFit="1" customWidth="1"/>
    <col min="8238" max="8238" width="10.44140625" style="7" bestFit="1" customWidth="1"/>
    <col min="8239" max="8242" width="7.44140625" style="7" bestFit="1" customWidth="1"/>
    <col min="8243" max="8243" width="6.88671875" style="7" bestFit="1" customWidth="1"/>
    <col min="8244" max="8244" width="9" style="7" bestFit="1" customWidth="1"/>
    <col min="8245" max="8246" width="7.44140625" style="7" bestFit="1" customWidth="1"/>
    <col min="8247" max="8248" width="9" style="7" bestFit="1" customWidth="1"/>
    <col min="8249" max="8249" width="9" style="7" customWidth="1"/>
    <col min="8250" max="8250" width="7.44140625" style="7" bestFit="1" customWidth="1"/>
    <col min="8251" max="8251" width="9" style="7" bestFit="1" customWidth="1"/>
    <col min="8252" max="8252" width="11.44140625" style="7"/>
    <col min="8253" max="8253" width="29.44140625" style="7" customWidth="1"/>
    <col min="8254" max="8254" width="9" style="7" bestFit="1" customWidth="1"/>
    <col min="8255" max="8255" width="7.44140625" style="7" bestFit="1" customWidth="1"/>
    <col min="8256" max="8256" width="10.44140625" style="7" bestFit="1" customWidth="1"/>
    <col min="8257" max="8260" width="7.44140625" style="7" bestFit="1" customWidth="1"/>
    <col min="8261" max="8261" width="6.88671875" style="7" bestFit="1" customWidth="1"/>
    <col min="8262" max="8262" width="9" style="7" bestFit="1" customWidth="1"/>
    <col min="8263" max="8264" width="7.44140625" style="7" bestFit="1" customWidth="1"/>
    <col min="8265" max="8266" width="9" style="7" bestFit="1" customWidth="1"/>
    <col min="8267" max="8267" width="9" style="7" customWidth="1"/>
    <col min="8268" max="8268" width="7.44140625" style="7" bestFit="1" customWidth="1"/>
    <col min="8269" max="8269" width="9" style="7" bestFit="1" customWidth="1"/>
    <col min="8270" max="8448" width="11.44140625" style="7"/>
    <col min="8449" max="8449" width="27.44140625" style="7" customWidth="1"/>
    <col min="8450" max="8450" width="10.44140625" style="7" bestFit="1" customWidth="1"/>
    <col min="8451" max="8451" width="9.109375" style="7" bestFit="1" customWidth="1"/>
    <col min="8452" max="8452" width="10.44140625" style="7" bestFit="1" customWidth="1"/>
    <col min="8453" max="8454" width="9.44140625" style="7" bestFit="1" customWidth="1"/>
    <col min="8455" max="8455" width="10.109375" style="7" bestFit="1" customWidth="1"/>
    <col min="8456" max="8456" width="9.109375" style="7" bestFit="1" customWidth="1"/>
    <col min="8457" max="8457" width="10" style="7" customWidth="1"/>
    <col min="8458" max="8461" width="9.44140625" style="7" bestFit="1" customWidth="1"/>
    <col min="8462" max="8462" width="9.109375" style="7" bestFit="1" customWidth="1"/>
    <col min="8463" max="8463" width="8.109375" style="7" bestFit="1" customWidth="1"/>
    <col min="8464" max="8464" width="7.44140625" style="7" bestFit="1" customWidth="1"/>
    <col min="8465" max="8467" width="7.44140625" style="7" customWidth="1"/>
    <col min="8468" max="8468" width="13.6640625" style="7" bestFit="1" customWidth="1"/>
    <col min="8469" max="8473" width="10.109375" style="7" customWidth="1"/>
    <col min="8474" max="8474" width="9" style="7" bestFit="1" customWidth="1"/>
    <col min="8475" max="8475" width="7.44140625" style="7" bestFit="1" customWidth="1"/>
    <col min="8476" max="8476" width="10.44140625" style="7" bestFit="1" customWidth="1"/>
    <col min="8477" max="8480" width="7.44140625" style="7" bestFit="1" customWidth="1"/>
    <col min="8481" max="8481" width="6.88671875" style="7" bestFit="1" customWidth="1"/>
    <col min="8482" max="8482" width="9" style="7" bestFit="1" customWidth="1"/>
    <col min="8483" max="8484" width="7.44140625" style="7" bestFit="1" customWidth="1"/>
    <col min="8485" max="8486" width="9" style="7" bestFit="1" customWidth="1"/>
    <col min="8487" max="8487" width="9" style="7" customWidth="1"/>
    <col min="8488" max="8488" width="7.44140625" style="7" bestFit="1" customWidth="1"/>
    <col min="8489" max="8489" width="10.44140625" style="7" bestFit="1" customWidth="1"/>
    <col min="8490" max="8490" width="11.44140625" style="7"/>
    <col min="8491" max="8491" width="29.44140625" style="7" customWidth="1"/>
    <col min="8492" max="8492" width="9" style="7" bestFit="1" customWidth="1"/>
    <col min="8493" max="8493" width="7.44140625" style="7" bestFit="1" customWidth="1"/>
    <col min="8494" max="8494" width="10.44140625" style="7" bestFit="1" customWidth="1"/>
    <col min="8495" max="8498" width="7.44140625" style="7" bestFit="1" customWidth="1"/>
    <col min="8499" max="8499" width="6.88671875" style="7" bestFit="1" customWidth="1"/>
    <col min="8500" max="8500" width="9" style="7" bestFit="1" customWidth="1"/>
    <col min="8501" max="8502" width="7.44140625" style="7" bestFit="1" customWidth="1"/>
    <col min="8503" max="8504" width="9" style="7" bestFit="1" customWidth="1"/>
    <col min="8505" max="8505" width="9" style="7" customWidth="1"/>
    <col min="8506" max="8506" width="7.44140625" style="7" bestFit="1" customWidth="1"/>
    <col min="8507" max="8507" width="9" style="7" bestFit="1" customWidth="1"/>
    <col min="8508" max="8508" width="11.44140625" style="7"/>
    <col min="8509" max="8509" width="29.44140625" style="7" customWidth="1"/>
    <col min="8510" max="8510" width="9" style="7" bestFit="1" customWidth="1"/>
    <col min="8511" max="8511" width="7.44140625" style="7" bestFit="1" customWidth="1"/>
    <col min="8512" max="8512" width="10.44140625" style="7" bestFit="1" customWidth="1"/>
    <col min="8513" max="8516" width="7.44140625" style="7" bestFit="1" customWidth="1"/>
    <col min="8517" max="8517" width="6.88671875" style="7" bestFit="1" customWidth="1"/>
    <col min="8518" max="8518" width="9" style="7" bestFit="1" customWidth="1"/>
    <col min="8519" max="8520" width="7.44140625" style="7" bestFit="1" customWidth="1"/>
    <col min="8521" max="8522" width="9" style="7" bestFit="1" customWidth="1"/>
    <col min="8523" max="8523" width="9" style="7" customWidth="1"/>
    <col min="8524" max="8524" width="7.44140625" style="7" bestFit="1" customWidth="1"/>
    <col min="8525" max="8525" width="9" style="7" bestFit="1" customWidth="1"/>
    <col min="8526" max="8704" width="11.44140625" style="7"/>
    <col min="8705" max="8705" width="27.44140625" style="7" customWidth="1"/>
    <col min="8706" max="8706" width="10.44140625" style="7" bestFit="1" customWidth="1"/>
    <col min="8707" max="8707" width="9.109375" style="7" bestFit="1" customWidth="1"/>
    <col min="8708" max="8708" width="10.44140625" style="7" bestFit="1" customWidth="1"/>
    <col min="8709" max="8710" width="9.44140625" style="7" bestFit="1" customWidth="1"/>
    <col min="8711" max="8711" width="10.109375" style="7" bestFit="1" customWidth="1"/>
    <col min="8712" max="8712" width="9.109375" style="7" bestFit="1" customWidth="1"/>
    <col min="8713" max="8713" width="10" style="7" customWidth="1"/>
    <col min="8714" max="8717" width="9.44140625" style="7" bestFit="1" customWidth="1"/>
    <col min="8718" max="8718" width="9.109375" style="7" bestFit="1" customWidth="1"/>
    <col min="8719" max="8719" width="8.109375" style="7" bestFit="1" customWidth="1"/>
    <col min="8720" max="8720" width="7.44140625" style="7" bestFit="1" customWidth="1"/>
    <col min="8721" max="8723" width="7.44140625" style="7" customWidth="1"/>
    <col min="8724" max="8724" width="13.6640625" style="7" bestFit="1" customWidth="1"/>
    <col min="8725" max="8729" width="10.109375" style="7" customWidth="1"/>
    <col min="8730" max="8730" width="9" style="7" bestFit="1" customWidth="1"/>
    <col min="8731" max="8731" width="7.44140625" style="7" bestFit="1" customWidth="1"/>
    <col min="8732" max="8732" width="10.44140625" style="7" bestFit="1" customWidth="1"/>
    <col min="8733" max="8736" width="7.44140625" style="7" bestFit="1" customWidth="1"/>
    <col min="8737" max="8737" width="6.88671875" style="7" bestFit="1" customWidth="1"/>
    <col min="8738" max="8738" width="9" style="7" bestFit="1" customWidth="1"/>
    <col min="8739" max="8740" width="7.44140625" style="7" bestFit="1" customWidth="1"/>
    <col min="8741" max="8742" width="9" style="7" bestFit="1" customWidth="1"/>
    <col min="8743" max="8743" width="9" style="7" customWidth="1"/>
    <col min="8744" max="8744" width="7.44140625" style="7" bestFit="1" customWidth="1"/>
    <col min="8745" max="8745" width="10.44140625" style="7" bestFit="1" customWidth="1"/>
    <col min="8746" max="8746" width="11.44140625" style="7"/>
    <col min="8747" max="8747" width="29.44140625" style="7" customWidth="1"/>
    <col min="8748" max="8748" width="9" style="7" bestFit="1" customWidth="1"/>
    <col min="8749" max="8749" width="7.44140625" style="7" bestFit="1" customWidth="1"/>
    <col min="8750" max="8750" width="10.44140625" style="7" bestFit="1" customWidth="1"/>
    <col min="8751" max="8754" width="7.44140625" style="7" bestFit="1" customWidth="1"/>
    <col min="8755" max="8755" width="6.88671875" style="7" bestFit="1" customWidth="1"/>
    <col min="8756" max="8756" width="9" style="7" bestFit="1" customWidth="1"/>
    <col min="8757" max="8758" width="7.44140625" style="7" bestFit="1" customWidth="1"/>
    <col min="8759" max="8760" width="9" style="7" bestFit="1" customWidth="1"/>
    <col min="8761" max="8761" width="9" style="7" customWidth="1"/>
    <col min="8762" max="8762" width="7.44140625" style="7" bestFit="1" customWidth="1"/>
    <col min="8763" max="8763" width="9" style="7" bestFit="1" customWidth="1"/>
    <col min="8764" max="8764" width="11.44140625" style="7"/>
    <col min="8765" max="8765" width="29.44140625" style="7" customWidth="1"/>
    <col min="8766" max="8766" width="9" style="7" bestFit="1" customWidth="1"/>
    <col min="8767" max="8767" width="7.44140625" style="7" bestFit="1" customWidth="1"/>
    <col min="8768" max="8768" width="10.44140625" style="7" bestFit="1" customWidth="1"/>
    <col min="8769" max="8772" width="7.44140625" style="7" bestFit="1" customWidth="1"/>
    <col min="8773" max="8773" width="6.88671875" style="7" bestFit="1" customWidth="1"/>
    <col min="8774" max="8774" width="9" style="7" bestFit="1" customWidth="1"/>
    <col min="8775" max="8776" width="7.44140625" style="7" bestFit="1" customWidth="1"/>
    <col min="8777" max="8778" width="9" style="7" bestFit="1" customWidth="1"/>
    <col min="8779" max="8779" width="9" style="7" customWidth="1"/>
    <col min="8780" max="8780" width="7.44140625" style="7" bestFit="1" customWidth="1"/>
    <col min="8781" max="8781" width="9" style="7" bestFit="1" customWidth="1"/>
    <col min="8782" max="8960" width="11.44140625" style="7"/>
    <col min="8961" max="8961" width="27.44140625" style="7" customWidth="1"/>
    <col min="8962" max="8962" width="10.44140625" style="7" bestFit="1" customWidth="1"/>
    <col min="8963" max="8963" width="9.109375" style="7" bestFit="1" customWidth="1"/>
    <col min="8964" max="8964" width="10.44140625" style="7" bestFit="1" customWidth="1"/>
    <col min="8965" max="8966" width="9.44140625" style="7" bestFit="1" customWidth="1"/>
    <col min="8967" max="8967" width="10.109375" style="7" bestFit="1" customWidth="1"/>
    <col min="8968" max="8968" width="9.109375" style="7" bestFit="1" customWidth="1"/>
    <col min="8969" max="8969" width="10" style="7" customWidth="1"/>
    <col min="8970" max="8973" width="9.44140625" style="7" bestFit="1" customWidth="1"/>
    <col min="8974" max="8974" width="9.109375" style="7" bestFit="1" customWidth="1"/>
    <col min="8975" max="8975" width="8.109375" style="7" bestFit="1" customWidth="1"/>
    <col min="8976" max="8976" width="7.44140625" style="7" bestFit="1" customWidth="1"/>
    <col min="8977" max="8979" width="7.44140625" style="7" customWidth="1"/>
    <col min="8980" max="8980" width="13.6640625" style="7" bestFit="1" customWidth="1"/>
    <col min="8981" max="8985" width="10.109375" style="7" customWidth="1"/>
    <col min="8986" max="8986" width="9" style="7" bestFit="1" customWidth="1"/>
    <col min="8987" max="8987" width="7.44140625" style="7" bestFit="1" customWidth="1"/>
    <col min="8988" max="8988" width="10.44140625" style="7" bestFit="1" customWidth="1"/>
    <col min="8989" max="8992" width="7.44140625" style="7" bestFit="1" customWidth="1"/>
    <col min="8993" max="8993" width="6.88671875" style="7" bestFit="1" customWidth="1"/>
    <col min="8994" max="8994" width="9" style="7" bestFit="1" customWidth="1"/>
    <col min="8995" max="8996" width="7.44140625" style="7" bestFit="1" customWidth="1"/>
    <col min="8997" max="8998" width="9" style="7" bestFit="1" customWidth="1"/>
    <col min="8999" max="8999" width="9" style="7" customWidth="1"/>
    <col min="9000" max="9000" width="7.44140625" style="7" bestFit="1" customWidth="1"/>
    <col min="9001" max="9001" width="10.44140625" style="7" bestFit="1" customWidth="1"/>
    <col min="9002" max="9002" width="11.44140625" style="7"/>
    <col min="9003" max="9003" width="29.44140625" style="7" customWidth="1"/>
    <col min="9004" max="9004" width="9" style="7" bestFit="1" customWidth="1"/>
    <col min="9005" max="9005" width="7.44140625" style="7" bestFit="1" customWidth="1"/>
    <col min="9006" max="9006" width="10.44140625" style="7" bestFit="1" customWidth="1"/>
    <col min="9007" max="9010" width="7.44140625" style="7" bestFit="1" customWidth="1"/>
    <col min="9011" max="9011" width="6.88671875" style="7" bestFit="1" customWidth="1"/>
    <col min="9012" max="9012" width="9" style="7" bestFit="1" customWidth="1"/>
    <col min="9013" max="9014" width="7.44140625" style="7" bestFit="1" customWidth="1"/>
    <col min="9015" max="9016" width="9" style="7" bestFit="1" customWidth="1"/>
    <col min="9017" max="9017" width="9" style="7" customWidth="1"/>
    <col min="9018" max="9018" width="7.44140625" style="7" bestFit="1" customWidth="1"/>
    <col min="9019" max="9019" width="9" style="7" bestFit="1" customWidth="1"/>
    <col min="9020" max="9020" width="11.44140625" style="7"/>
    <col min="9021" max="9021" width="29.44140625" style="7" customWidth="1"/>
    <col min="9022" max="9022" width="9" style="7" bestFit="1" customWidth="1"/>
    <col min="9023" max="9023" width="7.44140625" style="7" bestFit="1" customWidth="1"/>
    <col min="9024" max="9024" width="10.44140625" style="7" bestFit="1" customWidth="1"/>
    <col min="9025" max="9028" width="7.44140625" style="7" bestFit="1" customWidth="1"/>
    <col min="9029" max="9029" width="6.88671875" style="7" bestFit="1" customWidth="1"/>
    <col min="9030" max="9030" width="9" style="7" bestFit="1" customWidth="1"/>
    <col min="9031" max="9032" width="7.44140625" style="7" bestFit="1" customWidth="1"/>
    <col min="9033" max="9034" width="9" style="7" bestFit="1" customWidth="1"/>
    <col min="9035" max="9035" width="9" style="7" customWidth="1"/>
    <col min="9036" max="9036" width="7.44140625" style="7" bestFit="1" customWidth="1"/>
    <col min="9037" max="9037" width="9" style="7" bestFit="1" customWidth="1"/>
    <col min="9038" max="9216" width="11.44140625" style="7"/>
    <col min="9217" max="9217" width="27.44140625" style="7" customWidth="1"/>
    <col min="9218" max="9218" width="10.44140625" style="7" bestFit="1" customWidth="1"/>
    <col min="9219" max="9219" width="9.109375" style="7" bestFit="1" customWidth="1"/>
    <col min="9220" max="9220" width="10.44140625" style="7" bestFit="1" customWidth="1"/>
    <col min="9221" max="9222" width="9.44140625" style="7" bestFit="1" customWidth="1"/>
    <col min="9223" max="9223" width="10.109375" style="7" bestFit="1" customWidth="1"/>
    <col min="9224" max="9224" width="9.109375" style="7" bestFit="1" customWidth="1"/>
    <col min="9225" max="9225" width="10" style="7" customWidth="1"/>
    <col min="9226" max="9229" width="9.44140625" style="7" bestFit="1" customWidth="1"/>
    <col min="9230" max="9230" width="9.109375" style="7" bestFit="1" customWidth="1"/>
    <col min="9231" max="9231" width="8.109375" style="7" bestFit="1" customWidth="1"/>
    <col min="9232" max="9232" width="7.44140625" style="7" bestFit="1" customWidth="1"/>
    <col min="9233" max="9235" width="7.44140625" style="7" customWidth="1"/>
    <col min="9236" max="9236" width="13.6640625" style="7" bestFit="1" customWidth="1"/>
    <col min="9237" max="9241" width="10.109375" style="7" customWidth="1"/>
    <col min="9242" max="9242" width="9" style="7" bestFit="1" customWidth="1"/>
    <col min="9243" max="9243" width="7.44140625" style="7" bestFit="1" customWidth="1"/>
    <col min="9244" max="9244" width="10.44140625" style="7" bestFit="1" customWidth="1"/>
    <col min="9245" max="9248" width="7.44140625" style="7" bestFit="1" customWidth="1"/>
    <col min="9249" max="9249" width="6.88671875" style="7" bestFit="1" customWidth="1"/>
    <col min="9250" max="9250" width="9" style="7" bestFit="1" customWidth="1"/>
    <col min="9251" max="9252" width="7.44140625" style="7" bestFit="1" customWidth="1"/>
    <col min="9253" max="9254" width="9" style="7" bestFit="1" customWidth="1"/>
    <col min="9255" max="9255" width="9" style="7" customWidth="1"/>
    <col min="9256" max="9256" width="7.44140625" style="7" bestFit="1" customWidth="1"/>
    <col min="9257" max="9257" width="10.44140625" style="7" bestFit="1" customWidth="1"/>
    <col min="9258" max="9258" width="11.44140625" style="7"/>
    <col min="9259" max="9259" width="29.44140625" style="7" customWidth="1"/>
    <col min="9260" max="9260" width="9" style="7" bestFit="1" customWidth="1"/>
    <col min="9261" max="9261" width="7.44140625" style="7" bestFit="1" customWidth="1"/>
    <col min="9262" max="9262" width="10.44140625" style="7" bestFit="1" customWidth="1"/>
    <col min="9263" max="9266" width="7.44140625" style="7" bestFit="1" customWidth="1"/>
    <col min="9267" max="9267" width="6.88671875" style="7" bestFit="1" customWidth="1"/>
    <col min="9268" max="9268" width="9" style="7" bestFit="1" customWidth="1"/>
    <col min="9269" max="9270" width="7.44140625" style="7" bestFit="1" customWidth="1"/>
    <col min="9271" max="9272" width="9" style="7" bestFit="1" customWidth="1"/>
    <col min="9273" max="9273" width="9" style="7" customWidth="1"/>
    <col min="9274" max="9274" width="7.44140625" style="7" bestFit="1" customWidth="1"/>
    <col min="9275" max="9275" width="9" style="7" bestFit="1" customWidth="1"/>
    <col min="9276" max="9276" width="11.44140625" style="7"/>
    <col min="9277" max="9277" width="29.44140625" style="7" customWidth="1"/>
    <col min="9278" max="9278" width="9" style="7" bestFit="1" customWidth="1"/>
    <col min="9279" max="9279" width="7.44140625" style="7" bestFit="1" customWidth="1"/>
    <col min="9280" max="9280" width="10.44140625" style="7" bestFit="1" customWidth="1"/>
    <col min="9281" max="9284" width="7.44140625" style="7" bestFit="1" customWidth="1"/>
    <col min="9285" max="9285" width="6.88671875" style="7" bestFit="1" customWidth="1"/>
    <col min="9286" max="9286" width="9" style="7" bestFit="1" customWidth="1"/>
    <col min="9287" max="9288" width="7.44140625" style="7" bestFit="1" customWidth="1"/>
    <col min="9289" max="9290" width="9" style="7" bestFit="1" customWidth="1"/>
    <col min="9291" max="9291" width="9" style="7" customWidth="1"/>
    <col min="9292" max="9292" width="7.44140625" style="7" bestFit="1" customWidth="1"/>
    <col min="9293" max="9293" width="9" style="7" bestFit="1" customWidth="1"/>
    <col min="9294" max="9472" width="11.44140625" style="7"/>
    <col min="9473" max="9473" width="27.44140625" style="7" customWidth="1"/>
    <col min="9474" max="9474" width="10.44140625" style="7" bestFit="1" customWidth="1"/>
    <col min="9475" max="9475" width="9.109375" style="7" bestFit="1" customWidth="1"/>
    <col min="9476" max="9476" width="10.44140625" style="7" bestFit="1" customWidth="1"/>
    <col min="9477" max="9478" width="9.44140625" style="7" bestFit="1" customWidth="1"/>
    <col min="9479" max="9479" width="10.109375" style="7" bestFit="1" customWidth="1"/>
    <col min="9480" max="9480" width="9.109375" style="7" bestFit="1" customWidth="1"/>
    <col min="9481" max="9481" width="10" style="7" customWidth="1"/>
    <col min="9482" max="9485" width="9.44140625" style="7" bestFit="1" customWidth="1"/>
    <col min="9486" max="9486" width="9.109375" style="7" bestFit="1" customWidth="1"/>
    <col min="9487" max="9487" width="8.109375" style="7" bestFit="1" customWidth="1"/>
    <col min="9488" max="9488" width="7.44140625" style="7" bestFit="1" customWidth="1"/>
    <col min="9489" max="9491" width="7.44140625" style="7" customWidth="1"/>
    <col min="9492" max="9492" width="13.6640625" style="7" bestFit="1" customWidth="1"/>
    <col min="9493" max="9497" width="10.109375" style="7" customWidth="1"/>
    <col min="9498" max="9498" width="9" style="7" bestFit="1" customWidth="1"/>
    <col min="9499" max="9499" width="7.44140625" style="7" bestFit="1" customWidth="1"/>
    <col min="9500" max="9500" width="10.44140625" style="7" bestFit="1" customWidth="1"/>
    <col min="9501" max="9504" width="7.44140625" style="7" bestFit="1" customWidth="1"/>
    <col min="9505" max="9505" width="6.88671875" style="7" bestFit="1" customWidth="1"/>
    <col min="9506" max="9506" width="9" style="7" bestFit="1" customWidth="1"/>
    <col min="9507" max="9508" width="7.44140625" style="7" bestFit="1" customWidth="1"/>
    <col min="9509" max="9510" width="9" style="7" bestFit="1" customWidth="1"/>
    <col min="9511" max="9511" width="9" style="7" customWidth="1"/>
    <col min="9512" max="9512" width="7.44140625" style="7" bestFit="1" customWidth="1"/>
    <col min="9513" max="9513" width="10.44140625" style="7" bestFit="1" customWidth="1"/>
    <col min="9514" max="9514" width="11.44140625" style="7"/>
    <col min="9515" max="9515" width="29.44140625" style="7" customWidth="1"/>
    <col min="9516" max="9516" width="9" style="7" bestFit="1" customWidth="1"/>
    <col min="9517" max="9517" width="7.44140625" style="7" bestFit="1" customWidth="1"/>
    <col min="9518" max="9518" width="10.44140625" style="7" bestFit="1" customWidth="1"/>
    <col min="9519" max="9522" width="7.44140625" style="7" bestFit="1" customWidth="1"/>
    <col min="9523" max="9523" width="6.88671875" style="7" bestFit="1" customWidth="1"/>
    <col min="9524" max="9524" width="9" style="7" bestFit="1" customWidth="1"/>
    <col min="9525" max="9526" width="7.44140625" style="7" bestFit="1" customWidth="1"/>
    <col min="9527" max="9528" width="9" style="7" bestFit="1" customWidth="1"/>
    <col min="9529" max="9529" width="9" style="7" customWidth="1"/>
    <col min="9530" max="9530" width="7.44140625" style="7" bestFit="1" customWidth="1"/>
    <col min="9531" max="9531" width="9" style="7" bestFit="1" customWidth="1"/>
    <col min="9532" max="9532" width="11.44140625" style="7"/>
    <col min="9533" max="9533" width="29.44140625" style="7" customWidth="1"/>
    <col min="9534" max="9534" width="9" style="7" bestFit="1" customWidth="1"/>
    <col min="9535" max="9535" width="7.44140625" style="7" bestFit="1" customWidth="1"/>
    <col min="9536" max="9536" width="10.44140625" style="7" bestFit="1" customWidth="1"/>
    <col min="9537" max="9540" width="7.44140625" style="7" bestFit="1" customWidth="1"/>
    <col min="9541" max="9541" width="6.88671875" style="7" bestFit="1" customWidth="1"/>
    <col min="9542" max="9542" width="9" style="7" bestFit="1" customWidth="1"/>
    <col min="9543" max="9544" width="7.44140625" style="7" bestFit="1" customWidth="1"/>
    <col min="9545" max="9546" width="9" style="7" bestFit="1" customWidth="1"/>
    <col min="9547" max="9547" width="9" style="7" customWidth="1"/>
    <col min="9548" max="9548" width="7.44140625" style="7" bestFit="1" customWidth="1"/>
    <col min="9549" max="9549" width="9" style="7" bestFit="1" customWidth="1"/>
    <col min="9550" max="9728" width="11.44140625" style="7"/>
    <col min="9729" max="9729" width="27.44140625" style="7" customWidth="1"/>
    <col min="9730" max="9730" width="10.44140625" style="7" bestFit="1" customWidth="1"/>
    <col min="9731" max="9731" width="9.109375" style="7" bestFit="1" customWidth="1"/>
    <col min="9732" max="9732" width="10.44140625" style="7" bestFit="1" customWidth="1"/>
    <col min="9733" max="9734" width="9.44140625" style="7" bestFit="1" customWidth="1"/>
    <col min="9735" max="9735" width="10.109375" style="7" bestFit="1" customWidth="1"/>
    <col min="9736" max="9736" width="9.109375" style="7" bestFit="1" customWidth="1"/>
    <col min="9737" max="9737" width="10" style="7" customWidth="1"/>
    <col min="9738" max="9741" width="9.44140625" style="7" bestFit="1" customWidth="1"/>
    <col min="9742" max="9742" width="9.109375" style="7" bestFit="1" customWidth="1"/>
    <col min="9743" max="9743" width="8.109375" style="7" bestFit="1" customWidth="1"/>
    <col min="9744" max="9744" width="7.44140625" style="7" bestFit="1" customWidth="1"/>
    <col min="9745" max="9747" width="7.44140625" style="7" customWidth="1"/>
    <col min="9748" max="9748" width="13.6640625" style="7" bestFit="1" customWidth="1"/>
    <col min="9749" max="9753" width="10.109375" style="7" customWidth="1"/>
    <col min="9754" max="9754" width="9" style="7" bestFit="1" customWidth="1"/>
    <col min="9755" max="9755" width="7.44140625" style="7" bestFit="1" customWidth="1"/>
    <col min="9756" max="9756" width="10.44140625" style="7" bestFit="1" customWidth="1"/>
    <col min="9757" max="9760" width="7.44140625" style="7" bestFit="1" customWidth="1"/>
    <col min="9761" max="9761" width="6.88671875" style="7" bestFit="1" customWidth="1"/>
    <col min="9762" max="9762" width="9" style="7" bestFit="1" customWidth="1"/>
    <col min="9763" max="9764" width="7.44140625" style="7" bestFit="1" customWidth="1"/>
    <col min="9765" max="9766" width="9" style="7" bestFit="1" customWidth="1"/>
    <col min="9767" max="9767" width="9" style="7" customWidth="1"/>
    <col min="9768" max="9768" width="7.44140625" style="7" bestFit="1" customWidth="1"/>
    <col min="9769" max="9769" width="10.44140625" style="7" bestFit="1" customWidth="1"/>
    <col min="9770" max="9770" width="11.44140625" style="7"/>
    <col min="9771" max="9771" width="29.44140625" style="7" customWidth="1"/>
    <col min="9772" max="9772" width="9" style="7" bestFit="1" customWidth="1"/>
    <col min="9773" max="9773" width="7.44140625" style="7" bestFit="1" customWidth="1"/>
    <col min="9774" max="9774" width="10.44140625" style="7" bestFit="1" customWidth="1"/>
    <col min="9775" max="9778" width="7.44140625" style="7" bestFit="1" customWidth="1"/>
    <col min="9779" max="9779" width="6.88671875" style="7" bestFit="1" customWidth="1"/>
    <col min="9780" max="9780" width="9" style="7" bestFit="1" customWidth="1"/>
    <col min="9781" max="9782" width="7.44140625" style="7" bestFit="1" customWidth="1"/>
    <col min="9783" max="9784" width="9" style="7" bestFit="1" customWidth="1"/>
    <col min="9785" max="9785" width="9" style="7" customWidth="1"/>
    <col min="9786" max="9786" width="7.44140625" style="7" bestFit="1" customWidth="1"/>
    <col min="9787" max="9787" width="9" style="7" bestFit="1" customWidth="1"/>
    <col min="9788" max="9788" width="11.44140625" style="7"/>
    <col min="9789" max="9789" width="29.44140625" style="7" customWidth="1"/>
    <col min="9790" max="9790" width="9" style="7" bestFit="1" customWidth="1"/>
    <col min="9791" max="9791" width="7.44140625" style="7" bestFit="1" customWidth="1"/>
    <col min="9792" max="9792" width="10.44140625" style="7" bestFit="1" customWidth="1"/>
    <col min="9793" max="9796" width="7.44140625" style="7" bestFit="1" customWidth="1"/>
    <col min="9797" max="9797" width="6.88671875" style="7" bestFit="1" customWidth="1"/>
    <col min="9798" max="9798" width="9" style="7" bestFit="1" customWidth="1"/>
    <col min="9799" max="9800" width="7.44140625" style="7" bestFit="1" customWidth="1"/>
    <col min="9801" max="9802" width="9" style="7" bestFit="1" customWidth="1"/>
    <col min="9803" max="9803" width="9" style="7" customWidth="1"/>
    <col min="9804" max="9804" width="7.44140625" style="7" bestFit="1" customWidth="1"/>
    <col min="9805" max="9805" width="9" style="7" bestFit="1" customWidth="1"/>
    <col min="9806" max="9984" width="11.44140625" style="7"/>
    <col min="9985" max="9985" width="27.44140625" style="7" customWidth="1"/>
    <col min="9986" max="9986" width="10.44140625" style="7" bestFit="1" customWidth="1"/>
    <col min="9987" max="9987" width="9.109375" style="7" bestFit="1" customWidth="1"/>
    <col min="9988" max="9988" width="10.44140625" style="7" bestFit="1" customWidth="1"/>
    <col min="9989" max="9990" width="9.44140625" style="7" bestFit="1" customWidth="1"/>
    <col min="9991" max="9991" width="10.109375" style="7" bestFit="1" customWidth="1"/>
    <col min="9992" max="9992" width="9.109375" style="7" bestFit="1" customWidth="1"/>
    <col min="9993" max="9993" width="10" style="7" customWidth="1"/>
    <col min="9994" max="9997" width="9.44140625" style="7" bestFit="1" customWidth="1"/>
    <col min="9998" max="9998" width="9.109375" style="7" bestFit="1" customWidth="1"/>
    <col min="9999" max="9999" width="8.109375" style="7" bestFit="1" customWidth="1"/>
    <col min="10000" max="10000" width="7.44140625" style="7" bestFit="1" customWidth="1"/>
    <col min="10001" max="10003" width="7.44140625" style="7" customWidth="1"/>
    <col min="10004" max="10004" width="13.6640625" style="7" bestFit="1" customWidth="1"/>
    <col min="10005" max="10009" width="10.109375" style="7" customWidth="1"/>
    <col min="10010" max="10010" width="9" style="7" bestFit="1" customWidth="1"/>
    <col min="10011" max="10011" width="7.44140625" style="7" bestFit="1" customWidth="1"/>
    <col min="10012" max="10012" width="10.44140625" style="7" bestFit="1" customWidth="1"/>
    <col min="10013" max="10016" width="7.44140625" style="7" bestFit="1" customWidth="1"/>
    <col min="10017" max="10017" width="6.88671875" style="7" bestFit="1" customWidth="1"/>
    <col min="10018" max="10018" width="9" style="7" bestFit="1" customWidth="1"/>
    <col min="10019" max="10020" width="7.44140625" style="7" bestFit="1" customWidth="1"/>
    <col min="10021" max="10022" width="9" style="7" bestFit="1" customWidth="1"/>
    <col min="10023" max="10023" width="9" style="7" customWidth="1"/>
    <col min="10024" max="10024" width="7.44140625" style="7" bestFit="1" customWidth="1"/>
    <col min="10025" max="10025" width="10.44140625" style="7" bestFit="1" customWidth="1"/>
    <col min="10026" max="10026" width="11.44140625" style="7"/>
    <col min="10027" max="10027" width="29.44140625" style="7" customWidth="1"/>
    <col min="10028" max="10028" width="9" style="7" bestFit="1" customWidth="1"/>
    <col min="10029" max="10029" width="7.44140625" style="7" bestFit="1" customWidth="1"/>
    <col min="10030" max="10030" width="10.44140625" style="7" bestFit="1" customWidth="1"/>
    <col min="10031" max="10034" width="7.44140625" style="7" bestFit="1" customWidth="1"/>
    <col min="10035" max="10035" width="6.88671875" style="7" bestFit="1" customWidth="1"/>
    <col min="10036" max="10036" width="9" style="7" bestFit="1" customWidth="1"/>
    <col min="10037" max="10038" width="7.44140625" style="7" bestFit="1" customWidth="1"/>
    <col min="10039" max="10040" width="9" style="7" bestFit="1" customWidth="1"/>
    <col min="10041" max="10041" width="9" style="7" customWidth="1"/>
    <col min="10042" max="10042" width="7.44140625" style="7" bestFit="1" customWidth="1"/>
    <col min="10043" max="10043" width="9" style="7" bestFit="1" customWidth="1"/>
    <col min="10044" max="10044" width="11.44140625" style="7"/>
    <col min="10045" max="10045" width="29.44140625" style="7" customWidth="1"/>
    <col min="10046" max="10046" width="9" style="7" bestFit="1" customWidth="1"/>
    <col min="10047" max="10047" width="7.44140625" style="7" bestFit="1" customWidth="1"/>
    <col min="10048" max="10048" width="10.44140625" style="7" bestFit="1" customWidth="1"/>
    <col min="10049" max="10052" width="7.44140625" style="7" bestFit="1" customWidth="1"/>
    <col min="10053" max="10053" width="6.88671875" style="7" bestFit="1" customWidth="1"/>
    <col min="10054" max="10054" width="9" style="7" bestFit="1" customWidth="1"/>
    <col min="10055" max="10056" width="7.44140625" style="7" bestFit="1" customWidth="1"/>
    <col min="10057" max="10058" width="9" style="7" bestFit="1" customWidth="1"/>
    <col min="10059" max="10059" width="9" style="7" customWidth="1"/>
    <col min="10060" max="10060" width="7.44140625" style="7" bestFit="1" customWidth="1"/>
    <col min="10061" max="10061" width="9" style="7" bestFit="1" customWidth="1"/>
    <col min="10062" max="10240" width="11.44140625" style="7"/>
    <col min="10241" max="10241" width="27.44140625" style="7" customWidth="1"/>
    <col min="10242" max="10242" width="10.44140625" style="7" bestFit="1" customWidth="1"/>
    <col min="10243" max="10243" width="9.109375" style="7" bestFit="1" customWidth="1"/>
    <col min="10244" max="10244" width="10.44140625" style="7" bestFit="1" customWidth="1"/>
    <col min="10245" max="10246" width="9.44140625" style="7" bestFit="1" customWidth="1"/>
    <col min="10247" max="10247" width="10.109375" style="7" bestFit="1" customWidth="1"/>
    <col min="10248" max="10248" width="9.109375" style="7" bestFit="1" customWidth="1"/>
    <col min="10249" max="10249" width="10" style="7" customWidth="1"/>
    <col min="10250" max="10253" width="9.44140625" style="7" bestFit="1" customWidth="1"/>
    <col min="10254" max="10254" width="9.109375" style="7" bestFit="1" customWidth="1"/>
    <col min="10255" max="10255" width="8.109375" style="7" bestFit="1" customWidth="1"/>
    <col min="10256" max="10256" width="7.44140625" style="7" bestFit="1" customWidth="1"/>
    <col min="10257" max="10259" width="7.44140625" style="7" customWidth="1"/>
    <col min="10260" max="10260" width="13.6640625" style="7" bestFit="1" customWidth="1"/>
    <col min="10261" max="10265" width="10.109375" style="7" customWidth="1"/>
    <col min="10266" max="10266" width="9" style="7" bestFit="1" customWidth="1"/>
    <col min="10267" max="10267" width="7.44140625" style="7" bestFit="1" customWidth="1"/>
    <col min="10268" max="10268" width="10.44140625" style="7" bestFit="1" customWidth="1"/>
    <col min="10269" max="10272" width="7.44140625" style="7" bestFit="1" customWidth="1"/>
    <col min="10273" max="10273" width="6.88671875" style="7" bestFit="1" customWidth="1"/>
    <col min="10274" max="10274" width="9" style="7" bestFit="1" customWidth="1"/>
    <col min="10275" max="10276" width="7.44140625" style="7" bestFit="1" customWidth="1"/>
    <col min="10277" max="10278" width="9" style="7" bestFit="1" customWidth="1"/>
    <col min="10279" max="10279" width="9" style="7" customWidth="1"/>
    <col min="10280" max="10280" width="7.44140625" style="7" bestFit="1" customWidth="1"/>
    <col min="10281" max="10281" width="10.44140625" style="7" bestFit="1" customWidth="1"/>
    <col min="10282" max="10282" width="11.44140625" style="7"/>
    <col min="10283" max="10283" width="29.44140625" style="7" customWidth="1"/>
    <col min="10284" max="10284" width="9" style="7" bestFit="1" customWidth="1"/>
    <col min="10285" max="10285" width="7.44140625" style="7" bestFit="1" customWidth="1"/>
    <col min="10286" max="10286" width="10.44140625" style="7" bestFit="1" customWidth="1"/>
    <col min="10287" max="10290" width="7.44140625" style="7" bestFit="1" customWidth="1"/>
    <col min="10291" max="10291" width="6.88671875" style="7" bestFit="1" customWidth="1"/>
    <col min="10292" max="10292" width="9" style="7" bestFit="1" customWidth="1"/>
    <col min="10293" max="10294" width="7.44140625" style="7" bestFit="1" customWidth="1"/>
    <col min="10295" max="10296" width="9" style="7" bestFit="1" customWidth="1"/>
    <col min="10297" max="10297" width="9" style="7" customWidth="1"/>
    <col min="10298" max="10298" width="7.44140625" style="7" bestFit="1" customWidth="1"/>
    <col min="10299" max="10299" width="9" style="7" bestFit="1" customWidth="1"/>
    <col min="10300" max="10300" width="11.44140625" style="7"/>
    <col min="10301" max="10301" width="29.44140625" style="7" customWidth="1"/>
    <col min="10302" max="10302" width="9" style="7" bestFit="1" customWidth="1"/>
    <col min="10303" max="10303" width="7.44140625" style="7" bestFit="1" customWidth="1"/>
    <col min="10304" max="10304" width="10.44140625" style="7" bestFit="1" customWidth="1"/>
    <col min="10305" max="10308" width="7.44140625" style="7" bestFit="1" customWidth="1"/>
    <col min="10309" max="10309" width="6.88671875" style="7" bestFit="1" customWidth="1"/>
    <col min="10310" max="10310" width="9" style="7" bestFit="1" customWidth="1"/>
    <col min="10311" max="10312" width="7.44140625" style="7" bestFit="1" customWidth="1"/>
    <col min="10313" max="10314" width="9" style="7" bestFit="1" customWidth="1"/>
    <col min="10315" max="10315" width="9" style="7" customWidth="1"/>
    <col min="10316" max="10316" width="7.44140625" style="7" bestFit="1" customWidth="1"/>
    <col min="10317" max="10317" width="9" style="7" bestFit="1" customWidth="1"/>
    <col min="10318" max="10496" width="11.44140625" style="7"/>
    <col min="10497" max="10497" width="27.44140625" style="7" customWidth="1"/>
    <col min="10498" max="10498" width="10.44140625" style="7" bestFit="1" customWidth="1"/>
    <col min="10499" max="10499" width="9.109375" style="7" bestFit="1" customWidth="1"/>
    <col min="10500" max="10500" width="10.44140625" style="7" bestFit="1" customWidth="1"/>
    <col min="10501" max="10502" width="9.44140625" style="7" bestFit="1" customWidth="1"/>
    <col min="10503" max="10503" width="10.109375" style="7" bestFit="1" customWidth="1"/>
    <col min="10504" max="10504" width="9.109375" style="7" bestFit="1" customWidth="1"/>
    <col min="10505" max="10505" width="10" style="7" customWidth="1"/>
    <col min="10506" max="10509" width="9.44140625" style="7" bestFit="1" customWidth="1"/>
    <col min="10510" max="10510" width="9.109375" style="7" bestFit="1" customWidth="1"/>
    <col min="10511" max="10511" width="8.109375" style="7" bestFit="1" customWidth="1"/>
    <col min="10512" max="10512" width="7.44140625" style="7" bestFit="1" customWidth="1"/>
    <col min="10513" max="10515" width="7.44140625" style="7" customWidth="1"/>
    <col min="10516" max="10516" width="13.6640625" style="7" bestFit="1" customWidth="1"/>
    <col min="10517" max="10521" width="10.109375" style="7" customWidth="1"/>
    <col min="10522" max="10522" width="9" style="7" bestFit="1" customWidth="1"/>
    <col min="10523" max="10523" width="7.44140625" style="7" bestFit="1" customWidth="1"/>
    <col min="10524" max="10524" width="10.44140625" style="7" bestFit="1" customWidth="1"/>
    <col min="10525" max="10528" width="7.44140625" style="7" bestFit="1" customWidth="1"/>
    <col min="10529" max="10529" width="6.88671875" style="7" bestFit="1" customWidth="1"/>
    <col min="10530" max="10530" width="9" style="7" bestFit="1" customWidth="1"/>
    <col min="10531" max="10532" width="7.44140625" style="7" bestFit="1" customWidth="1"/>
    <col min="10533" max="10534" width="9" style="7" bestFit="1" customWidth="1"/>
    <col min="10535" max="10535" width="9" style="7" customWidth="1"/>
    <col min="10536" max="10536" width="7.44140625" style="7" bestFit="1" customWidth="1"/>
    <col min="10537" max="10537" width="10.44140625" style="7" bestFit="1" customWidth="1"/>
    <col min="10538" max="10538" width="11.44140625" style="7"/>
    <col min="10539" max="10539" width="29.44140625" style="7" customWidth="1"/>
    <col min="10540" max="10540" width="9" style="7" bestFit="1" customWidth="1"/>
    <col min="10541" max="10541" width="7.44140625" style="7" bestFit="1" customWidth="1"/>
    <col min="10542" max="10542" width="10.44140625" style="7" bestFit="1" customWidth="1"/>
    <col min="10543" max="10546" width="7.44140625" style="7" bestFit="1" customWidth="1"/>
    <col min="10547" max="10547" width="6.88671875" style="7" bestFit="1" customWidth="1"/>
    <col min="10548" max="10548" width="9" style="7" bestFit="1" customWidth="1"/>
    <col min="10549" max="10550" width="7.44140625" style="7" bestFit="1" customWidth="1"/>
    <col min="10551" max="10552" width="9" style="7" bestFit="1" customWidth="1"/>
    <col min="10553" max="10553" width="9" style="7" customWidth="1"/>
    <col min="10554" max="10554" width="7.44140625" style="7" bestFit="1" customWidth="1"/>
    <col min="10555" max="10555" width="9" style="7" bestFit="1" customWidth="1"/>
    <col min="10556" max="10556" width="11.44140625" style="7"/>
    <col min="10557" max="10557" width="29.44140625" style="7" customWidth="1"/>
    <col min="10558" max="10558" width="9" style="7" bestFit="1" customWidth="1"/>
    <col min="10559" max="10559" width="7.44140625" style="7" bestFit="1" customWidth="1"/>
    <col min="10560" max="10560" width="10.44140625" style="7" bestFit="1" customWidth="1"/>
    <col min="10561" max="10564" width="7.44140625" style="7" bestFit="1" customWidth="1"/>
    <col min="10565" max="10565" width="6.88671875" style="7" bestFit="1" customWidth="1"/>
    <col min="10566" max="10566" width="9" style="7" bestFit="1" customWidth="1"/>
    <col min="10567" max="10568" width="7.44140625" style="7" bestFit="1" customWidth="1"/>
    <col min="10569" max="10570" width="9" style="7" bestFit="1" customWidth="1"/>
    <col min="10571" max="10571" width="9" style="7" customWidth="1"/>
    <col min="10572" max="10572" width="7.44140625" style="7" bestFit="1" customWidth="1"/>
    <col min="10573" max="10573" width="9" style="7" bestFit="1" customWidth="1"/>
    <col min="10574" max="10752" width="11.44140625" style="7"/>
    <col min="10753" max="10753" width="27.44140625" style="7" customWidth="1"/>
    <col min="10754" max="10754" width="10.44140625" style="7" bestFit="1" customWidth="1"/>
    <col min="10755" max="10755" width="9.109375" style="7" bestFit="1" customWidth="1"/>
    <col min="10756" max="10756" width="10.44140625" style="7" bestFit="1" customWidth="1"/>
    <col min="10757" max="10758" width="9.44140625" style="7" bestFit="1" customWidth="1"/>
    <col min="10759" max="10759" width="10.109375" style="7" bestFit="1" customWidth="1"/>
    <col min="10760" max="10760" width="9.109375" style="7" bestFit="1" customWidth="1"/>
    <col min="10761" max="10761" width="10" style="7" customWidth="1"/>
    <col min="10762" max="10765" width="9.44140625" style="7" bestFit="1" customWidth="1"/>
    <col min="10766" max="10766" width="9.109375" style="7" bestFit="1" customWidth="1"/>
    <col min="10767" max="10767" width="8.109375" style="7" bestFit="1" customWidth="1"/>
    <col min="10768" max="10768" width="7.44140625" style="7" bestFit="1" customWidth="1"/>
    <col min="10769" max="10771" width="7.44140625" style="7" customWidth="1"/>
    <col min="10772" max="10772" width="13.6640625" style="7" bestFit="1" customWidth="1"/>
    <col min="10773" max="10777" width="10.109375" style="7" customWidth="1"/>
    <col min="10778" max="10778" width="9" style="7" bestFit="1" customWidth="1"/>
    <col min="10779" max="10779" width="7.44140625" style="7" bestFit="1" customWidth="1"/>
    <col min="10780" max="10780" width="10.44140625" style="7" bestFit="1" customWidth="1"/>
    <col min="10781" max="10784" width="7.44140625" style="7" bestFit="1" customWidth="1"/>
    <col min="10785" max="10785" width="6.88671875" style="7" bestFit="1" customWidth="1"/>
    <col min="10786" max="10786" width="9" style="7" bestFit="1" customWidth="1"/>
    <col min="10787" max="10788" width="7.44140625" style="7" bestFit="1" customWidth="1"/>
    <col min="10789" max="10790" width="9" style="7" bestFit="1" customWidth="1"/>
    <col min="10791" max="10791" width="9" style="7" customWidth="1"/>
    <col min="10792" max="10792" width="7.44140625" style="7" bestFit="1" customWidth="1"/>
    <col min="10793" max="10793" width="10.44140625" style="7" bestFit="1" customWidth="1"/>
    <col min="10794" max="10794" width="11.44140625" style="7"/>
    <col min="10795" max="10795" width="29.44140625" style="7" customWidth="1"/>
    <col min="10796" max="10796" width="9" style="7" bestFit="1" customWidth="1"/>
    <col min="10797" max="10797" width="7.44140625" style="7" bestFit="1" customWidth="1"/>
    <col min="10798" max="10798" width="10.44140625" style="7" bestFit="1" customWidth="1"/>
    <col min="10799" max="10802" width="7.44140625" style="7" bestFit="1" customWidth="1"/>
    <col min="10803" max="10803" width="6.88671875" style="7" bestFit="1" customWidth="1"/>
    <col min="10804" max="10804" width="9" style="7" bestFit="1" customWidth="1"/>
    <col min="10805" max="10806" width="7.44140625" style="7" bestFit="1" customWidth="1"/>
    <col min="10807" max="10808" width="9" style="7" bestFit="1" customWidth="1"/>
    <col min="10809" max="10809" width="9" style="7" customWidth="1"/>
    <col min="10810" max="10810" width="7.44140625" style="7" bestFit="1" customWidth="1"/>
    <col min="10811" max="10811" width="9" style="7" bestFit="1" customWidth="1"/>
    <col min="10812" max="10812" width="11.44140625" style="7"/>
    <col min="10813" max="10813" width="29.44140625" style="7" customWidth="1"/>
    <col min="10814" max="10814" width="9" style="7" bestFit="1" customWidth="1"/>
    <col min="10815" max="10815" width="7.44140625" style="7" bestFit="1" customWidth="1"/>
    <col min="10816" max="10816" width="10.44140625" style="7" bestFit="1" customWidth="1"/>
    <col min="10817" max="10820" width="7.44140625" style="7" bestFit="1" customWidth="1"/>
    <col min="10821" max="10821" width="6.88671875" style="7" bestFit="1" customWidth="1"/>
    <col min="10822" max="10822" width="9" style="7" bestFit="1" customWidth="1"/>
    <col min="10823" max="10824" width="7.44140625" style="7" bestFit="1" customWidth="1"/>
    <col min="10825" max="10826" width="9" style="7" bestFit="1" customWidth="1"/>
    <col min="10827" max="10827" width="9" style="7" customWidth="1"/>
    <col min="10828" max="10828" width="7.44140625" style="7" bestFit="1" customWidth="1"/>
    <col min="10829" max="10829" width="9" style="7" bestFit="1" customWidth="1"/>
    <col min="10830" max="11008" width="11.44140625" style="7"/>
    <col min="11009" max="11009" width="27.44140625" style="7" customWidth="1"/>
    <col min="11010" max="11010" width="10.44140625" style="7" bestFit="1" customWidth="1"/>
    <col min="11011" max="11011" width="9.109375" style="7" bestFit="1" customWidth="1"/>
    <col min="11012" max="11012" width="10.44140625" style="7" bestFit="1" customWidth="1"/>
    <col min="11013" max="11014" width="9.44140625" style="7" bestFit="1" customWidth="1"/>
    <col min="11015" max="11015" width="10.109375" style="7" bestFit="1" customWidth="1"/>
    <col min="11016" max="11016" width="9.109375" style="7" bestFit="1" customWidth="1"/>
    <col min="11017" max="11017" width="10" style="7" customWidth="1"/>
    <col min="11018" max="11021" width="9.44140625" style="7" bestFit="1" customWidth="1"/>
    <col min="11022" max="11022" width="9.109375" style="7" bestFit="1" customWidth="1"/>
    <col min="11023" max="11023" width="8.109375" style="7" bestFit="1" customWidth="1"/>
    <col min="11024" max="11024" width="7.44140625" style="7" bestFit="1" customWidth="1"/>
    <col min="11025" max="11027" width="7.44140625" style="7" customWidth="1"/>
    <col min="11028" max="11028" width="13.6640625" style="7" bestFit="1" customWidth="1"/>
    <col min="11029" max="11033" width="10.109375" style="7" customWidth="1"/>
    <col min="11034" max="11034" width="9" style="7" bestFit="1" customWidth="1"/>
    <col min="11035" max="11035" width="7.44140625" style="7" bestFit="1" customWidth="1"/>
    <col min="11036" max="11036" width="10.44140625" style="7" bestFit="1" customWidth="1"/>
    <col min="11037" max="11040" width="7.44140625" style="7" bestFit="1" customWidth="1"/>
    <col min="11041" max="11041" width="6.88671875" style="7" bestFit="1" customWidth="1"/>
    <col min="11042" max="11042" width="9" style="7" bestFit="1" customWidth="1"/>
    <col min="11043" max="11044" width="7.44140625" style="7" bestFit="1" customWidth="1"/>
    <col min="11045" max="11046" width="9" style="7" bestFit="1" customWidth="1"/>
    <col min="11047" max="11047" width="9" style="7" customWidth="1"/>
    <col min="11048" max="11048" width="7.44140625" style="7" bestFit="1" customWidth="1"/>
    <col min="11049" max="11049" width="10.44140625" style="7" bestFit="1" customWidth="1"/>
    <col min="11050" max="11050" width="11.44140625" style="7"/>
    <col min="11051" max="11051" width="29.44140625" style="7" customWidth="1"/>
    <col min="11052" max="11052" width="9" style="7" bestFit="1" customWidth="1"/>
    <col min="11053" max="11053" width="7.44140625" style="7" bestFit="1" customWidth="1"/>
    <col min="11054" max="11054" width="10.44140625" style="7" bestFit="1" customWidth="1"/>
    <col min="11055" max="11058" width="7.44140625" style="7" bestFit="1" customWidth="1"/>
    <col min="11059" max="11059" width="6.88671875" style="7" bestFit="1" customWidth="1"/>
    <col min="11060" max="11060" width="9" style="7" bestFit="1" customWidth="1"/>
    <col min="11061" max="11062" width="7.44140625" style="7" bestFit="1" customWidth="1"/>
    <col min="11063" max="11064" width="9" style="7" bestFit="1" customWidth="1"/>
    <col min="11065" max="11065" width="9" style="7" customWidth="1"/>
    <col min="11066" max="11066" width="7.44140625" style="7" bestFit="1" customWidth="1"/>
    <col min="11067" max="11067" width="9" style="7" bestFit="1" customWidth="1"/>
    <col min="11068" max="11068" width="11.44140625" style="7"/>
    <col min="11069" max="11069" width="29.44140625" style="7" customWidth="1"/>
    <col min="11070" max="11070" width="9" style="7" bestFit="1" customWidth="1"/>
    <col min="11071" max="11071" width="7.44140625" style="7" bestFit="1" customWidth="1"/>
    <col min="11072" max="11072" width="10.44140625" style="7" bestFit="1" customWidth="1"/>
    <col min="11073" max="11076" width="7.44140625" style="7" bestFit="1" customWidth="1"/>
    <col min="11077" max="11077" width="6.88671875" style="7" bestFit="1" customWidth="1"/>
    <col min="11078" max="11078" width="9" style="7" bestFit="1" customWidth="1"/>
    <col min="11079" max="11080" width="7.44140625" style="7" bestFit="1" customWidth="1"/>
    <col min="11081" max="11082" width="9" style="7" bestFit="1" customWidth="1"/>
    <col min="11083" max="11083" width="9" style="7" customWidth="1"/>
    <col min="11084" max="11084" width="7.44140625" style="7" bestFit="1" customWidth="1"/>
    <col min="11085" max="11085" width="9" style="7" bestFit="1" customWidth="1"/>
    <col min="11086" max="11264" width="11.44140625" style="7"/>
    <col min="11265" max="11265" width="27.44140625" style="7" customWidth="1"/>
    <col min="11266" max="11266" width="10.44140625" style="7" bestFit="1" customWidth="1"/>
    <col min="11267" max="11267" width="9.109375" style="7" bestFit="1" customWidth="1"/>
    <col min="11268" max="11268" width="10.44140625" style="7" bestFit="1" customWidth="1"/>
    <col min="11269" max="11270" width="9.44140625" style="7" bestFit="1" customWidth="1"/>
    <col min="11271" max="11271" width="10.109375" style="7" bestFit="1" customWidth="1"/>
    <col min="11272" max="11272" width="9.109375" style="7" bestFit="1" customWidth="1"/>
    <col min="11273" max="11273" width="10" style="7" customWidth="1"/>
    <col min="11274" max="11277" width="9.44140625" style="7" bestFit="1" customWidth="1"/>
    <col min="11278" max="11278" width="9.109375" style="7" bestFit="1" customWidth="1"/>
    <col min="11279" max="11279" width="8.109375" style="7" bestFit="1" customWidth="1"/>
    <col min="11280" max="11280" width="7.44140625" style="7" bestFit="1" customWidth="1"/>
    <col min="11281" max="11283" width="7.44140625" style="7" customWidth="1"/>
    <col min="11284" max="11284" width="13.6640625" style="7" bestFit="1" customWidth="1"/>
    <col min="11285" max="11289" width="10.109375" style="7" customWidth="1"/>
    <col min="11290" max="11290" width="9" style="7" bestFit="1" customWidth="1"/>
    <col min="11291" max="11291" width="7.44140625" style="7" bestFit="1" customWidth="1"/>
    <col min="11292" max="11292" width="10.44140625" style="7" bestFit="1" customWidth="1"/>
    <col min="11293" max="11296" width="7.44140625" style="7" bestFit="1" customWidth="1"/>
    <col min="11297" max="11297" width="6.88671875" style="7" bestFit="1" customWidth="1"/>
    <col min="11298" max="11298" width="9" style="7" bestFit="1" customWidth="1"/>
    <col min="11299" max="11300" width="7.44140625" style="7" bestFit="1" customWidth="1"/>
    <col min="11301" max="11302" width="9" style="7" bestFit="1" customWidth="1"/>
    <col min="11303" max="11303" width="9" style="7" customWidth="1"/>
    <col min="11304" max="11304" width="7.44140625" style="7" bestFit="1" customWidth="1"/>
    <col min="11305" max="11305" width="10.44140625" style="7" bestFit="1" customWidth="1"/>
    <col min="11306" max="11306" width="11.44140625" style="7"/>
    <col min="11307" max="11307" width="29.44140625" style="7" customWidth="1"/>
    <col min="11308" max="11308" width="9" style="7" bestFit="1" customWidth="1"/>
    <col min="11309" max="11309" width="7.44140625" style="7" bestFit="1" customWidth="1"/>
    <col min="11310" max="11310" width="10.44140625" style="7" bestFit="1" customWidth="1"/>
    <col min="11311" max="11314" width="7.44140625" style="7" bestFit="1" customWidth="1"/>
    <col min="11315" max="11315" width="6.88671875" style="7" bestFit="1" customWidth="1"/>
    <col min="11316" max="11316" width="9" style="7" bestFit="1" customWidth="1"/>
    <col min="11317" max="11318" width="7.44140625" style="7" bestFit="1" customWidth="1"/>
    <col min="11319" max="11320" width="9" style="7" bestFit="1" customWidth="1"/>
    <col min="11321" max="11321" width="9" style="7" customWidth="1"/>
    <col min="11322" max="11322" width="7.44140625" style="7" bestFit="1" customWidth="1"/>
    <col min="11323" max="11323" width="9" style="7" bestFit="1" customWidth="1"/>
    <col min="11324" max="11324" width="11.44140625" style="7"/>
    <col min="11325" max="11325" width="29.44140625" style="7" customWidth="1"/>
    <col min="11326" max="11326" width="9" style="7" bestFit="1" customWidth="1"/>
    <col min="11327" max="11327" width="7.44140625" style="7" bestFit="1" customWidth="1"/>
    <col min="11328" max="11328" width="10.44140625" style="7" bestFit="1" customWidth="1"/>
    <col min="11329" max="11332" width="7.44140625" style="7" bestFit="1" customWidth="1"/>
    <col min="11333" max="11333" width="6.88671875" style="7" bestFit="1" customWidth="1"/>
    <col min="11334" max="11334" width="9" style="7" bestFit="1" customWidth="1"/>
    <col min="11335" max="11336" width="7.44140625" style="7" bestFit="1" customWidth="1"/>
    <col min="11337" max="11338" width="9" style="7" bestFit="1" customWidth="1"/>
    <col min="11339" max="11339" width="9" style="7" customWidth="1"/>
    <col min="11340" max="11340" width="7.44140625" style="7" bestFit="1" customWidth="1"/>
    <col min="11341" max="11341" width="9" style="7" bestFit="1" customWidth="1"/>
    <col min="11342" max="11520" width="11.44140625" style="7"/>
    <col min="11521" max="11521" width="27.44140625" style="7" customWidth="1"/>
    <col min="11522" max="11522" width="10.44140625" style="7" bestFit="1" customWidth="1"/>
    <col min="11523" max="11523" width="9.109375" style="7" bestFit="1" customWidth="1"/>
    <col min="11524" max="11524" width="10.44140625" style="7" bestFit="1" customWidth="1"/>
    <col min="11525" max="11526" width="9.44140625" style="7" bestFit="1" customWidth="1"/>
    <col min="11527" max="11527" width="10.109375" style="7" bestFit="1" customWidth="1"/>
    <col min="11528" max="11528" width="9.109375" style="7" bestFit="1" customWidth="1"/>
    <col min="11529" max="11529" width="10" style="7" customWidth="1"/>
    <col min="11530" max="11533" width="9.44140625" style="7" bestFit="1" customWidth="1"/>
    <col min="11534" max="11534" width="9.109375" style="7" bestFit="1" customWidth="1"/>
    <col min="11535" max="11535" width="8.109375" style="7" bestFit="1" customWidth="1"/>
    <col min="11536" max="11536" width="7.44140625" style="7" bestFit="1" customWidth="1"/>
    <col min="11537" max="11539" width="7.44140625" style="7" customWidth="1"/>
    <col min="11540" max="11540" width="13.6640625" style="7" bestFit="1" customWidth="1"/>
    <col min="11541" max="11545" width="10.109375" style="7" customWidth="1"/>
    <col min="11546" max="11546" width="9" style="7" bestFit="1" customWidth="1"/>
    <col min="11547" max="11547" width="7.44140625" style="7" bestFit="1" customWidth="1"/>
    <col min="11548" max="11548" width="10.44140625" style="7" bestFit="1" customWidth="1"/>
    <col min="11549" max="11552" width="7.44140625" style="7" bestFit="1" customWidth="1"/>
    <col min="11553" max="11553" width="6.88671875" style="7" bestFit="1" customWidth="1"/>
    <col min="11554" max="11554" width="9" style="7" bestFit="1" customWidth="1"/>
    <col min="11555" max="11556" width="7.44140625" style="7" bestFit="1" customWidth="1"/>
    <col min="11557" max="11558" width="9" style="7" bestFit="1" customWidth="1"/>
    <col min="11559" max="11559" width="9" style="7" customWidth="1"/>
    <col min="11560" max="11560" width="7.44140625" style="7" bestFit="1" customWidth="1"/>
    <col min="11561" max="11561" width="10.44140625" style="7" bestFit="1" customWidth="1"/>
    <col min="11562" max="11562" width="11.44140625" style="7"/>
    <col min="11563" max="11563" width="29.44140625" style="7" customWidth="1"/>
    <col min="11564" max="11564" width="9" style="7" bestFit="1" customWidth="1"/>
    <col min="11565" max="11565" width="7.44140625" style="7" bestFit="1" customWidth="1"/>
    <col min="11566" max="11566" width="10.44140625" style="7" bestFit="1" customWidth="1"/>
    <col min="11567" max="11570" width="7.44140625" style="7" bestFit="1" customWidth="1"/>
    <col min="11571" max="11571" width="6.88671875" style="7" bestFit="1" customWidth="1"/>
    <col min="11572" max="11572" width="9" style="7" bestFit="1" customWidth="1"/>
    <col min="11573" max="11574" width="7.44140625" style="7" bestFit="1" customWidth="1"/>
    <col min="11575" max="11576" width="9" style="7" bestFit="1" customWidth="1"/>
    <col min="11577" max="11577" width="9" style="7" customWidth="1"/>
    <col min="11578" max="11578" width="7.44140625" style="7" bestFit="1" customWidth="1"/>
    <col min="11579" max="11579" width="9" style="7" bestFit="1" customWidth="1"/>
    <col min="11580" max="11580" width="11.44140625" style="7"/>
    <col min="11581" max="11581" width="29.44140625" style="7" customWidth="1"/>
    <col min="11582" max="11582" width="9" style="7" bestFit="1" customWidth="1"/>
    <col min="11583" max="11583" width="7.44140625" style="7" bestFit="1" customWidth="1"/>
    <col min="11584" max="11584" width="10.44140625" style="7" bestFit="1" customWidth="1"/>
    <col min="11585" max="11588" width="7.44140625" style="7" bestFit="1" customWidth="1"/>
    <col min="11589" max="11589" width="6.88671875" style="7" bestFit="1" customWidth="1"/>
    <col min="11590" max="11590" width="9" style="7" bestFit="1" customWidth="1"/>
    <col min="11591" max="11592" width="7.44140625" style="7" bestFit="1" customWidth="1"/>
    <col min="11593" max="11594" width="9" style="7" bestFit="1" customWidth="1"/>
    <col min="11595" max="11595" width="9" style="7" customWidth="1"/>
    <col min="11596" max="11596" width="7.44140625" style="7" bestFit="1" customWidth="1"/>
    <col min="11597" max="11597" width="9" style="7" bestFit="1" customWidth="1"/>
    <col min="11598" max="11776" width="11.44140625" style="7"/>
    <col min="11777" max="11777" width="27.44140625" style="7" customWidth="1"/>
    <col min="11778" max="11778" width="10.44140625" style="7" bestFit="1" customWidth="1"/>
    <col min="11779" max="11779" width="9.109375" style="7" bestFit="1" customWidth="1"/>
    <col min="11780" max="11780" width="10.44140625" style="7" bestFit="1" customWidth="1"/>
    <col min="11781" max="11782" width="9.44140625" style="7" bestFit="1" customWidth="1"/>
    <col min="11783" max="11783" width="10.109375" style="7" bestFit="1" customWidth="1"/>
    <col min="11784" max="11784" width="9.109375" style="7" bestFit="1" customWidth="1"/>
    <col min="11785" max="11785" width="10" style="7" customWidth="1"/>
    <col min="11786" max="11789" width="9.44140625" style="7" bestFit="1" customWidth="1"/>
    <col min="11790" max="11790" width="9.109375" style="7" bestFit="1" customWidth="1"/>
    <col min="11791" max="11791" width="8.109375" style="7" bestFit="1" customWidth="1"/>
    <col min="11792" max="11792" width="7.44140625" style="7" bestFit="1" customWidth="1"/>
    <col min="11793" max="11795" width="7.44140625" style="7" customWidth="1"/>
    <col min="11796" max="11796" width="13.6640625" style="7" bestFit="1" customWidth="1"/>
    <col min="11797" max="11801" width="10.109375" style="7" customWidth="1"/>
    <col min="11802" max="11802" width="9" style="7" bestFit="1" customWidth="1"/>
    <col min="11803" max="11803" width="7.44140625" style="7" bestFit="1" customWidth="1"/>
    <col min="11804" max="11804" width="10.44140625" style="7" bestFit="1" customWidth="1"/>
    <col min="11805" max="11808" width="7.44140625" style="7" bestFit="1" customWidth="1"/>
    <col min="11809" max="11809" width="6.88671875" style="7" bestFit="1" customWidth="1"/>
    <col min="11810" max="11810" width="9" style="7" bestFit="1" customWidth="1"/>
    <col min="11811" max="11812" width="7.44140625" style="7" bestFit="1" customWidth="1"/>
    <col min="11813" max="11814" width="9" style="7" bestFit="1" customWidth="1"/>
    <col min="11815" max="11815" width="9" style="7" customWidth="1"/>
    <col min="11816" max="11816" width="7.44140625" style="7" bestFit="1" customWidth="1"/>
    <col min="11817" max="11817" width="10.44140625" style="7" bestFit="1" customWidth="1"/>
    <col min="11818" max="11818" width="11.44140625" style="7"/>
    <col min="11819" max="11819" width="29.44140625" style="7" customWidth="1"/>
    <col min="11820" max="11820" width="9" style="7" bestFit="1" customWidth="1"/>
    <col min="11821" max="11821" width="7.44140625" style="7" bestFit="1" customWidth="1"/>
    <col min="11822" max="11822" width="10.44140625" style="7" bestFit="1" customWidth="1"/>
    <col min="11823" max="11826" width="7.44140625" style="7" bestFit="1" customWidth="1"/>
    <col min="11827" max="11827" width="6.88671875" style="7" bestFit="1" customWidth="1"/>
    <col min="11828" max="11828" width="9" style="7" bestFit="1" customWidth="1"/>
    <col min="11829" max="11830" width="7.44140625" style="7" bestFit="1" customWidth="1"/>
    <col min="11831" max="11832" width="9" style="7" bestFit="1" customWidth="1"/>
    <col min="11833" max="11833" width="9" style="7" customWidth="1"/>
    <col min="11834" max="11834" width="7.44140625" style="7" bestFit="1" customWidth="1"/>
    <col min="11835" max="11835" width="9" style="7" bestFit="1" customWidth="1"/>
    <col min="11836" max="11836" width="11.44140625" style="7"/>
    <col min="11837" max="11837" width="29.44140625" style="7" customWidth="1"/>
    <col min="11838" max="11838" width="9" style="7" bestFit="1" customWidth="1"/>
    <col min="11839" max="11839" width="7.44140625" style="7" bestFit="1" customWidth="1"/>
    <col min="11840" max="11840" width="10.44140625" style="7" bestFit="1" customWidth="1"/>
    <col min="11841" max="11844" width="7.44140625" style="7" bestFit="1" customWidth="1"/>
    <col min="11845" max="11845" width="6.88671875" style="7" bestFit="1" customWidth="1"/>
    <col min="11846" max="11846" width="9" style="7" bestFit="1" customWidth="1"/>
    <col min="11847" max="11848" width="7.44140625" style="7" bestFit="1" customWidth="1"/>
    <col min="11849" max="11850" width="9" style="7" bestFit="1" customWidth="1"/>
    <col min="11851" max="11851" width="9" style="7" customWidth="1"/>
    <col min="11852" max="11852" width="7.44140625" style="7" bestFit="1" customWidth="1"/>
    <col min="11853" max="11853" width="9" style="7" bestFit="1" customWidth="1"/>
    <col min="11854" max="12032" width="11.44140625" style="7"/>
    <col min="12033" max="12033" width="27.44140625" style="7" customWidth="1"/>
    <col min="12034" max="12034" width="10.44140625" style="7" bestFit="1" customWidth="1"/>
    <col min="12035" max="12035" width="9.109375" style="7" bestFit="1" customWidth="1"/>
    <col min="12036" max="12036" width="10.44140625" style="7" bestFit="1" customWidth="1"/>
    <col min="12037" max="12038" width="9.44140625" style="7" bestFit="1" customWidth="1"/>
    <col min="12039" max="12039" width="10.109375" style="7" bestFit="1" customWidth="1"/>
    <col min="12040" max="12040" width="9.109375" style="7" bestFit="1" customWidth="1"/>
    <col min="12041" max="12041" width="10" style="7" customWidth="1"/>
    <col min="12042" max="12045" width="9.44140625" style="7" bestFit="1" customWidth="1"/>
    <col min="12046" max="12046" width="9.109375" style="7" bestFit="1" customWidth="1"/>
    <col min="12047" max="12047" width="8.109375" style="7" bestFit="1" customWidth="1"/>
    <col min="12048" max="12048" width="7.44140625" style="7" bestFit="1" customWidth="1"/>
    <col min="12049" max="12051" width="7.44140625" style="7" customWidth="1"/>
    <col min="12052" max="12052" width="13.6640625" style="7" bestFit="1" customWidth="1"/>
    <col min="12053" max="12057" width="10.109375" style="7" customWidth="1"/>
    <col min="12058" max="12058" width="9" style="7" bestFit="1" customWidth="1"/>
    <col min="12059" max="12059" width="7.44140625" style="7" bestFit="1" customWidth="1"/>
    <col min="12060" max="12060" width="10.44140625" style="7" bestFit="1" customWidth="1"/>
    <col min="12061" max="12064" width="7.44140625" style="7" bestFit="1" customWidth="1"/>
    <col min="12065" max="12065" width="6.88671875" style="7" bestFit="1" customWidth="1"/>
    <col min="12066" max="12066" width="9" style="7" bestFit="1" customWidth="1"/>
    <col min="12067" max="12068" width="7.44140625" style="7" bestFit="1" customWidth="1"/>
    <col min="12069" max="12070" width="9" style="7" bestFit="1" customWidth="1"/>
    <col min="12071" max="12071" width="9" style="7" customWidth="1"/>
    <col min="12072" max="12072" width="7.44140625" style="7" bestFit="1" customWidth="1"/>
    <col min="12073" max="12073" width="10.44140625" style="7" bestFit="1" customWidth="1"/>
    <col min="12074" max="12074" width="11.44140625" style="7"/>
    <col min="12075" max="12075" width="29.44140625" style="7" customWidth="1"/>
    <col min="12076" max="12076" width="9" style="7" bestFit="1" customWidth="1"/>
    <col min="12077" max="12077" width="7.44140625" style="7" bestFit="1" customWidth="1"/>
    <col min="12078" max="12078" width="10.44140625" style="7" bestFit="1" customWidth="1"/>
    <col min="12079" max="12082" width="7.44140625" style="7" bestFit="1" customWidth="1"/>
    <col min="12083" max="12083" width="6.88671875" style="7" bestFit="1" customWidth="1"/>
    <col min="12084" max="12084" width="9" style="7" bestFit="1" customWidth="1"/>
    <col min="12085" max="12086" width="7.44140625" style="7" bestFit="1" customWidth="1"/>
    <col min="12087" max="12088" width="9" style="7" bestFit="1" customWidth="1"/>
    <col min="12089" max="12089" width="9" style="7" customWidth="1"/>
    <col min="12090" max="12090" width="7.44140625" style="7" bestFit="1" customWidth="1"/>
    <col min="12091" max="12091" width="9" style="7" bestFit="1" customWidth="1"/>
    <col min="12092" max="12092" width="11.44140625" style="7"/>
    <col min="12093" max="12093" width="29.44140625" style="7" customWidth="1"/>
    <col min="12094" max="12094" width="9" style="7" bestFit="1" customWidth="1"/>
    <col min="12095" max="12095" width="7.44140625" style="7" bestFit="1" customWidth="1"/>
    <col min="12096" max="12096" width="10.44140625" style="7" bestFit="1" customWidth="1"/>
    <col min="12097" max="12100" width="7.44140625" style="7" bestFit="1" customWidth="1"/>
    <col min="12101" max="12101" width="6.88671875" style="7" bestFit="1" customWidth="1"/>
    <col min="12102" max="12102" width="9" style="7" bestFit="1" customWidth="1"/>
    <col min="12103" max="12104" width="7.44140625" style="7" bestFit="1" customWidth="1"/>
    <col min="12105" max="12106" width="9" style="7" bestFit="1" customWidth="1"/>
    <col min="12107" max="12107" width="9" style="7" customWidth="1"/>
    <col min="12108" max="12108" width="7.44140625" style="7" bestFit="1" customWidth="1"/>
    <col min="12109" max="12109" width="9" style="7" bestFit="1" customWidth="1"/>
    <col min="12110" max="12288" width="11.44140625" style="7"/>
    <col min="12289" max="12289" width="27.44140625" style="7" customWidth="1"/>
    <col min="12290" max="12290" width="10.44140625" style="7" bestFit="1" customWidth="1"/>
    <col min="12291" max="12291" width="9.109375" style="7" bestFit="1" customWidth="1"/>
    <col min="12292" max="12292" width="10.44140625" style="7" bestFit="1" customWidth="1"/>
    <col min="12293" max="12294" width="9.44140625" style="7" bestFit="1" customWidth="1"/>
    <col min="12295" max="12295" width="10.109375" style="7" bestFit="1" customWidth="1"/>
    <col min="12296" max="12296" width="9.109375" style="7" bestFit="1" customWidth="1"/>
    <col min="12297" max="12297" width="10" style="7" customWidth="1"/>
    <col min="12298" max="12301" width="9.44140625" style="7" bestFit="1" customWidth="1"/>
    <col min="12302" max="12302" width="9.109375" style="7" bestFit="1" customWidth="1"/>
    <col min="12303" max="12303" width="8.109375" style="7" bestFit="1" customWidth="1"/>
    <col min="12304" max="12304" width="7.44140625" style="7" bestFit="1" customWidth="1"/>
    <col min="12305" max="12307" width="7.44140625" style="7" customWidth="1"/>
    <col min="12308" max="12308" width="13.6640625" style="7" bestFit="1" customWidth="1"/>
    <col min="12309" max="12313" width="10.109375" style="7" customWidth="1"/>
    <col min="12314" max="12314" width="9" style="7" bestFit="1" customWidth="1"/>
    <col min="12315" max="12315" width="7.44140625" style="7" bestFit="1" customWidth="1"/>
    <col min="12316" max="12316" width="10.44140625" style="7" bestFit="1" customWidth="1"/>
    <col min="12317" max="12320" width="7.44140625" style="7" bestFit="1" customWidth="1"/>
    <col min="12321" max="12321" width="6.88671875" style="7" bestFit="1" customWidth="1"/>
    <col min="12322" max="12322" width="9" style="7" bestFit="1" customWidth="1"/>
    <col min="12323" max="12324" width="7.44140625" style="7" bestFit="1" customWidth="1"/>
    <col min="12325" max="12326" width="9" style="7" bestFit="1" customWidth="1"/>
    <col min="12327" max="12327" width="9" style="7" customWidth="1"/>
    <col min="12328" max="12328" width="7.44140625" style="7" bestFit="1" customWidth="1"/>
    <col min="12329" max="12329" width="10.44140625" style="7" bestFit="1" customWidth="1"/>
    <col min="12330" max="12330" width="11.44140625" style="7"/>
    <col min="12331" max="12331" width="29.44140625" style="7" customWidth="1"/>
    <col min="12332" max="12332" width="9" style="7" bestFit="1" customWidth="1"/>
    <col min="12333" max="12333" width="7.44140625" style="7" bestFit="1" customWidth="1"/>
    <col min="12334" max="12334" width="10.44140625" style="7" bestFit="1" customWidth="1"/>
    <col min="12335" max="12338" width="7.44140625" style="7" bestFit="1" customWidth="1"/>
    <col min="12339" max="12339" width="6.88671875" style="7" bestFit="1" customWidth="1"/>
    <col min="12340" max="12340" width="9" style="7" bestFit="1" customWidth="1"/>
    <col min="12341" max="12342" width="7.44140625" style="7" bestFit="1" customWidth="1"/>
    <col min="12343" max="12344" width="9" style="7" bestFit="1" customWidth="1"/>
    <col min="12345" max="12345" width="9" style="7" customWidth="1"/>
    <col min="12346" max="12346" width="7.44140625" style="7" bestFit="1" customWidth="1"/>
    <col min="12347" max="12347" width="9" style="7" bestFit="1" customWidth="1"/>
    <col min="12348" max="12348" width="11.44140625" style="7"/>
    <col min="12349" max="12349" width="29.44140625" style="7" customWidth="1"/>
    <col min="12350" max="12350" width="9" style="7" bestFit="1" customWidth="1"/>
    <col min="12351" max="12351" width="7.44140625" style="7" bestFit="1" customWidth="1"/>
    <col min="12352" max="12352" width="10.44140625" style="7" bestFit="1" customWidth="1"/>
    <col min="12353" max="12356" width="7.44140625" style="7" bestFit="1" customWidth="1"/>
    <col min="12357" max="12357" width="6.88671875" style="7" bestFit="1" customWidth="1"/>
    <col min="12358" max="12358" width="9" style="7" bestFit="1" customWidth="1"/>
    <col min="12359" max="12360" width="7.44140625" style="7" bestFit="1" customWidth="1"/>
    <col min="12361" max="12362" width="9" style="7" bestFit="1" customWidth="1"/>
    <col min="12363" max="12363" width="9" style="7" customWidth="1"/>
    <col min="12364" max="12364" width="7.44140625" style="7" bestFit="1" customWidth="1"/>
    <col min="12365" max="12365" width="9" style="7" bestFit="1" customWidth="1"/>
    <col min="12366" max="12544" width="11.44140625" style="7"/>
    <col min="12545" max="12545" width="27.44140625" style="7" customWidth="1"/>
    <col min="12546" max="12546" width="10.44140625" style="7" bestFit="1" customWidth="1"/>
    <col min="12547" max="12547" width="9.109375" style="7" bestFit="1" customWidth="1"/>
    <col min="12548" max="12548" width="10.44140625" style="7" bestFit="1" customWidth="1"/>
    <col min="12549" max="12550" width="9.44140625" style="7" bestFit="1" customWidth="1"/>
    <col min="12551" max="12551" width="10.109375" style="7" bestFit="1" customWidth="1"/>
    <col min="12552" max="12552" width="9.109375" style="7" bestFit="1" customWidth="1"/>
    <col min="12553" max="12553" width="10" style="7" customWidth="1"/>
    <col min="12554" max="12557" width="9.44140625" style="7" bestFit="1" customWidth="1"/>
    <col min="12558" max="12558" width="9.109375" style="7" bestFit="1" customWidth="1"/>
    <col min="12559" max="12559" width="8.109375" style="7" bestFit="1" customWidth="1"/>
    <col min="12560" max="12560" width="7.44140625" style="7" bestFit="1" customWidth="1"/>
    <col min="12561" max="12563" width="7.44140625" style="7" customWidth="1"/>
    <col min="12564" max="12564" width="13.6640625" style="7" bestFit="1" customWidth="1"/>
    <col min="12565" max="12569" width="10.109375" style="7" customWidth="1"/>
    <col min="12570" max="12570" width="9" style="7" bestFit="1" customWidth="1"/>
    <col min="12571" max="12571" width="7.44140625" style="7" bestFit="1" customWidth="1"/>
    <col min="12572" max="12572" width="10.44140625" style="7" bestFit="1" customWidth="1"/>
    <col min="12573" max="12576" width="7.44140625" style="7" bestFit="1" customWidth="1"/>
    <col min="12577" max="12577" width="6.88671875" style="7" bestFit="1" customWidth="1"/>
    <col min="12578" max="12578" width="9" style="7" bestFit="1" customWidth="1"/>
    <col min="12579" max="12580" width="7.44140625" style="7" bestFit="1" customWidth="1"/>
    <col min="12581" max="12582" width="9" style="7" bestFit="1" customWidth="1"/>
    <col min="12583" max="12583" width="9" style="7" customWidth="1"/>
    <col min="12584" max="12584" width="7.44140625" style="7" bestFit="1" customWidth="1"/>
    <col min="12585" max="12585" width="10.44140625" style="7" bestFit="1" customWidth="1"/>
    <col min="12586" max="12586" width="11.44140625" style="7"/>
    <col min="12587" max="12587" width="29.44140625" style="7" customWidth="1"/>
    <col min="12588" max="12588" width="9" style="7" bestFit="1" customWidth="1"/>
    <col min="12589" max="12589" width="7.44140625" style="7" bestFit="1" customWidth="1"/>
    <col min="12590" max="12590" width="10.44140625" style="7" bestFit="1" customWidth="1"/>
    <col min="12591" max="12594" width="7.44140625" style="7" bestFit="1" customWidth="1"/>
    <col min="12595" max="12595" width="6.88671875" style="7" bestFit="1" customWidth="1"/>
    <col min="12596" max="12596" width="9" style="7" bestFit="1" customWidth="1"/>
    <col min="12597" max="12598" width="7.44140625" style="7" bestFit="1" customWidth="1"/>
    <col min="12599" max="12600" width="9" style="7" bestFit="1" customWidth="1"/>
    <col min="12601" max="12601" width="9" style="7" customWidth="1"/>
    <col min="12602" max="12602" width="7.44140625" style="7" bestFit="1" customWidth="1"/>
    <col min="12603" max="12603" width="9" style="7" bestFit="1" customWidth="1"/>
    <col min="12604" max="12604" width="11.44140625" style="7"/>
    <col min="12605" max="12605" width="29.44140625" style="7" customWidth="1"/>
    <col min="12606" max="12606" width="9" style="7" bestFit="1" customWidth="1"/>
    <col min="12607" max="12607" width="7.44140625" style="7" bestFit="1" customWidth="1"/>
    <col min="12608" max="12608" width="10.44140625" style="7" bestFit="1" customWidth="1"/>
    <col min="12609" max="12612" width="7.44140625" style="7" bestFit="1" customWidth="1"/>
    <col min="12613" max="12613" width="6.88671875" style="7" bestFit="1" customWidth="1"/>
    <col min="12614" max="12614" width="9" style="7" bestFit="1" customWidth="1"/>
    <col min="12615" max="12616" width="7.44140625" style="7" bestFit="1" customWidth="1"/>
    <col min="12617" max="12618" width="9" style="7" bestFit="1" customWidth="1"/>
    <col min="12619" max="12619" width="9" style="7" customWidth="1"/>
    <col min="12620" max="12620" width="7.44140625" style="7" bestFit="1" customWidth="1"/>
    <col min="12621" max="12621" width="9" style="7" bestFit="1" customWidth="1"/>
    <col min="12622" max="12800" width="11.44140625" style="7"/>
    <col min="12801" max="12801" width="27.44140625" style="7" customWidth="1"/>
    <col min="12802" max="12802" width="10.44140625" style="7" bestFit="1" customWidth="1"/>
    <col min="12803" max="12803" width="9.109375" style="7" bestFit="1" customWidth="1"/>
    <col min="12804" max="12804" width="10.44140625" style="7" bestFit="1" customWidth="1"/>
    <col min="12805" max="12806" width="9.44140625" style="7" bestFit="1" customWidth="1"/>
    <col min="12807" max="12807" width="10.109375" style="7" bestFit="1" customWidth="1"/>
    <col min="12808" max="12808" width="9.109375" style="7" bestFit="1" customWidth="1"/>
    <col min="12809" max="12809" width="10" style="7" customWidth="1"/>
    <col min="12810" max="12813" width="9.44140625" style="7" bestFit="1" customWidth="1"/>
    <col min="12814" max="12814" width="9.109375" style="7" bestFit="1" customWidth="1"/>
    <col min="12815" max="12815" width="8.109375" style="7" bestFit="1" customWidth="1"/>
    <col min="12816" max="12816" width="7.44140625" style="7" bestFit="1" customWidth="1"/>
    <col min="12817" max="12819" width="7.44140625" style="7" customWidth="1"/>
    <col min="12820" max="12820" width="13.6640625" style="7" bestFit="1" customWidth="1"/>
    <col min="12821" max="12825" width="10.109375" style="7" customWidth="1"/>
    <col min="12826" max="12826" width="9" style="7" bestFit="1" customWidth="1"/>
    <col min="12827" max="12827" width="7.44140625" style="7" bestFit="1" customWidth="1"/>
    <col min="12828" max="12828" width="10.44140625" style="7" bestFit="1" customWidth="1"/>
    <col min="12829" max="12832" width="7.44140625" style="7" bestFit="1" customWidth="1"/>
    <col min="12833" max="12833" width="6.88671875" style="7" bestFit="1" customWidth="1"/>
    <col min="12834" max="12834" width="9" style="7" bestFit="1" customWidth="1"/>
    <col min="12835" max="12836" width="7.44140625" style="7" bestFit="1" customWidth="1"/>
    <col min="12837" max="12838" width="9" style="7" bestFit="1" customWidth="1"/>
    <col min="12839" max="12839" width="9" style="7" customWidth="1"/>
    <col min="12840" max="12840" width="7.44140625" style="7" bestFit="1" customWidth="1"/>
    <col min="12841" max="12841" width="10.44140625" style="7" bestFit="1" customWidth="1"/>
    <col min="12842" max="12842" width="11.44140625" style="7"/>
    <col min="12843" max="12843" width="29.44140625" style="7" customWidth="1"/>
    <col min="12844" max="12844" width="9" style="7" bestFit="1" customWidth="1"/>
    <col min="12845" max="12845" width="7.44140625" style="7" bestFit="1" customWidth="1"/>
    <col min="12846" max="12846" width="10.44140625" style="7" bestFit="1" customWidth="1"/>
    <col min="12847" max="12850" width="7.44140625" style="7" bestFit="1" customWidth="1"/>
    <col min="12851" max="12851" width="6.88671875" style="7" bestFit="1" customWidth="1"/>
    <col min="12852" max="12852" width="9" style="7" bestFit="1" customWidth="1"/>
    <col min="12853" max="12854" width="7.44140625" style="7" bestFit="1" customWidth="1"/>
    <col min="12855" max="12856" width="9" style="7" bestFit="1" customWidth="1"/>
    <col min="12857" max="12857" width="9" style="7" customWidth="1"/>
    <col min="12858" max="12858" width="7.44140625" style="7" bestFit="1" customWidth="1"/>
    <col min="12859" max="12859" width="9" style="7" bestFit="1" customWidth="1"/>
    <col min="12860" max="12860" width="11.44140625" style="7"/>
    <col min="12861" max="12861" width="29.44140625" style="7" customWidth="1"/>
    <col min="12862" max="12862" width="9" style="7" bestFit="1" customWidth="1"/>
    <col min="12863" max="12863" width="7.44140625" style="7" bestFit="1" customWidth="1"/>
    <col min="12864" max="12864" width="10.44140625" style="7" bestFit="1" customWidth="1"/>
    <col min="12865" max="12868" width="7.44140625" style="7" bestFit="1" customWidth="1"/>
    <col min="12869" max="12869" width="6.88671875" style="7" bestFit="1" customWidth="1"/>
    <col min="12870" max="12870" width="9" style="7" bestFit="1" customWidth="1"/>
    <col min="12871" max="12872" width="7.44140625" style="7" bestFit="1" customWidth="1"/>
    <col min="12873" max="12874" width="9" style="7" bestFit="1" customWidth="1"/>
    <col min="12875" max="12875" width="9" style="7" customWidth="1"/>
    <col min="12876" max="12876" width="7.44140625" style="7" bestFit="1" customWidth="1"/>
    <col min="12877" max="12877" width="9" style="7" bestFit="1" customWidth="1"/>
    <col min="12878" max="13056" width="11.44140625" style="7"/>
    <col min="13057" max="13057" width="27.44140625" style="7" customWidth="1"/>
    <col min="13058" max="13058" width="10.44140625" style="7" bestFit="1" customWidth="1"/>
    <col min="13059" max="13059" width="9.109375" style="7" bestFit="1" customWidth="1"/>
    <col min="13060" max="13060" width="10.44140625" style="7" bestFit="1" customWidth="1"/>
    <col min="13061" max="13062" width="9.44140625" style="7" bestFit="1" customWidth="1"/>
    <col min="13063" max="13063" width="10.109375" style="7" bestFit="1" customWidth="1"/>
    <col min="13064" max="13064" width="9.109375" style="7" bestFit="1" customWidth="1"/>
    <col min="13065" max="13065" width="10" style="7" customWidth="1"/>
    <col min="13066" max="13069" width="9.44140625" style="7" bestFit="1" customWidth="1"/>
    <col min="13070" max="13070" width="9.109375" style="7" bestFit="1" customWidth="1"/>
    <col min="13071" max="13071" width="8.109375" style="7" bestFit="1" customWidth="1"/>
    <col min="13072" max="13072" width="7.44140625" style="7" bestFit="1" customWidth="1"/>
    <col min="13073" max="13075" width="7.44140625" style="7" customWidth="1"/>
    <col min="13076" max="13076" width="13.6640625" style="7" bestFit="1" customWidth="1"/>
    <col min="13077" max="13081" width="10.109375" style="7" customWidth="1"/>
    <col min="13082" max="13082" width="9" style="7" bestFit="1" customWidth="1"/>
    <col min="13083" max="13083" width="7.44140625" style="7" bestFit="1" customWidth="1"/>
    <col min="13084" max="13084" width="10.44140625" style="7" bestFit="1" customWidth="1"/>
    <col min="13085" max="13088" width="7.44140625" style="7" bestFit="1" customWidth="1"/>
    <col min="13089" max="13089" width="6.88671875" style="7" bestFit="1" customWidth="1"/>
    <col min="13090" max="13090" width="9" style="7" bestFit="1" customWidth="1"/>
    <col min="13091" max="13092" width="7.44140625" style="7" bestFit="1" customWidth="1"/>
    <col min="13093" max="13094" width="9" style="7" bestFit="1" customWidth="1"/>
    <col min="13095" max="13095" width="9" style="7" customWidth="1"/>
    <col min="13096" max="13096" width="7.44140625" style="7" bestFit="1" customWidth="1"/>
    <col min="13097" max="13097" width="10.44140625" style="7" bestFit="1" customWidth="1"/>
    <col min="13098" max="13098" width="11.44140625" style="7"/>
    <col min="13099" max="13099" width="29.44140625" style="7" customWidth="1"/>
    <col min="13100" max="13100" width="9" style="7" bestFit="1" customWidth="1"/>
    <col min="13101" max="13101" width="7.44140625" style="7" bestFit="1" customWidth="1"/>
    <col min="13102" max="13102" width="10.44140625" style="7" bestFit="1" customWidth="1"/>
    <col min="13103" max="13106" width="7.44140625" style="7" bestFit="1" customWidth="1"/>
    <col min="13107" max="13107" width="6.88671875" style="7" bestFit="1" customWidth="1"/>
    <col min="13108" max="13108" width="9" style="7" bestFit="1" customWidth="1"/>
    <col min="13109" max="13110" width="7.44140625" style="7" bestFit="1" customWidth="1"/>
    <col min="13111" max="13112" width="9" style="7" bestFit="1" customWidth="1"/>
    <col min="13113" max="13113" width="9" style="7" customWidth="1"/>
    <col min="13114" max="13114" width="7.44140625" style="7" bestFit="1" customWidth="1"/>
    <col min="13115" max="13115" width="9" style="7" bestFit="1" customWidth="1"/>
    <col min="13116" max="13116" width="11.44140625" style="7"/>
    <col min="13117" max="13117" width="29.44140625" style="7" customWidth="1"/>
    <col min="13118" max="13118" width="9" style="7" bestFit="1" customWidth="1"/>
    <col min="13119" max="13119" width="7.44140625" style="7" bestFit="1" customWidth="1"/>
    <col min="13120" max="13120" width="10.44140625" style="7" bestFit="1" customWidth="1"/>
    <col min="13121" max="13124" width="7.44140625" style="7" bestFit="1" customWidth="1"/>
    <col min="13125" max="13125" width="6.88671875" style="7" bestFit="1" customWidth="1"/>
    <col min="13126" max="13126" width="9" style="7" bestFit="1" customWidth="1"/>
    <col min="13127" max="13128" width="7.44140625" style="7" bestFit="1" customWidth="1"/>
    <col min="13129" max="13130" width="9" style="7" bestFit="1" customWidth="1"/>
    <col min="13131" max="13131" width="9" style="7" customWidth="1"/>
    <col min="13132" max="13132" width="7.44140625" style="7" bestFit="1" customWidth="1"/>
    <col min="13133" max="13133" width="9" style="7" bestFit="1" customWidth="1"/>
    <col min="13134" max="13312" width="11.44140625" style="7"/>
    <col min="13313" max="13313" width="27.44140625" style="7" customWidth="1"/>
    <col min="13314" max="13314" width="10.44140625" style="7" bestFit="1" customWidth="1"/>
    <col min="13315" max="13315" width="9.109375" style="7" bestFit="1" customWidth="1"/>
    <col min="13316" max="13316" width="10.44140625" style="7" bestFit="1" customWidth="1"/>
    <col min="13317" max="13318" width="9.44140625" style="7" bestFit="1" customWidth="1"/>
    <col min="13319" max="13319" width="10.109375" style="7" bestFit="1" customWidth="1"/>
    <col min="13320" max="13320" width="9.109375" style="7" bestFit="1" customWidth="1"/>
    <col min="13321" max="13321" width="10" style="7" customWidth="1"/>
    <col min="13322" max="13325" width="9.44140625" style="7" bestFit="1" customWidth="1"/>
    <col min="13326" max="13326" width="9.109375" style="7" bestFit="1" customWidth="1"/>
    <col min="13327" max="13327" width="8.109375" style="7" bestFit="1" customWidth="1"/>
    <col min="13328" max="13328" width="7.44140625" style="7" bestFit="1" customWidth="1"/>
    <col min="13329" max="13331" width="7.44140625" style="7" customWidth="1"/>
    <col min="13332" max="13332" width="13.6640625" style="7" bestFit="1" customWidth="1"/>
    <col min="13333" max="13337" width="10.109375" style="7" customWidth="1"/>
    <col min="13338" max="13338" width="9" style="7" bestFit="1" customWidth="1"/>
    <col min="13339" max="13339" width="7.44140625" style="7" bestFit="1" customWidth="1"/>
    <col min="13340" max="13340" width="10.44140625" style="7" bestFit="1" customWidth="1"/>
    <col min="13341" max="13344" width="7.44140625" style="7" bestFit="1" customWidth="1"/>
    <col min="13345" max="13345" width="6.88671875" style="7" bestFit="1" customWidth="1"/>
    <col min="13346" max="13346" width="9" style="7" bestFit="1" customWidth="1"/>
    <col min="13347" max="13348" width="7.44140625" style="7" bestFit="1" customWidth="1"/>
    <col min="13349" max="13350" width="9" style="7" bestFit="1" customWidth="1"/>
    <col min="13351" max="13351" width="9" style="7" customWidth="1"/>
    <col min="13352" max="13352" width="7.44140625" style="7" bestFit="1" customWidth="1"/>
    <col min="13353" max="13353" width="10.44140625" style="7" bestFit="1" customWidth="1"/>
    <col min="13354" max="13354" width="11.44140625" style="7"/>
    <col min="13355" max="13355" width="29.44140625" style="7" customWidth="1"/>
    <col min="13356" max="13356" width="9" style="7" bestFit="1" customWidth="1"/>
    <col min="13357" max="13357" width="7.44140625" style="7" bestFit="1" customWidth="1"/>
    <col min="13358" max="13358" width="10.44140625" style="7" bestFit="1" customWidth="1"/>
    <col min="13359" max="13362" width="7.44140625" style="7" bestFit="1" customWidth="1"/>
    <col min="13363" max="13363" width="6.88671875" style="7" bestFit="1" customWidth="1"/>
    <col min="13364" max="13364" width="9" style="7" bestFit="1" customWidth="1"/>
    <col min="13365" max="13366" width="7.44140625" style="7" bestFit="1" customWidth="1"/>
    <col min="13367" max="13368" width="9" style="7" bestFit="1" customWidth="1"/>
    <col min="13369" max="13369" width="9" style="7" customWidth="1"/>
    <col min="13370" max="13370" width="7.44140625" style="7" bestFit="1" customWidth="1"/>
    <col min="13371" max="13371" width="9" style="7" bestFit="1" customWidth="1"/>
    <col min="13372" max="13372" width="11.44140625" style="7"/>
    <col min="13373" max="13373" width="29.44140625" style="7" customWidth="1"/>
    <col min="13374" max="13374" width="9" style="7" bestFit="1" customWidth="1"/>
    <col min="13375" max="13375" width="7.44140625" style="7" bestFit="1" customWidth="1"/>
    <col min="13376" max="13376" width="10.44140625" style="7" bestFit="1" customWidth="1"/>
    <col min="13377" max="13380" width="7.44140625" style="7" bestFit="1" customWidth="1"/>
    <col min="13381" max="13381" width="6.88671875" style="7" bestFit="1" customWidth="1"/>
    <col min="13382" max="13382" width="9" style="7" bestFit="1" customWidth="1"/>
    <col min="13383" max="13384" width="7.44140625" style="7" bestFit="1" customWidth="1"/>
    <col min="13385" max="13386" width="9" style="7" bestFit="1" customWidth="1"/>
    <col min="13387" max="13387" width="9" style="7" customWidth="1"/>
    <col min="13388" max="13388" width="7.44140625" style="7" bestFit="1" customWidth="1"/>
    <col min="13389" max="13389" width="9" style="7" bestFit="1" customWidth="1"/>
    <col min="13390" max="13568" width="11.44140625" style="7"/>
    <col min="13569" max="13569" width="27.44140625" style="7" customWidth="1"/>
    <col min="13570" max="13570" width="10.44140625" style="7" bestFit="1" customWidth="1"/>
    <col min="13571" max="13571" width="9.109375" style="7" bestFit="1" customWidth="1"/>
    <col min="13572" max="13572" width="10.44140625" style="7" bestFit="1" customWidth="1"/>
    <col min="13573" max="13574" width="9.44140625" style="7" bestFit="1" customWidth="1"/>
    <col min="13575" max="13575" width="10.109375" style="7" bestFit="1" customWidth="1"/>
    <col min="13576" max="13576" width="9.109375" style="7" bestFit="1" customWidth="1"/>
    <col min="13577" max="13577" width="10" style="7" customWidth="1"/>
    <col min="13578" max="13581" width="9.44140625" style="7" bestFit="1" customWidth="1"/>
    <col min="13582" max="13582" width="9.109375" style="7" bestFit="1" customWidth="1"/>
    <col min="13583" max="13583" width="8.109375" style="7" bestFit="1" customWidth="1"/>
    <col min="13584" max="13584" width="7.44140625" style="7" bestFit="1" customWidth="1"/>
    <col min="13585" max="13587" width="7.44140625" style="7" customWidth="1"/>
    <col min="13588" max="13588" width="13.6640625" style="7" bestFit="1" customWidth="1"/>
    <col min="13589" max="13593" width="10.109375" style="7" customWidth="1"/>
    <col min="13594" max="13594" width="9" style="7" bestFit="1" customWidth="1"/>
    <col min="13595" max="13595" width="7.44140625" style="7" bestFit="1" customWidth="1"/>
    <col min="13596" max="13596" width="10.44140625" style="7" bestFit="1" customWidth="1"/>
    <col min="13597" max="13600" width="7.44140625" style="7" bestFit="1" customWidth="1"/>
    <col min="13601" max="13601" width="6.88671875" style="7" bestFit="1" customWidth="1"/>
    <col min="13602" max="13602" width="9" style="7" bestFit="1" customWidth="1"/>
    <col min="13603" max="13604" width="7.44140625" style="7" bestFit="1" customWidth="1"/>
    <col min="13605" max="13606" width="9" style="7" bestFit="1" customWidth="1"/>
    <col min="13607" max="13607" width="9" style="7" customWidth="1"/>
    <col min="13608" max="13608" width="7.44140625" style="7" bestFit="1" customWidth="1"/>
    <col min="13609" max="13609" width="10.44140625" style="7" bestFit="1" customWidth="1"/>
    <col min="13610" max="13610" width="11.44140625" style="7"/>
    <col min="13611" max="13611" width="29.44140625" style="7" customWidth="1"/>
    <col min="13612" max="13612" width="9" style="7" bestFit="1" customWidth="1"/>
    <col min="13613" max="13613" width="7.44140625" style="7" bestFit="1" customWidth="1"/>
    <col min="13614" max="13614" width="10.44140625" style="7" bestFit="1" customWidth="1"/>
    <col min="13615" max="13618" width="7.44140625" style="7" bestFit="1" customWidth="1"/>
    <col min="13619" max="13619" width="6.88671875" style="7" bestFit="1" customWidth="1"/>
    <col min="13620" max="13620" width="9" style="7" bestFit="1" customWidth="1"/>
    <col min="13621" max="13622" width="7.44140625" style="7" bestFit="1" customWidth="1"/>
    <col min="13623" max="13624" width="9" style="7" bestFit="1" customWidth="1"/>
    <col min="13625" max="13625" width="9" style="7" customWidth="1"/>
    <col min="13626" max="13626" width="7.44140625" style="7" bestFit="1" customWidth="1"/>
    <col min="13627" max="13627" width="9" style="7" bestFit="1" customWidth="1"/>
    <col min="13628" max="13628" width="11.44140625" style="7"/>
    <col min="13629" max="13629" width="29.44140625" style="7" customWidth="1"/>
    <col min="13630" max="13630" width="9" style="7" bestFit="1" customWidth="1"/>
    <col min="13631" max="13631" width="7.44140625" style="7" bestFit="1" customWidth="1"/>
    <col min="13632" max="13632" width="10.44140625" style="7" bestFit="1" customWidth="1"/>
    <col min="13633" max="13636" width="7.44140625" style="7" bestFit="1" customWidth="1"/>
    <col min="13637" max="13637" width="6.88671875" style="7" bestFit="1" customWidth="1"/>
    <col min="13638" max="13638" width="9" style="7" bestFit="1" customWidth="1"/>
    <col min="13639" max="13640" width="7.44140625" style="7" bestFit="1" customWidth="1"/>
    <col min="13641" max="13642" width="9" style="7" bestFit="1" customWidth="1"/>
    <col min="13643" max="13643" width="9" style="7" customWidth="1"/>
    <col min="13644" max="13644" width="7.44140625" style="7" bestFit="1" customWidth="1"/>
    <col min="13645" max="13645" width="9" style="7" bestFit="1" customWidth="1"/>
    <col min="13646" max="13824" width="11.44140625" style="7"/>
    <col min="13825" max="13825" width="27.44140625" style="7" customWidth="1"/>
    <col min="13826" max="13826" width="10.44140625" style="7" bestFit="1" customWidth="1"/>
    <col min="13827" max="13827" width="9.109375" style="7" bestFit="1" customWidth="1"/>
    <col min="13828" max="13828" width="10.44140625" style="7" bestFit="1" customWidth="1"/>
    <col min="13829" max="13830" width="9.44140625" style="7" bestFit="1" customWidth="1"/>
    <col min="13831" max="13831" width="10.109375" style="7" bestFit="1" customWidth="1"/>
    <col min="13832" max="13832" width="9.109375" style="7" bestFit="1" customWidth="1"/>
    <col min="13833" max="13833" width="10" style="7" customWidth="1"/>
    <col min="13834" max="13837" width="9.44140625" style="7" bestFit="1" customWidth="1"/>
    <col min="13838" max="13838" width="9.109375" style="7" bestFit="1" customWidth="1"/>
    <col min="13839" max="13839" width="8.109375" style="7" bestFit="1" customWidth="1"/>
    <col min="13840" max="13840" width="7.44140625" style="7" bestFit="1" customWidth="1"/>
    <col min="13841" max="13843" width="7.44140625" style="7" customWidth="1"/>
    <col min="13844" max="13844" width="13.6640625" style="7" bestFit="1" customWidth="1"/>
    <col min="13845" max="13849" width="10.109375" style="7" customWidth="1"/>
    <col min="13850" max="13850" width="9" style="7" bestFit="1" customWidth="1"/>
    <col min="13851" max="13851" width="7.44140625" style="7" bestFit="1" customWidth="1"/>
    <col min="13852" max="13852" width="10.44140625" style="7" bestFit="1" customWidth="1"/>
    <col min="13853" max="13856" width="7.44140625" style="7" bestFit="1" customWidth="1"/>
    <col min="13857" max="13857" width="6.88671875" style="7" bestFit="1" customWidth="1"/>
    <col min="13858" max="13858" width="9" style="7" bestFit="1" customWidth="1"/>
    <col min="13859" max="13860" width="7.44140625" style="7" bestFit="1" customWidth="1"/>
    <col min="13861" max="13862" width="9" style="7" bestFit="1" customWidth="1"/>
    <col min="13863" max="13863" width="9" style="7" customWidth="1"/>
    <col min="13864" max="13864" width="7.44140625" style="7" bestFit="1" customWidth="1"/>
    <col min="13865" max="13865" width="10.44140625" style="7" bestFit="1" customWidth="1"/>
    <col min="13866" max="13866" width="11.44140625" style="7"/>
    <col min="13867" max="13867" width="29.44140625" style="7" customWidth="1"/>
    <col min="13868" max="13868" width="9" style="7" bestFit="1" customWidth="1"/>
    <col min="13869" max="13869" width="7.44140625" style="7" bestFit="1" customWidth="1"/>
    <col min="13870" max="13870" width="10.44140625" style="7" bestFit="1" customWidth="1"/>
    <col min="13871" max="13874" width="7.44140625" style="7" bestFit="1" customWidth="1"/>
    <col min="13875" max="13875" width="6.88671875" style="7" bestFit="1" customWidth="1"/>
    <col min="13876" max="13876" width="9" style="7" bestFit="1" customWidth="1"/>
    <col min="13877" max="13878" width="7.44140625" style="7" bestFit="1" customWidth="1"/>
    <col min="13879" max="13880" width="9" style="7" bestFit="1" customWidth="1"/>
    <col min="13881" max="13881" width="9" style="7" customWidth="1"/>
    <col min="13882" max="13882" width="7.44140625" style="7" bestFit="1" customWidth="1"/>
    <col min="13883" max="13883" width="9" style="7" bestFit="1" customWidth="1"/>
    <col min="13884" max="13884" width="11.44140625" style="7"/>
    <col min="13885" max="13885" width="29.44140625" style="7" customWidth="1"/>
    <col min="13886" max="13886" width="9" style="7" bestFit="1" customWidth="1"/>
    <col min="13887" max="13887" width="7.44140625" style="7" bestFit="1" customWidth="1"/>
    <col min="13888" max="13888" width="10.44140625" style="7" bestFit="1" customWidth="1"/>
    <col min="13889" max="13892" width="7.44140625" style="7" bestFit="1" customWidth="1"/>
    <col min="13893" max="13893" width="6.88671875" style="7" bestFit="1" customWidth="1"/>
    <col min="13894" max="13894" width="9" style="7" bestFit="1" customWidth="1"/>
    <col min="13895" max="13896" width="7.44140625" style="7" bestFit="1" customWidth="1"/>
    <col min="13897" max="13898" width="9" style="7" bestFit="1" customWidth="1"/>
    <col min="13899" max="13899" width="9" style="7" customWidth="1"/>
    <col min="13900" max="13900" width="7.44140625" style="7" bestFit="1" customWidth="1"/>
    <col min="13901" max="13901" width="9" style="7" bestFit="1" customWidth="1"/>
    <col min="13902" max="14080" width="11.44140625" style="7"/>
    <col min="14081" max="14081" width="27.44140625" style="7" customWidth="1"/>
    <col min="14082" max="14082" width="10.44140625" style="7" bestFit="1" customWidth="1"/>
    <col min="14083" max="14083" width="9.109375" style="7" bestFit="1" customWidth="1"/>
    <col min="14084" max="14084" width="10.44140625" style="7" bestFit="1" customWidth="1"/>
    <col min="14085" max="14086" width="9.44140625" style="7" bestFit="1" customWidth="1"/>
    <col min="14087" max="14087" width="10.109375" style="7" bestFit="1" customWidth="1"/>
    <col min="14088" max="14088" width="9.109375" style="7" bestFit="1" customWidth="1"/>
    <col min="14089" max="14089" width="10" style="7" customWidth="1"/>
    <col min="14090" max="14093" width="9.44140625" style="7" bestFit="1" customWidth="1"/>
    <col min="14094" max="14094" width="9.109375" style="7" bestFit="1" customWidth="1"/>
    <col min="14095" max="14095" width="8.109375" style="7" bestFit="1" customWidth="1"/>
    <col min="14096" max="14096" width="7.44140625" style="7" bestFit="1" customWidth="1"/>
    <col min="14097" max="14099" width="7.44140625" style="7" customWidth="1"/>
    <col min="14100" max="14100" width="13.6640625" style="7" bestFit="1" customWidth="1"/>
    <col min="14101" max="14105" width="10.109375" style="7" customWidth="1"/>
    <col min="14106" max="14106" width="9" style="7" bestFit="1" customWidth="1"/>
    <col min="14107" max="14107" width="7.44140625" style="7" bestFit="1" customWidth="1"/>
    <col min="14108" max="14108" width="10.44140625" style="7" bestFit="1" customWidth="1"/>
    <col min="14109" max="14112" width="7.44140625" style="7" bestFit="1" customWidth="1"/>
    <col min="14113" max="14113" width="6.88671875" style="7" bestFit="1" customWidth="1"/>
    <col min="14114" max="14114" width="9" style="7" bestFit="1" customWidth="1"/>
    <col min="14115" max="14116" width="7.44140625" style="7" bestFit="1" customWidth="1"/>
    <col min="14117" max="14118" width="9" style="7" bestFit="1" customWidth="1"/>
    <col min="14119" max="14119" width="9" style="7" customWidth="1"/>
    <col min="14120" max="14120" width="7.44140625" style="7" bestFit="1" customWidth="1"/>
    <col min="14121" max="14121" width="10.44140625" style="7" bestFit="1" customWidth="1"/>
    <col min="14122" max="14122" width="11.44140625" style="7"/>
    <col min="14123" max="14123" width="29.44140625" style="7" customWidth="1"/>
    <col min="14124" max="14124" width="9" style="7" bestFit="1" customWidth="1"/>
    <col min="14125" max="14125" width="7.44140625" style="7" bestFit="1" customWidth="1"/>
    <col min="14126" max="14126" width="10.44140625" style="7" bestFit="1" customWidth="1"/>
    <col min="14127" max="14130" width="7.44140625" style="7" bestFit="1" customWidth="1"/>
    <col min="14131" max="14131" width="6.88671875" style="7" bestFit="1" customWidth="1"/>
    <col min="14132" max="14132" width="9" style="7" bestFit="1" customWidth="1"/>
    <col min="14133" max="14134" width="7.44140625" style="7" bestFit="1" customWidth="1"/>
    <col min="14135" max="14136" width="9" style="7" bestFit="1" customWidth="1"/>
    <col min="14137" max="14137" width="9" style="7" customWidth="1"/>
    <col min="14138" max="14138" width="7.44140625" style="7" bestFit="1" customWidth="1"/>
    <col min="14139" max="14139" width="9" style="7" bestFit="1" customWidth="1"/>
    <col min="14140" max="14140" width="11.44140625" style="7"/>
    <col min="14141" max="14141" width="29.44140625" style="7" customWidth="1"/>
    <col min="14142" max="14142" width="9" style="7" bestFit="1" customWidth="1"/>
    <col min="14143" max="14143" width="7.44140625" style="7" bestFit="1" customWidth="1"/>
    <col min="14144" max="14144" width="10.44140625" style="7" bestFit="1" customWidth="1"/>
    <col min="14145" max="14148" width="7.44140625" style="7" bestFit="1" customWidth="1"/>
    <col min="14149" max="14149" width="6.88671875" style="7" bestFit="1" customWidth="1"/>
    <col min="14150" max="14150" width="9" style="7" bestFit="1" customWidth="1"/>
    <col min="14151" max="14152" width="7.44140625" style="7" bestFit="1" customWidth="1"/>
    <col min="14153" max="14154" width="9" style="7" bestFit="1" customWidth="1"/>
    <col min="14155" max="14155" width="9" style="7" customWidth="1"/>
    <col min="14156" max="14156" width="7.44140625" style="7" bestFit="1" customWidth="1"/>
    <col min="14157" max="14157" width="9" style="7" bestFit="1" customWidth="1"/>
    <col min="14158" max="14336" width="11.44140625" style="7"/>
    <col min="14337" max="14337" width="27.44140625" style="7" customWidth="1"/>
    <col min="14338" max="14338" width="10.44140625" style="7" bestFit="1" customWidth="1"/>
    <col min="14339" max="14339" width="9.109375" style="7" bestFit="1" customWidth="1"/>
    <col min="14340" max="14340" width="10.44140625" style="7" bestFit="1" customWidth="1"/>
    <col min="14341" max="14342" width="9.44140625" style="7" bestFit="1" customWidth="1"/>
    <col min="14343" max="14343" width="10.109375" style="7" bestFit="1" customWidth="1"/>
    <col min="14344" max="14344" width="9.109375" style="7" bestFit="1" customWidth="1"/>
    <col min="14345" max="14345" width="10" style="7" customWidth="1"/>
    <col min="14346" max="14349" width="9.44140625" style="7" bestFit="1" customWidth="1"/>
    <col min="14350" max="14350" width="9.109375" style="7" bestFit="1" customWidth="1"/>
    <col min="14351" max="14351" width="8.109375" style="7" bestFit="1" customWidth="1"/>
    <col min="14352" max="14352" width="7.44140625" style="7" bestFit="1" customWidth="1"/>
    <col min="14353" max="14355" width="7.44140625" style="7" customWidth="1"/>
    <col min="14356" max="14356" width="13.6640625" style="7" bestFit="1" customWidth="1"/>
    <col min="14357" max="14361" width="10.109375" style="7" customWidth="1"/>
    <col min="14362" max="14362" width="9" style="7" bestFit="1" customWidth="1"/>
    <col min="14363" max="14363" width="7.44140625" style="7" bestFit="1" customWidth="1"/>
    <col min="14364" max="14364" width="10.44140625" style="7" bestFit="1" customWidth="1"/>
    <col min="14365" max="14368" width="7.44140625" style="7" bestFit="1" customWidth="1"/>
    <col min="14369" max="14369" width="6.88671875" style="7" bestFit="1" customWidth="1"/>
    <col min="14370" max="14370" width="9" style="7" bestFit="1" customWidth="1"/>
    <col min="14371" max="14372" width="7.44140625" style="7" bestFit="1" customWidth="1"/>
    <col min="14373" max="14374" width="9" style="7" bestFit="1" customWidth="1"/>
    <col min="14375" max="14375" width="9" style="7" customWidth="1"/>
    <col min="14376" max="14376" width="7.44140625" style="7" bestFit="1" customWidth="1"/>
    <col min="14377" max="14377" width="10.44140625" style="7" bestFit="1" customWidth="1"/>
    <col min="14378" max="14378" width="11.44140625" style="7"/>
    <col min="14379" max="14379" width="29.44140625" style="7" customWidth="1"/>
    <col min="14380" max="14380" width="9" style="7" bestFit="1" customWidth="1"/>
    <col min="14381" max="14381" width="7.44140625" style="7" bestFit="1" customWidth="1"/>
    <col min="14382" max="14382" width="10.44140625" style="7" bestFit="1" customWidth="1"/>
    <col min="14383" max="14386" width="7.44140625" style="7" bestFit="1" customWidth="1"/>
    <col min="14387" max="14387" width="6.88671875" style="7" bestFit="1" customWidth="1"/>
    <col min="14388" max="14388" width="9" style="7" bestFit="1" customWidth="1"/>
    <col min="14389" max="14390" width="7.44140625" style="7" bestFit="1" customWidth="1"/>
    <col min="14391" max="14392" width="9" style="7" bestFit="1" customWidth="1"/>
    <col min="14393" max="14393" width="9" style="7" customWidth="1"/>
    <col min="14394" max="14394" width="7.44140625" style="7" bestFit="1" customWidth="1"/>
    <col min="14395" max="14395" width="9" style="7" bestFit="1" customWidth="1"/>
    <col min="14396" max="14396" width="11.44140625" style="7"/>
    <col min="14397" max="14397" width="29.44140625" style="7" customWidth="1"/>
    <col min="14398" max="14398" width="9" style="7" bestFit="1" customWidth="1"/>
    <col min="14399" max="14399" width="7.44140625" style="7" bestFit="1" customWidth="1"/>
    <col min="14400" max="14400" width="10.44140625" style="7" bestFit="1" customWidth="1"/>
    <col min="14401" max="14404" width="7.44140625" style="7" bestFit="1" customWidth="1"/>
    <col min="14405" max="14405" width="6.88671875" style="7" bestFit="1" customWidth="1"/>
    <col min="14406" max="14406" width="9" style="7" bestFit="1" customWidth="1"/>
    <col min="14407" max="14408" width="7.44140625" style="7" bestFit="1" customWidth="1"/>
    <col min="14409" max="14410" width="9" style="7" bestFit="1" customWidth="1"/>
    <col min="14411" max="14411" width="9" style="7" customWidth="1"/>
    <col min="14412" max="14412" width="7.44140625" style="7" bestFit="1" customWidth="1"/>
    <col min="14413" max="14413" width="9" style="7" bestFit="1" customWidth="1"/>
    <col min="14414" max="14592" width="11.44140625" style="7"/>
    <col min="14593" max="14593" width="27.44140625" style="7" customWidth="1"/>
    <col min="14594" max="14594" width="10.44140625" style="7" bestFit="1" customWidth="1"/>
    <col min="14595" max="14595" width="9.109375" style="7" bestFit="1" customWidth="1"/>
    <col min="14596" max="14596" width="10.44140625" style="7" bestFit="1" customWidth="1"/>
    <col min="14597" max="14598" width="9.44140625" style="7" bestFit="1" customWidth="1"/>
    <col min="14599" max="14599" width="10.109375" style="7" bestFit="1" customWidth="1"/>
    <col min="14600" max="14600" width="9.109375" style="7" bestFit="1" customWidth="1"/>
    <col min="14601" max="14601" width="10" style="7" customWidth="1"/>
    <col min="14602" max="14605" width="9.44140625" style="7" bestFit="1" customWidth="1"/>
    <col min="14606" max="14606" width="9.109375" style="7" bestFit="1" customWidth="1"/>
    <col min="14607" max="14607" width="8.109375" style="7" bestFit="1" customWidth="1"/>
    <col min="14608" max="14608" width="7.44140625" style="7" bestFit="1" customWidth="1"/>
    <col min="14609" max="14611" width="7.44140625" style="7" customWidth="1"/>
    <col min="14612" max="14612" width="13.6640625" style="7" bestFit="1" customWidth="1"/>
    <col min="14613" max="14617" width="10.109375" style="7" customWidth="1"/>
    <col min="14618" max="14618" width="9" style="7" bestFit="1" customWidth="1"/>
    <col min="14619" max="14619" width="7.44140625" style="7" bestFit="1" customWidth="1"/>
    <col min="14620" max="14620" width="10.44140625" style="7" bestFit="1" customWidth="1"/>
    <col min="14621" max="14624" width="7.44140625" style="7" bestFit="1" customWidth="1"/>
    <col min="14625" max="14625" width="6.88671875" style="7" bestFit="1" customWidth="1"/>
    <col min="14626" max="14626" width="9" style="7" bestFit="1" customWidth="1"/>
    <col min="14627" max="14628" width="7.44140625" style="7" bestFit="1" customWidth="1"/>
    <col min="14629" max="14630" width="9" style="7" bestFit="1" customWidth="1"/>
    <col min="14631" max="14631" width="9" style="7" customWidth="1"/>
    <col min="14632" max="14632" width="7.44140625" style="7" bestFit="1" customWidth="1"/>
    <col min="14633" max="14633" width="10.44140625" style="7" bestFit="1" customWidth="1"/>
    <col min="14634" max="14634" width="11.44140625" style="7"/>
    <col min="14635" max="14635" width="29.44140625" style="7" customWidth="1"/>
    <col min="14636" max="14636" width="9" style="7" bestFit="1" customWidth="1"/>
    <col min="14637" max="14637" width="7.44140625" style="7" bestFit="1" customWidth="1"/>
    <col min="14638" max="14638" width="10.44140625" style="7" bestFit="1" customWidth="1"/>
    <col min="14639" max="14642" width="7.44140625" style="7" bestFit="1" customWidth="1"/>
    <col min="14643" max="14643" width="6.88671875" style="7" bestFit="1" customWidth="1"/>
    <col min="14644" max="14644" width="9" style="7" bestFit="1" customWidth="1"/>
    <col min="14645" max="14646" width="7.44140625" style="7" bestFit="1" customWidth="1"/>
    <col min="14647" max="14648" width="9" style="7" bestFit="1" customWidth="1"/>
    <col min="14649" max="14649" width="9" style="7" customWidth="1"/>
    <col min="14650" max="14650" width="7.44140625" style="7" bestFit="1" customWidth="1"/>
    <col min="14651" max="14651" width="9" style="7" bestFit="1" customWidth="1"/>
    <col min="14652" max="14652" width="11.44140625" style="7"/>
    <col min="14653" max="14653" width="29.44140625" style="7" customWidth="1"/>
    <col min="14654" max="14654" width="9" style="7" bestFit="1" customWidth="1"/>
    <col min="14655" max="14655" width="7.44140625" style="7" bestFit="1" customWidth="1"/>
    <col min="14656" max="14656" width="10.44140625" style="7" bestFit="1" customWidth="1"/>
    <col min="14657" max="14660" width="7.44140625" style="7" bestFit="1" customWidth="1"/>
    <col min="14661" max="14661" width="6.88671875" style="7" bestFit="1" customWidth="1"/>
    <col min="14662" max="14662" width="9" style="7" bestFit="1" customWidth="1"/>
    <col min="14663" max="14664" width="7.44140625" style="7" bestFit="1" customWidth="1"/>
    <col min="14665" max="14666" width="9" style="7" bestFit="1" customWidth="1"/>
    <col min="14667" max="14667" width="9" style="7" customWidth="1"/>
    <col min="14668" max="14668" width="7.44140625" style="7" bestFit="1" customWidth="1"/>
    <col min="14669" max="14669" width="9" style="7" bestFit="1" customWidth="1"/>
    <col min="14670" max="14848" width="11.44140625" style="7"/>
    <col min="14849" max="14849" width="27.44140625" style="7" customWidth="1"/>
    <col min="14850" max="14850" width="10.44140625" style="7" bestFit="1" customWidth="1"/>
    <col min="14851" max="14851" width="9.109375" style="7" bestFit="1" customWidth="1"/>
    <col min="14852" max="14852" width="10.44140625" style="7" bestFit="1" customWidth="1"/>
    <col min="14853" max="14854" width="9.44140625" style="7" bestFit="1" customWidth="1"/>
    <col min="14855" max="14855" width="10.109375" style="7" bestFit="1" customWidth="1"/>
    <col min="14856" max="14856" width="9.109375" style="7" bestFit="1" customWidth="1"/>
    <col min="14857" max="14857" width="10" style="7" customWidth="1"/>
    <col min="14858" max="14861" width="9.44140625" style="7" bestFit="1" customWidth="1"/>
    <col min="14862" max="14862" width="9.109375" style="7" bestFit="1" customWidth="1"/>
    <col min="14863" max="14863" width="8.109375" style="7" bestFit="1" customWidth="1"/>
    <col min="14864" max="14864" width="7.44140625" style="7" bestFit="1" customWidth="1"/>
    <col min="14865" max="14867" width="7.44140625" style="7" customWidth="1"/>
    <col min="14868" max="14868" width="13.6640625" style="7" bestFit="1" customWidth="1"/>
    <col min="14869" max="14873" width="10.109375" style="7" customWidth="1"/>
    <col min="14874" max="14874" width="9" style="7" bestFit="1" customWidth="1"/>
    <col min="14875" max="14875" width="7.44140625" style="7" bestFit="1" customWidth="1"/>
    <col min="14876" max="14876" width="10.44140625" style="7" bestFit="1" customWidth="1"/>
    <col min="14877" max="14880" width="7.44140625" style="7" bestFit="1" customWidth="1"/>
    <col min="14881" max="14881" width="6.88671875" style="7" bestFit="1" customWidth="1"/>
    <col min="14882" max="14882" width="9" style="7" bestFit="1" customWidth="1"/>
    <col min="14883" max="14884" width="7.44140625" style="7" bestFit="1" customWidth="1"/>
    <col min="14885" max="14886" width="9" style="7" bestFit="1" customWidth="1"/>
    <col min="14887" max="14887" width="9" style="7" customWidth="1"/>
    <col min="14888" max="14888" width="7.44140625" style="7" bestFit="1" customWidth="1"/>
    <col min="14889" max="14889" width="10.44140625" style="7" bestFit="1" customWidth="1"/>
    <col min="14890" max="14890" width="11.44140625" style="7"/>
    <col min="14891" max="14891" width="29.44140625" style="7" customWidth="1"/>
    <col min="14892" max="14892" width="9" style="7" bestFit="1" customWidth="1"/>
    <col min="14893" max="14893" width="7.44140625" style="7" bestFit="1" customWidth="1"/>
    <col min="14894" max="14894" width="10.44140625" style="7" bestFit="1" customWidth="1"/>
    <col min="14895" max="14898" width="7.44140625" style="7" bestFit="1" customWidth="1"/>
    <col min="14899" max="14899" width="6.88671875" style="7" bestFit="1" customWidth="1"/>
    <col min="14900" max="14900" width="9" style="7" bestFit="1" customWidth="1"/>
    <col min="14901" max="14902" width="7.44140625" style="7" bestFit="1" customWidth="1"/>
    <col min="14903" max="14904" width="9" style="7" bestFit="1" customWidth="1"/>
    <col min="14905" max="14905" width="9" style="7" customWidth="1"/>
    <col min="14906" max="14906" width="7.44140625" style="7" bestFit="1" customWidth="1"/>
    <col min="14907" max="14907" width="9" style="7" bestFit="1" customWidth="1"/>
    <col min="14908" max="14908" width="11.44140625" style="7"/>
    <col min="14909" max="14909" width="29.44140625" style="7" customWidth="1"/>
    <col min="14910" max="14910" width="9" style="7" bestFit="1" customWidth="1"/>
    <col min="14911" max="14911" width="7.44140625" style="7" bestFit="1" customWidth="1"/>
    <col min="14912" max="14912" width="10.44140625" style="7" bestFit="1" customWidth="1"/>
    <col min="14913" max="14916" width="7.44140625" style="7" bestFit="1" customWidth="1"/>
    <col min="14917" max="14917" width="6.88671875" style="7" bestFit="1" customWidth="1"/>
    <col min="14918" max="14918" width="9" style="7" bestFit="1" customWidth="1"/>
    <col min="14919" max="14920" width="7.44140625" style="7" bestFit="1" customWidth="1"/>
    <col min="14921" max="14922" width="9" style="7" bestFit="1" customWidth="1"/>
    <col min="14923" max="14923" width="9" style="7" customWidth="1"/>
    <col min="14924" max="14924" width="7.44140625" style="7" bestFit="1" customWidth="1"/>
    <col min="14925" max="14925" width="9" style="7" bestFit="1" customWidth="1"/>
    <col min="14926" max="15104" width="11.44140625" style="7"/>
    <col min="15105" max="15105" width="27.44140625" style="7" customWidth="1"/>
    <col min="15106" max="15106" width="10.44140625" style="7" bestFit="1" customWidth="1"/>
    <col min="15107" max="15107" width="9.109375" style="7" bestFit="1" customWidth="1"/>
    <col min="15108" max="15108" width="10.44140625" style="7" bestFit="1" customWidth="1"/>
    <col min="15109" max="15110" width="9.44140625" style="7" bestFit="1" customWidth="1"/>
    <col min="15111" max="15111" width="10.109375" style="7" bestFit="1" customWidth="1"/>
    <col min="15112" max="15112" width="9.109375" style="7" bestFit="1" customWidth="1"/>
    <col min="15113" max="15113" width="10" style="7" customWidth="1"/>
    <col min="15114" max="15117" width="9.44140625" style="7" bestFit="1" customWidth="1"/>
    <col min="15118" max="15118" width="9.109375" style="7" bestFit="1" customWidth="1"/>
    <col min="15119" max="15119" width="8.109375" style="7" bestFit="1" customWidth="1"/>
    <col min="15120" max="15120" width="7.44140625" style="7" bestFit="1" customWidth="1"/>
    <col min="15121" max="15123" width="7.44140625" style="7" customWidth="1"/>
    <col min="15124" max="15124" width="13.6640625" style="7" bestFit="1" customWidth="1"/>
    <col min="15125" max="15129" width="10.109375" style="7" customWidth="1"/>
    <col min="15130" max="15130" width="9" style="7" bestFit="1" customWidth="1"/>
    <col min="15131" max="15131" width="7.44140625" style="7" bestFit="1" customWidth="1"/>
    <col min="15132" max="15132" width="10.44140625" style="7" bestFit="1" customWidth="1"/>
    <col min="15133" max="15136" width="7.44140625" style="7" bestFit="1" customWidth="1"/>
    <col min="15137" max="15137" width="6.88671875" style="7" bestFit="1" customWidth="1"/>
    <col min="15138" max="15138" width="9" style="7" bestFit="1" customWidth="1"/>
    <col min="15139" max="15140" width="7.44140625" style="7" bestFit="1" customWidth="1"/>
    <col min="15141" max="15142" width="9" style="7" bestFit="1" customWidth="1"/>
    <col min="15143" max="15143" width="9" style="7" customWidth="1"/>
    <col min="15144" max="15144" width="7.44140625" style="7" bestFit="1" customWidth="1"/>
    <col min="15145" max="15145" width="10.44140625" style="7" bestFit="1" customWidth="1"/>
    <col min="15146" max="15146" width="11.44140625" style="7"/>
    <col min="15147" max="15147" width="29.44140625" style="7" customWidth="1"/>
    <col min="15148" max="15148" width="9" style="7" bestFit="1" customWidth="1"/>
    <col min="15149" max="15149" width="7.44140625" style="7" bestFit="1" customWidth="1"/>
    <col min="15150" max="15150" width="10.44140625" style="7" bestFit="1" customWidth="1"/>
    <col min="15151" max="15154" width="7.44140625" style="7" bestFit="1" customWidth="1"/>
    <col min="15155" max="15155" width="6.88671875" style="7" bestFit="1" customWidth="1"/>
    <col min="15156" max="15156" width="9" style="7" bestFit="1" customWidth="1"/>
    <col min="15157" max="15158" width="7.44140625" style="7" bestFit="1" customWidth="1"/>
    <col min="15159" max="15160" width="9" style="7" bestFit="1" customWidth="1"/>
    <col min="15161" max="15161" width="9" style="7" customWidth="1"/>
    <col min="15162" max="15162" width="7.44140625" style="7" bestFit="1" customWidth="1"/>
    <col min="15163" max="15163" width="9" style="7" bestFit="1" customWidth="1"/>
    <col min="15164" max="15164" width="11.44140625" style="7"/>
    <col min="15165" max="15165" width="29.44140625" style="7" customWidth="1"/>
    <col min="15166" max="15166" width="9" style="7" bestFit="1" customWidth="1"/>
    <col min="15167" max="15167" width="7.44140625" style="7" bestFit="1" customWidth="1"/>
    <col min="15168" max="15168" width="10.44140625" style="7" bestFit="1" customWidth="1"/>
    <col min="15169" max="15172" width="7.44140625" style="7" bestFit="1" customWidth="1"/>
    <col min="15173" max="15173" width="6.88671875" style="7" bestFit="1" customWidth="1"/>
    <col min="15174" max="15174" width="9" style="7" bestFit="1" customWidth="1"/>
    <col min="15175" max="15176" width="7.44140625" style="7" bestFit="1" customWidth="1"/>
    <col min="15177" max="15178" width="9" style="7" bestFit="1" customWidth="1"/>
    <col min="15179" max="15179" width="9" style="7" customWidth="1"/>
    <col min="15180" max="15180" width="7.44140625" style="7" bestFit="1" customWidth="1"/>
    <col min="15181" max="15181" width="9" style="7" bestFit="1" customWidth="1"/>
    <col min="15182" max="15360" width="11.44140625" style="7"/>
    <col min="15361" max="15361" width="27.44140625" style="7" customWidth="1"/>
    <col min="15362" max="15362" width="10.44140625" style="7" bestFit="1" customWidth="1"/>
    <col min="15363" max="15363" width="9.109375" style="7" bestFit="1" customWidth="1"/>
    <col min="15364" max="15364" width="10.44140625" style="7" bestFit="1" customWidth="1"/>
    <col min="15365" max="15366" width="9.44140625" style="7" bestFit="1" customWidth="1"/>
    <col min="15367" max="15367" width="10.109375" style="7" bestFit="1" customWidth="1"/>
    <col min="15368" max="15368" width="9.109375" style="7" bestFit="1" customWidth="1"/>
    <col min="15369" max="15369" width="10" style="7" customWidth="1"/>
    <col min="15370" max="15373" width="9.44140625" style="7" bestFit="1" customWidth="1"/>
    <col min="15374" max="15374" width="9.109375" style="7" bestFit="1" customWidth="1"/>
    <col min="15375" max="15375" width="8.109375" style="7" bestFit="1" customWidth="1"/>
    <col min="15376" max="15376" width="7.44140625" style="7" bestFit="1" customWidth="1"/>
    <col min="15377" max="15379" width="7.44140625" style="7" customWidth="1"/>
    <col min="15380" max="15380" width="13.6640625" style="7" bestFit="1" customWidth="1"/>
    <col min="15381" max="15385" width="10.109375" style="7" customWidth="1"/>
    <col min="15386" max="15386" width="9" style="7" bestFit="1" customWidth="1"/>
    <col min="15387" max="15387" width="7.44140625" style="7" bestFit="1" customWidth="1"/>
    <col min="15388" max="15388" width="10.44140625" style="7" bestFit="1" customWidth="1"/>
    <col min="15389" max="15392" width="7.44140625" style="7" bestFit="1" customWidth="1"/>
    <col min="15393" max="15393" width="6.88671875" style="7" bestFit="1" customWidth="1"/>
    <col min="15394" max="15394" width="9" style="7" bestFit="1" customWidth="1"/>
    <col min="15395" max="15396" width="7.44140625" style="7" bestFit="1" customWidth="1"/>
    <col min="15397" max="15398" width="9" style="7" bestFit="1" customWidth="1"/>
    <col min="15399" max="15399" width="9" style="7" customWidth="1"/>
    <col min="15400" max="15400" width="7.44140625" style="7" bestFit="1" customWidth="1"/>
    <col min="15401" max="15401" width="10.44140625" style="7" bestFit="1" customWidth="1"/>
    <col min="15402" max="15402" width="11.44140625" style="7"/>
    <col min="15403" max="15403" width="29.44140625" style="7" customWidth="1"/>
    <col min="15404" max="15404" width="9" style="7" bestFit="1" customWidth="1"/>
    <col min="15405" max="15405" width="7.44140625" style="7" bestFit="1" customWidth="1"/>
    <col min="15406" max="15406" width="10.44140625" style="7" bestFit="1" customWidth="1"/>
    <col min="15407" max="15410" width="7.44140625" style="7" bestFit="1" customWidth="1"/>
    <col min="15411" max="15411" width="6.88671875" style="7" bestFit="1" customWidth="1"/>
    <col min="15412" max="15412" width="9" style="7" bestFit="1" customWidth="1"/>
    <col min="15413" max="15414" width="7.44140625" style="7" bestFit="1" customWidth="1"/>
    <col min="15415" max="15416" width="9" style="7" bestFit="1" customWidth="1"/>
    <col min="15417" max="15417" width="9" style="7" customWidth="1"/>
    <col min="15418" max="15418" width="7.44140625" style="7" bestFit="1" customWidth="1"/>
    <col min="15419" max="15419" width="9" style="7" bestFit="1" customWidth="1"/>
    <col min="15420" max="15420" width="11.44140625" style="7"/>
    <col min="15421" max="15421" width="29.44140625" style="7" customWidth="1"/>
    <col min="15422" max="15422" width="9" style="7" bestFit="1" customWidth="1"/>
    <col min="15423" max="15423" width="7.44140625" style="7" bestFit="1" customWidth="1"/>
    <col min="15424" max="15424" width="10.44140625" style="7" bestFit="1" customWidth="1"/>
    <col min="15425" max="15428" width="7.44140625" style="7" bestFit="1" customWidth="1"/>
    <col min="15429" max="15429" width="6.88671875" style="7" bestFit="1" customWidth="1"/>
    <col min="15430" max="15430" width="9" style="7" bestFit="1" customWidth="1"/>
    <col min="15431" max="15432" width="7.44140625" style="7" bestFit="1" customWidth="1"/>
    <col min="15433" max="15434" width="9" style="7" bestFit="1" customWidth="1"/>
    <col min="15435" max="15435" width="9" style="7" customWidth="1"/>
    <col min="15436" max="15436" width="7.44140625" style="7" bestFit="1" customWidth="1"/>
    <col min="15437" max="15437" width="9" style="7" bestFit="1" customWidth="1"/>
    <col min="15438" max="15616" width="11.44140625" style="7"/>
    <col min="15617" max="15617" width="27.44140625" style="7" customWidth="1"/>
    <col min="15618" max="15618" width="10.44140625" style="7" bestFit="1" customWidth="1"/>
    <col min="15619" max="15619" width="9.109375" style="7" bestFit="1" customWidth="1"/>
    <col min="15620" max="15620" width="10.44140625" style="7" bestFit="1" customWidth="1"/>
    <col min="15621" max="15622" width="9.44140625" style="7" bestFit="1" customWidth="1"/>
    <col min="15623" max="15623" width="10.109375" style="7" bestFit="1" customWidth="1"/>
    <col min="15624" max="15624" width="9.109375" style="7" bestFit="1" customWidth="1"/>
    <col min="15625" max="15625" width="10" style="7" customWidth="1"/>
    <col min="15626" max="15629" width="9.44140625" style="7" bestFit="1" customWidth="1"/>
    <col min="15630" max="15630" width="9.109375" style="7" bestFit="1" customWidth="1"/>
    <col min="15631" max="15631" width="8.109375" style="7" bestFit="1" customWidth="1"/>
    <col min="15632" max="15632" width="7.44140625" style="7" bestFit="1" customWidth="1"/>
    <col min="15633" max="15635" width="7.44140625" style="7" customWidth="1"/>
    <col min="15636" max="15636" width="13.6640625" style="7" bestFit="1" customWidth="1"/>
    <col min="15637" max="15641" width="10.109375" style="7" customWidth="1"/>
    <col min="15642" max="15642" width="9" style="7" bestFit="1" customWidth="1"/>
    <col min="15643" max="15643" width="7.44140625" style="7" bestFit="1" customWidth="1"/>
    <col min="15644" max="15644" width="10.44140625" style="7" bestFit="1" customWidth="1"/>
    <col min="15645" max="15648" width="7.44140625" style="7" bestFit="1" customWidth="1"/>
    <col min="15649" max="15649" width="6.88671875" style="7" bestFit="1" customWidth="1"/>
    <col min="15650" max="15650" width="9" style="7" bestFit="1" customWidth="1"/>
    <col min="15651" max="15652" width="7.44140625" style="7" bestFit="1" customWidth="1"/>
    <col min="15653" max="15654" width="9" style="7" bestFit="1" customWidth="1"/>
    <col min="15655" max="15655" width="9" style="7" customWidth="1"/>
    <col min="15656" max="15656" width="7.44140625" style="7" bestFit="1" customWidth="1"/>
    <col min="15657" max="15657" width="10.44140625" style="7" bestFit="1" customWidth="1"/>
    <col min="15658" max="15658" width="11.44140625" style="7"/>
    <col min="15659" max="15659" width="29.44140625" style="7" customWidth="1"/>
    <col min="15660" max="15660" width="9" style="7" bestFit="1" customWidth="1"/>
    <col min="15661" max="15661" width="7.44140625" style="7" bestFit="1" customWidth="1"/>
    <col min="15662" max="15662" width="10.44140625" style="7" bestFit="1" customWidth="1"/>
    <col min="15663" max="15666" width="7.44140625" style="7" bestFit="1" customWidth="1"/>
    <col min="15667" max="15667" width="6.88671875" style="7" bestFit="1" customWidth="1"/>
    <col min="15668" max="15668" width="9" style="7" bestFit="1" customWidth="1"/>
    <col min="15669" max="15670" width="7.44140625" style="7" bestFit="1" customWidth="1"/>
    <col min="15671" max="15672" width="9" style="7" bestFit="1" customWidth="1"/>
    <col min="15673" max="15673" width="9" style="7" customWidth="1"/>
    <col min="15674" max="15674" width="7.44140625" style="7" bestFit="1" customWidth="1"/>
    <col min="15675" max="15675" width="9" style="7" bestFit="1" customWidth="1"/>
    <col min="15676" max="15676" width="11.44140625" style="7"/>
    <col min="15677" max="15677" width="29.44140625" style="7" customWidth="1"/>
    <col min="15678" max="15678" width="9" style="7" bestFit="1" customWidth="1"/>
    <col min="15679" max="15679" width="7.44140625" style="7" bestFit="1" customWidth="1"/>
    <col min="15680" max="15680" width="10.44140625" style="7" bestFit="1" customWidth="1"/>
    <col min="15681" max="15684" width="7.44140625" style="7" bestFit="1" customWidth="1"/>
    <col min="15685" max="15685" width="6.88671875" style="7" bestFit="1" customWidth="1"/>
    <col min="15686" max="15686" width="9" style="7" bestFit="1" customWidth="1"/>
    <col min="15687" max="15688" width="7.44140625" style="7" bestFit="1" customWidth="1"/>
    <col min="15689" max="15690" width="9" style="7" bestFit="1" customWidth="1"/>
    <col min="15691" max="15691" width="9" style="7" customWidth="1"/>
    <col min="15692" max="15692" width="7.44140625" style="7" bestFit="1" customWidth="1"/>
    <col min="15693" max="15693" width="9" style="7" bestFit="1" customWidth="1"/>
    <col min="15694" max="15872" width="11.44140625" style="7"/>
    <col min="15873" max="15873" width="27.44140625" style="7" customWidth="1"/>
    <col min="15874" max="15874" width="10.44140625" style="7" bestFit="1" customWidth="1"/>
    <col min="15875" max="15875" width="9.109375" style="7" bestFit="1" customWidth="1"/>
    <col min="15876" max="15876" width="10.44140625" style="7" bestFit="1" customWidth="1"/>
    <col min="15877" max="15878" width="9.44140625" style="7" bestFit="1" customWidth="1"/>
    <col min="15879" max="15879" width="10.109375" style="7" bestFit="1" customWidth="1"/>
    <col min="15880" max="15880" width="9.109375" style="7" bestFit="1" customWidth="1"/>
    <col min="15881" max="15881" width="10" style="7" customWidth="1"/>
    <col min="15882" max="15885" width="9.44140625" style="7" bestFit="1" customWidth="1"/>
    <col min="15886" max="15886" width="9.109375" style="7" bestFit="1" customWidth="1"/>
    <col min="15887" max="15887" width="8.109375" style="7" bestFit="1" customWidth="1"/>
    <col min="15888" max="15888" width="7.44140625" style="7" bestFit="1" customWidth="1"/>
    <col min="15889" max="15891" width="7.44140625" style="7" customWidth="1"/>
    <col min="15892" max="15892" width="13.6640625" style="7" bestFit="1" customWidth="1"/>
    <col min="15893" max="15897" width="10.109375" style="7" customWidth="1"/>
    <col min="15898" max="15898" width="9" style="7" bestFit="1" customWidth="1"/>
    <col min="15899" max="15899" width="7.44140625" style="7" bestFit="1" customWidth="1"/>
    <col min="15900" max="15900" width="10.44140625" style="7" bestFit="1" customWidth="1"/>
    <col min="15901" max="15904" width="7.44140625" style="7" bestFit="1" customWidth="1"/>
    <col min="15905" max="15905" width="6.88671875" style="7" bestFit="1" customWidth="1"/>
    <col min="15906" max="15906" width="9" style="7" bestFit="1" customWidth="1"/>
    <col min="15907" max="15908" width="7.44140625" style="7" bestFit="1" customWidth="1"/>
    <col min="15909" max="15910" width="9" style="7" bestFit="1" customWidth="1"/>
    <col min="15911" max="15911" width="9" style="7" customWidth="1"/>
    <col min="15912" max="15912" width="7.44140625" style="7" bestFit="1" customWidth="1"/>
    <col min="15913" max="15913" width="10.44140625" style="7" bestFit="1" customWidth="1"/>
    <col min="15914" max="15914" width="11.44140625" style="7"/>
    <col min="15915" max="15915" width="29.44140625" style="7" customWidth="1"/>
    <col min="15916" max="15916" width="9" style="7" bestFit="1" customWidth="1"/>
    <col min="15917" max="15917" width="7.44140625" style="7" bestFit="1" customWidth="1"/>
    <col min="15918" max="15918" width="10.44140625" style="7" bestFit="1" customWidth="1"/>
    <col min="15919" max="15922" width="7.44140625" style="7" bestFit="1" customWidth="1"/>
    <col min="15923" max="15923" width="6.88671875" style="7" bestFit="1" customWidth="1"/>
    <col min="15924" max="15924" width="9" style="7" bestFit="1" customWidth="1"/>
    <col min="15925" max="15926" width="7.44140625" style="7" bestFit="1" customWidth="1"/>
    <col min="15927" max="15928" width="9" style="7" bestFit="1" customWidth="1"/>
    <col min="15929" max="15929" width="9" style="7" customWidth="1"/>
    <col min="15930" max="15930" width="7.44140625" style="7" bestFit="1" customWidth="1"/>
    <col min="15931" max="15931" width="9" style="7" bestFit="1" customWidth="1"/>
    <col min="15932" max="15932" width="11.44140625" style="7"/>
    <col min="15933" max="15933" width="29.44140625" style="7" customWidth="1"/>
    <col min="15934" max="15934" width="9" style="7" bestFit="1" customWidth="1"/>
    <col min="15935" max="15935" width="7.44140625" style="7" bestFit="1" customWidth="1"/>
    <col min="15936" max="15936" width="10.44140625" style="7" bestFit="1" customWidth="1"/>
    <col min="15937" max="15940" width="7.44140625" style="7" bestFit="1" customWidth="1"/>
    <col min="15941" max="15941" width="6.88671875" style="7" bestFit="1" customWidth="1"/>
    <col min="15942" max="15942" width="9" style="7" bestFit="1" customWidth="1"/>
    <col min="15943" max="15944" width="7.44140625" style="7" bestFit="1" customWidth="1"/>
    <col min="15945" max="15946" width="9" style="7" bestFit="1" customWidth="1"/>
    <col min="15947" max="15947" width="9" style="7" customWidth="1"/>
    <col min="15948" max="15948" width="7.44140625" style="7" bestFit="1" customWidth="1"/>
    <col min="15949" max="15949" width="9" style="7" bestFit="1" customWidth="1"/>
    <col min="15950" max="16128" width="11.44140625" style="7"/>
    <col min="16129" max="16129" width="27.44140625" style="7" customWidth="1"/>
    <col min="16130" max="16130" width="10.44140625" style="7" bestFit="1" customWidth="1"/>
    <col min="16131" max="16131" width="9.109375" style="7" bestFit="1" customWidth="1"/>
    <col min="16132" max="16132" width="10.44140625" style="7" bestFit="1" customWidth="1"/>
    <col min="16133" max="16134" width="9.44140625" style="7" bestFit="1" customWidth="1"/>
    <col min="16135" max="16135" width="10.109375" style="7" bestFit="1" customWidth="1"/>
    <col min="16136" max="16136" width="9.109375" style="7" bestFit="1" customWidth="1"/>
    <col min="16137" max="16137" width="10" style="7" customWidth="1"/>
    <col min="16138" max="16141" width="9.44140625" style="7" bestFit="1" customWidth="1"/>
    <col min="16142" max="16142" width="9.109375" style="7" bestFit="1" customWidth="1"/>
    <col min="16143" max="16143" width="8.109375" style="7" bestFit="1" customWidth="1"/>
    <col min="16144" max="16144" width="7.44140625" style="7" bestFit="1" customWidth="1"/>
    <col min="16145" max="16147" width="7.44140625" style="7" customWidth="1"/>
    <col min="16148" max="16148" width="13.6640625" style="7" bestFit="1" customWidth="1"/>
    <col min="16149" max="16153" width="10.109375" style="7" customWidth="1"/>
    <col min="16154" max="16154" width="9" style="7" bestFit="1" customWidth="1"/>
    <col min="16155" max="16155" width="7.44140625" style="7" bestFit="1" customWidth="1"/>
    <col min="16156" max="16156" width="10.44140625" style="7" bestFit="1" customWidth="1"/>
    <col min="16157" max="16160" width="7.44140625" style="7" bestFit="1" customWidth="1"/>
    <col min="16161" max="16161" width="6.88671875" style="7" bestFit="1" customWidth="1"/>
    <col min="16162" max="16162" width="9" style="7" bestFit="1" customWidth="1"/>
    <col min="16163" max="16164" width="7.44140625" style="7" bestFit="1" customWidth="1"/>
    <col min="16165" max="16166" width="9" style="7" bestFit="1" customWidth="1"/>
    <col min="16167" max="16167" width="9" style="7" customWidth="1"/>
    <col min="16168" max="16168" width="7.44140625" style="7" bestFit="1" customWidth="1"/>
    <col min="16169" max="16169" width="10.44140625" style="7" bestFit="1" customWidth="1"/>
    <col min="16170" max="16170" width="11.44140625" style="7"/>
    <col min="16171" max="16171" width="29.44140625" style="7" customWidth="1"/>
    <col min="16172" max="16172" width="9" style="7" bestFit="1" customWidth="1"/>
    <col min="16173" max="16173" width="7.44140625" style="7" bestFit="1" customWidth="1"/>
    <col min="16174" max="16174" width="10.44140625" style="7" bestFit="1" customWidth="1"/>
    <col min="16175" max="16178" width="7.44140625" style="7" bestFit="1" customWidth="1"/>
    <col min="16179" max="16179" width="6.88671875" style="7" bestFit="1" customWidth="1"/>
    <col min="16180" max="16180" width="9" style="7" bestFit="1" customWidth="1"/>
    <col min="16181" max="16182" width="7.44140625" style="7" bestFit="1" customWidth="1"/>
    <col min="16183" max="16184" width="9" style="7" bestFit="1" customWidth="1"/>
    <col min="16185" max="16185" width="9" style="7" customWidth="1"/>
    <col min="16186" max="16186" width="7.44140625" style="7" bestFit="1" customWidth="1"/>
    <col min="16187" max="16187" width="9" style="7" bestFit="1" customWidth="1"/>
    <col min="16188" max="16188" width="11.44140625" style="7"/>
    <col min="16189" max="16189" width="29.44140625" style="7" customWidth="1"/>
    <col min="16190" max="16190" width="9" style="7" bestFit="1" customWidth="1"/>
    <col min="16191" max="16191" width="7.44140625" style="7" bestFit="1" customWidth="1"/>
    <col min="16192" max="16192" width="10.44140625" style="7" bestFit="1" customWidth="1"/>
    <col min="16193" max="16196" width="7.44140625" style="7" bestFit="1" customWidth="1"/>
    <col min="16197" max="16197" width="6.88671875" style="7" bestFit="1" customWidth="1"/>
    <col min="16198" max="16198" width="9" style="7" bestFit="1" customWidth="1"/>
    <col min="16199" max="16200" width="7.44140625" style="7" bestFit="1" customWidth="1"/>
    <col min="16201" max="16202" width="9" style="7" bestFit="1" customWidth="1"/>
    <col min="16203" max="16203" width="9" style="7" customWidth="1"/>
    <col min="16204" max="16204" width="7.44140625" style="7" bestFit="1" customWidth="1"/>
    <col min="16205" max="16205" width="9" style="7" bestFit="1" customWidth="1"/>
    <col min="16206" max="16384" width="11.44140625" style="7"/>
  </cols>
  <sheetData>
    <row r="1" spans="1:21" ht="18" customHeight="1">
      <c r="A1" s="1407" t="s">
        <v>1249</v>
      </c>
    </row>
    <row r="2" spans="1:21" ht="42" customHeight="1">
      <c r="A2" s="350" t="s">
        <v>792</v>
      </c>
      <c r="B2" s="350"/>
      <c r="C2" s="350"/>
      <c r="D2" s="350"/>
      <c r="E2" s="350"/>
      <c r="F2" s="350"/>
      <c r="G2" s="350"/>
      <c r="H2" s="350"/>
      <c r="I2" s="350"/>
      <c r="J2" s="350"/>
      <c r="K2" s="350"/>
      <c r="L2" s="350"/>
      <c r="M2" s="350"/>
      <c r="N2" s="350"/>
      <c r="O2" s="350"/>
      <c r="P2" s="350"/>
      <c r="Q2" s="350"/>
      <c r="R2" s="350"/>
      <c r="S2" s="350"/>
      <c r="T2" s="350"/>
    </row>
    <row r="3" spans="1:21" ht="17.399999999999999">
      <c r="A3" s="799">
        <v>45688</v>
      </c>
      <c r="B3" s="799"/>
      <c r="C3" s="799"/>
      <c r="D3" s="799"/>
      <c r="E3" s="799"/>
      <c r="F3" s="799"/>
      <c r="G3" s="799"/>
      <c r="H3" s="799"/>
      <c r="I3" s="799"/>
      <c r="J3" s="799"/>
      <c r="K3" s="799"/>
      <c r="L3" s="799"/>
      <c r="M3" s="799"/>
      <c r="N3" s="799"/>
      <c r="O3" s="799"/>
      <c r="P3" s="799"/>
      <c r="Q3" s="799"/>
      <c r="R3" s="799"/>
      <c r="S3" s="799"/>
      <c r="T3" s="799"/>
    </row>
    <row r="4" spans="1:21" ht="16.8">
      <c r="A4" s="800" t="s">
        <v>175</v>
      </c>
      <c r="B4" s="800"/>
      <c r="C4" s="800"/>
      <c r="D4" s="800"/>
      <c r="E4" s="800"/>
      <c r="F4" s="800"/>
      <c r="G4" s="800"/>
      <c r="H4" s="800"/>
      <c r="I4" s="800"/>
      <c r="J4" s="800"/>
      <c r="K4" s="800"/>
      <c r="L4" s="800"/>
      <c r="M4" s="800"/>
      <c r="N4" s="800"/>
      <c r="O4" s="800"/>
      <c r="P4" s="800"/>
      <c r="Q4" s="800"/>
      <c r="R4" s="800"/>
      <c r="S4" s="800"/>
      <c r="T4" s="800"/>
    </row>
    <row r="5" spans="1:21" ht="15.75" customHeight="1" thickBot="1">
      <c r="A5" s="801"/>
      <c r="B5" s="802"/>
      <c r="C5" s="802"/>
      <c r="D5" s="802"/>
      <c r="E5" s="802"/>
      <c r="F5" s="802"/>
      <c r="G5" s="802"/>
      <c r="H5" s="802"/>
      <c r="I5" s="802"/>
      <c r="J5" s="802"/>
      <c r="K5" s="802"/>
      <c r="L5" s="802"/>
      <c r="M5" s="802"/>
      <c r="N5" s="802"/>
      <c r="O5" s="802"/>
      <c r="P5" s="802"/>
      <c r="Q5" s="802"/>
      <c r="R5" s="802"/>
      <c r="S5" s="802"/>
      <c r="T5" s="803"/>
    </row>
    <row r="6" spans="1:21" ht="96.75" customHeight="1">
      <c r="A6" s="354" t="s">
        <v>793</v>
      </c>
      <c r="B6" s="804" t="s">
        <v>29</v>
      </c>
      <c r="C6" s="805" t="s">
        <v>30</v>
      </c>
      <c r="D6" s="805" t="s">
        <v>31</v>
      </c>
      <c r="E6" s="805" t="s">
        <v>32</v>
      </c>
      <c r="F6" s="805" t="s">
        <v>33</v>
      </c>
      <c r="G6" s="805" t="s">
        <v>117</v>
      </c>
      <c r="H6" s="805" t="s">
        <v>35</v>
      </c>
      <c r="I6" s="805" t="s">
        <v>794</v>
      </c>
      <c r="J6" s="805" t="s">
        <v>37</v>
      </c>
      <c r="K6" s="805" t="s">
        <v>38</v>
      </c>
      <c r="L6" s="805" t="s">
        <v>39</v>
      </c>
      <c r="M6" s="805" t="s">
        <v>118</v>
      </c>
      <c r="N6" s="805" t="s">
        <v>153</v>
      </c>
      <c r="O6" s="805" t="s">
        <v>42</v>
      </c>
      <c r="P6" s="805" t="s">
        <v>43</v>
      </c>
      <c r="Q6" s="805" t="s">
        <v>44</v>
      </c>
      <c r="R6" s="805" t="s">
        <v>776</v>
      </c>
      <c r="S6" s="805" t="s">
        <v>99</v>
      </c>
      <c r="T6" s="806" t="s">
        <v>47</v>
      </c>
    </row>
    <row r="7" spans="1:21">
      <c r="A7" s="807" t="s">
        <v>795</v>
      </c>
      <c r="B7" s="808">
        <v>24.634186731774264</v>
      </c>
      <c r="C7" s="808">
        <v>4.4309288439908325</v>
      </c>
      <c r="D7" s="808">
        <v>34.314229387949133</v>
      </c>
      <c r="E7" s="808">
        <v>16.910635764976121</v>
      </c>
      <c r="F7" s="808">
        <v>35.085585464968503</v>
      </c>
      <c r="G7" s="808">
        <v>33.086094385835217</v>
      </c>
      <c r="H7" s="808">
        <v>61.974945141489492</v>
      </c>
      <c r="I7" s="808">
        <v>29.893030233347861</v>
      </c>
      <c r="J7" s="808">
        <v>0</v>
      </c>
      <c r="K7" s="808">
        <v>33.612567728643697</v>
      </c>
      <c r="L7" s="808">
        <v>0</v>
      </c>
      <c r="M7" s="808">
        <v>67.665316427872</v>
      </c>
      <c r="N7" s="808">
        <v>0</v>
      </c>
      <c r="O7" s="808">
        <v>5.4457524401195094</v>
      </c>
      <c r="P7" s="809">
        <v>87.106540310119456</v>
      </c>
      <c r="Q7" s="809">
        <v>100</v>
      </c>
      <c r="R7" s="809">
        <v>87.669489336339026</v>
      </c>
      <c r="S7" s="809">
        <v>0</v>
      </c>
      <c r="T7" s="808">
        <v>29.835763138869687</v>
      </c>
      <c r="U7" s="35"/>
    </row>
    <row r="8" spans="1:21">
      <c r="A8" s="810" t="s">
        <v>796</v>
      </c>
      <c r="B8" s="811">
        <v>5.4601641246911923E-3</v>
      </c>
      <c r="C8" s="811">
        <v>0</v>
      </c>
      <c r="D8" s="811">
        <v>1.3375664654258086E-2</v>
      </c>
      <c r="E8" s="811">
        <v>2.8231487217121598E-3</v>
      </c>
      <c r="F8" s="811">
        <v>5.4057262210238976E-3</v>
      </c>
      <c r="G8" s="811">
        <v>2.5116374106329414E-3</v>
      </c>
      <c r="H8" s="811">
        <v>1.2123325507281379</v>
      </c>
      <c r="I8" s="811">
        <v>5.3878639107747747E-3</v>
      </c>
      <c r="J8" s="811">
        <v>0</v>
      </c>
      <c r="K8" s="811">
        <v>0</v>
      </c>
      <c r="L8" s="811">
        <v>0</v>
      </c>
      <c r="M8" s="811">
        <v>0</v>
      </c>
      <c r="N8" s="811">
        <v>0</v>
      </c>
      <c r="O8" s="811">
        <v>0</v>
      </c>
      <c r="P8" s="812">
        <v>0</v>
      </c>
      <c r="Q8" s="812">
        <v>0</v>
      </c>
      <c r="R8" s="812">
        <v>0</v>
      </c>
      <c r="S8" s="812">
        <v>0</v>
      </c>
      <c r="T8" s="808">
        <v>1.2120732373996006E-2</v>
      </c>
      <c r="U8" s="35"/>
    </row>
    <row r="9" spans="1:21">
      <c r="A9" s="810" t="s">
        <v>126</v>
      </c>
      <c r="B9" s="811">
        <v>0.20363133238011114</v>
      </c>
      <c r="C9" s="811">
        <v>0</v>
      </c>
      <c r="D9" s="811">
        <v>0.53081366400018515</v>
      </c>
      <c r="E9" s="811">
        <v>0.31639482816609554</v>
      </c>
      <c r="F9" s="811">
        <v>1.3785226168931695</v>
      </c>
      <c r="G9" s="811">
        <v>0.31492343598022721</v>
      </c>
      <c r="H9" s="811">
        <v>0</v>
      </c>
      <c r="I9" s="811">
        <v>1.3232483812217337</v>
      </c>
      <c r="J9" s="811">
        <v>0</v>
      </c>
      <c r="K9" s="811">
        <v>4.7770494954116477E-2</v>
      </c>
      <c r="L9" s="811">
        <v>0</v>
      </c>
      <c r="M9" s="811">
        <v>1.3243568444394609</v>
      </c>
      <c r="N9" s="811">
        <v>0</v>
      </c>
      <c r="O9" s="811">
        <v>0</v>
      </c>
      <c r="P9" s="812">
        <v>0</v>
      </c>
      <c r="Q9" s="812">
        <v>0</v>
      </c>
      <c r="R9" s="812">
        <v>0</v>
      </c>
      <c r="S9" s="812">
        <v>0</v>
      </c>
      <c r="T9" s="808">
        <v>0.53312349793440927</v>
      </c>
      <c r="U9" s="35"/>
    </row>
    <row r="10" spans="1:21">
      <c r="A10" s="810" t="s">
        <v>136</v>
      </c>
      <c r="B10" s="811">
        <v>15.511592501886584</v>
      </c>
      <c r="C10" s="811">
        <v>3.3521217534636225</v>
      </c>
      <c r="D10" s="811">
        <v>24.049631884252854</v>
      </c>
      <c r="E10" s="811">
        <v>5.5683469652734461</v>
      </c>
      <c r="F10" s="811">
        <v>19.558414638075337</v>
      </c>
      <c r="G10" s="811">
        <v>22.8934365783781</v>
      </c>
      <c r="H10" s="811">
        <v>16.119696803832024</v>
      </c>
      <c r="I10" s="811">
        <v>18.994656367623854</v>
      </c>
      <c r="J10" s="811">
        <v>0</v>
      </c>
      <c r="K10" s="811">
        <v>25.291353314361416</v>
      </c>
      <c r="L10" s="811">
        <v>0</v>
      </c>
      <c r="M10" s="811">
        <v>42.71951401873298</v>
      </c>
      <c r="N10" s="811">
        <v>0</v>
      </c>
      <c r="O10" s="811">
        <v>5.4457524401195094</v>
      </c>
      <c r="P10" s="812">
        <v>61.005595915532261</v>
      </c>
      <c r="Q10" s="812">
        <v>100</v>
      </c>
      <c r="R10" s="812">
        <v>67.209295566374564</v>
      </c>
      <c r="S10" s="812">
        <v>0</v>
      </c>
      <c r="T10" s="808">
        <v>19.74746906519378</v>
      </c>
      <c r="U10" s="35"/>
    </row>
    <row r="11" spans="1:21">
      <c r="A11" s="810" t="s">
        <v>717</v>
      </c>
      <c r="B11" s="811">
        <v>3.2224105124750296E-2</v>
      </c>
      <c r="C11" s="811">
        <v>0</v>
      </c>
      <c r="D11" s="811">
        <v>-8.3968004456917503E-12</v>
      </c>
      <c r="E11" s="811">
        <v>0</v>
      </c>
      <c r="F11" s="811">
        <v>1.8758238063405974</v>
      </c>
      <c r="G11" s="811">
        <v>1.9097966412396652</v>
      </c>
      <c r="H11" s="811">
        <v>29.681697334756389</v>
      </c>
      <c r="I11" s="811">
        <v>2.8574870941736203</v>
      </c>
      <c r="J11" s="811">
        <v>0</v>
      </c>
      <c r="K11" s="811">
        <v>0</v>
      </c>
      <c r="L11" s="811">
        <v>0</v>
      </c>
      <c r="M11" s="811">
        <v>1.9736685713933204</v>
      </c>
      <c r="N11" s="811">
        <v>0</v>
      </c>
      <c r="O11" s="811">
        <v>0</v>
      </c>
      <c r="P11" s="812">
        <v>0</v>
      </c>
      <c r="Q11" s="812">
        <v>0</v>
      </c>
      <c r="R11" s="812">
        <v>0</v>
      </c>
      <c r="S11" s="812">
        <v>0</v>
      </c>
      <c r="T11" s="808">
        <v>0.89582086695745544</v>
      </c>
      <c r="U11" s="35"/>
    </row>
    <row r="12" spans="1:21">
      <c r="A12" s="810" t="s">
        <v>797</v>
      </c>
      <c r="B12" s="811">
        <v>1.3856410717789793</v>
      </c>
      <c r="C12" s="811">
        <v>0</v>
      </c>
      <c r="D12" s="811">
        <v>3.1996469813510391</v>
      </c>
      <c r="E12" s="811">
        <v>1.5590002528518459E-2</v>
      </c>
      <c r="F12" s="811">
        <v>2.3083147839971141</v>
      </c>
      <c r="G12" s="811">
        <v>3.7752362609722923</v>
      </c>
      <c r="H12" s="811">
        <v>0</v>
      </c>
      <c r="I12" s="811">
        <v>2.6007587237595322</v>
      </c>
      <c r="J12" s="811">
        <v>0</v>
      </c>
      <c r="K12" s="811">
        <v>0.11382575379014349</v>
      </c>
      <c r="L12" s="811">
        <v>0</v>
      </c>
      <c r="M12" s="811">
        <v>5.5688314688938636</v>
      </c>
      <c r="N12" s="811">
        <v>0</v>
      </c>
      <c r="O12" s="811">
        <v>0</v>
      </c>
      <c r="P12" s="812">
        <v>5.7236130548720334</v>
      </c>
      <c r="Q12" s="812">
        <v>0</v>
      </c>
      <c r="R12" s="812">
        <v>0</v>
      </c>
      <c r="S12" s="812">
        <v>0</v>
      </c>
      <c r="T12" s="808">
        <v>2.4621642437079734</v>
      </c>
      <c r="U12" s="35"/>
    </row>
    <row r="13" spans="1:21">
      <c r="A13" s="810" t="s">
        <v>798</v>
      </c>
      <c r="B13" s="811">
        <v>3.5692577828474494</v>
      </c>
      <c r="C13" s="811">
        <v>1.0788029010245268</v>
      </c>
      <c r="D13" s="811">
        <v>2.8251518345387736</v>
      </c>
      <c r="E13" s="811">
        <v>6.6381831057323524</v>
      </c>
      <c r="F13" s="811">
        <v>8.9991440732419203</v>
      </c>
      <c r="G13" s="811">
        <v>4.0385915351980985</v>
      </c>
      <c r="H13" s="811">
        <v>9.6290954125233945</v>
      </c>
      <c r="I13" s="811">
        <v>3.3143981951776884</v>
      </c>
      <c r="J13" s="811">
        <v>0</v>
      </c>
      <c r="K13" s="811">
        <v>8.1596181655380242</v>
      </c>
      <c r="L13" s="811">
        <v>0</v>
      </c>
      <c r="M13" s="811">
        <v>6.3949139972719182</v>
      </c>
      <c r="N13" s="811">
        <v>0</v>
      </c>
      <c r="O13" s="811">
        <v>0</v>
      </c>
      <c r="P13" s="812">
        <v>19.599877917857185</v>
      </c>
      <c r="Q13" s="812">
        <v>0</v>
      </c>
      <c r="R13" s="812">
        <v>14.051249662167157</v>
      </c>
      <c r="S13" s="812">
        <v>0</v>
      </c>
      <c r="T13" s="808">
        <v>3.6153083823913428</v>
      </c>
      <c r="U13" s="35"/>
    </row>
    <row r="14" spans="1:21">
      <c r="A14" s="810" t="s">
        <v>799</v>
      </c>
      <c r="B14" s="811">
        <v>3.9263797736316963</v>
      </c>
      <c r="C14" s="811">
        <v>4.1895026841069755E-6</v>
      </c>
      <c r="D14" s="811">
        <v>3.6956093591604211</v>
      </c>
      <c r="E14" s="811">
        <v>4.3692977145539933</v>
      </c>
      <c r="F14" s="811">
        <v>0.95995982019934556</v>
      </c>
      <c r="G14" s="811">
        <v>0.15159829665620136</v>
      </c>
      <c r="H14" s="811">
        <v>5.3321230396495434</v>
      </c>
      <c r="I14" s="811">
        <v>0.79709360748065639</v>
      </c>
      <c r="J14" s="811">
        <v>0</v>
      </c>
      <c r="K14" s="811">
        <v>0</v>
      </c>
      <c r="L14" s="811">
        <v>0</v>
      </c>
      <c r="M14" s="811">
        <v>9.6840315271404513</v>
      </c>
      <c r="N14" s="811">
        <v>0</v>
      </c>
      <c r="O14" s="811">
        <v>0</v>
      </c>
      <c r="P14" s="812">
        <v>0.77745342185798183</v>
      </c>
      <c r="Q14" s="812">
        <v>0</v>
      </c>
      <c r="R14" s="812">
        <v>6.4089441077973097</v>
      </c>
      <c r="S14" s="812">
        <v>0</v>
      </c>
      <c r="T14" s="808">
        <v>2.5697563503107319</v>
      </c>
      <c r="U14" s="35"/>
    </row>
    <row r="15" spans="1:21" ht="3.3" customHeight="1">
      <c r="A15" s="810"/>
      <c r="B15" s="813"/>
      <c r="C15" s="814"/>
      <c r="D15" s="814"/>
      <c r="E15" s="814"/>
      <c r="F15" s="814"/>
      <c r="G15" s="814"/>
      <c r="H15" s="814"/>
      <c r="I15" s="814"/>
      <c r="J15" s="814"/>
      <c r="K15" s="814"/>
      <c r="L15" s="814"/>
      <c r="M15" s="814"/>
      <c r="N15" s="814"/>
      <c r="O15" s="814"/>
      <c r="P15" s="815"/>
      <c r="Q15" s="815"/>
      <c r="R15" s="815"/>
      <c r="S15" s="815"/>
      <c r="T15" s="816"/>
      <c r="U15" s="35"/>
    </row>
    <row r="16" spans="1:21">
      <c r="A16" s="807" t="s">
        <v>800</v>
      </c>
      <c r="B16" s="817">
        <v>14.885936726722388</v>
      </c>
      <c r="C16" s="817">
        <v>6.645384316983284</v>
      </c>
      <c r="D16" s="817">
        <v>11.163805740470284</v>
      </c>
      <c r="E16" s="817">
        <v>7.9497978938166929</v>
      </c>
      <c r="F16" s="817">
        <v>16.560150044706916</v>
      </c>
      <c r="G16" s="817">
        <v>7.9216442489942267</v>
      </c>
      <c r="H16" s="817">
        <v>29.488328761609488</v>
      </c>
      <c r="I16" s="817">
        <v>8.5478224319053364</v>
      </c>
      <c r="J16" s="817">
        <v>0</v>
      </c>
      <c r="K16" s="817">
        <v>9.449753149309462</v>
      </c>
      <c r="L16" s="817">
        <v>0</v>
      </c>
      <c r="M16" s="817">
        <v>27.908534386201843</v>
      </c>
      <c r="N16" s="817">
        <v>0</v>
      </c>
      <c r="O16" s="817">
        <v>11.697138596231202</v>
      </c>
      <c r="P16" s="809">
        <v>12.893459689880544</v>
      </c>
      <c r="Q16" s="809">
        <v>0</v>
      </c>
      <c r="R16" s="809">
        <v>12.330510663660977</v>
      </c>
      <c r="S16" s="809">
        <v>0</v>
      </c>
      <c r="T16" s="808">
        <v>10.933001286412217</v>
      </c>
      <c r="U16" s="35"/>
    </row>
    <row r="17" spans="1:21">
      <c r="A17" s="810" t="s">
        <v>796</v>
      </c>
      <c r="B17" s="813">
        <v>1.4806518223691098E-2</v>
      </c>
      <c r="C17" s="813">
        <v>0</v>
      </c>
      <c r="D17" s="813">
        <v>1.5545109484519924E-2</v>
      </c>
      <c r="E17" s="813">
        <v>4.2817163852865983E-3</v>
      </c>
      <c r="F17" s="813">
        <v>8.0339621416898252E-3</v>
      </c>
      <c r="G17" s="813">
        <v>4.2054262801649285E-3</v>
      </c>
      <c r="H17" s="813">
        <v>0.30105765611244278</v>
      </c>
      <c r="I17" s="813">
        <v>2.434740512568759E-3</v>
      </c>
      <c r="J17" s="813">
        <v>0</v>
      </c>
      <c r="K17" s="813">
        <v>0</v>
      </c>
      <c r="L17" s="813">
        <v>0</v>
      </c>
      <c r="M17" s="813">
        <v>0</v>
      </c>
      <c r="N17" s="813">
        <v>0</v>
      </c>
      <c r="O17" s="813">
        <v>0</v>
      </c>
      <c r="P17" s="812">
        <v>0</v>
      </c>
      <c r="Q17" s="812">
        <v>0</v>
      </c>
      <c r="R17" s="812">
        <v>0</v>
      </c>
      <c r="S17" s="812">
        <v>0</v>
      </c>
      <c r="T17" s="808">
        <v>1.105465749913504E-2</v>
      </c>
      <c r="U17" s="35"/>
    </row>
    <row r="18" spans="1:21">
      <c r="A18" s="810" t="s">
        <v>126</v>
      </c>
      <c r="B18" s="813">
        <v>0.86967025431913747</v>
      </c>
      <c r="C18" s="813">
        <v>5.6488565441080676E-2</v>
      </c>
      <c r="D18" s="813">
        <v>1.2227825304053732</v>
      </c>
      <c r="E18" s="813">
        <v>0.30757789615091335</v>
      </c>
      <c r="F18" s="813">
        <v>0.62815397528303341</v>
      </c>
      <c r="G18" s="813">
        <v>0.78646599937553063</v>
      </c>
      <c r="H18" s="813">
        <v>0</v>
      </c>
      <c r="I18" s="813">
        <v>1.1638200099005196</v>
      </c>
      <c r="J18" s="813">
        <v>0</v>
      </c>
      <c r="K18" s="813">
        <v>0.19170520000467384</v>
      </c>
      <c r="L18" s="813">
        <v>0</v>
      </c>
      <c r="M18" s="813">
        <v>0.37767152779138063</v>
      </c>
      <c r="N18" s="813">
        <v>0</v>
      </c>
      <c r="O18" s="813">
        <v>0</v>
      </c>
      <c r="P18" s="812">
        <v>0</v>
      </c>
      <c r="Q18" s="812">
        <v>0</v>
      </c>
      <c r="R18" s="812">
        <v>0</v>
      </c>
      <c r="S18" s="812">
        <v>0</v>
      </c>
      <c r="T18" s="808">
        <v>0.91119670043455481</v>
      </c>
      <c r="U18" s="35"/>
    </row>
    <row r="19" spans="1:21">
      <c r="A19" s="810" t="s">
        <v>136</v>
      </c>
      <c r="B19" s="813">
        <v>8.3954618574372546</v>
      </c>
      <c r="C19" s="813">
        <v>2.79116939954277</v>
      </c>
      <c r="D19" s="813">
        <v>7.6398436174135291</v>
      </c>
      <c r="E19" s="813">
        <v>2.491230131394897</v>
      </c>
      <c r="F19" s="813">
        <v>10.072770054924201</v>
      </c>
      <c r="G19" s="813">
        <v>4.3324568235856677</v>
      </c>
      <c r="H19" s="813">
        <v>6.5681336445077507</v>
      </c>
      <c r="I19" s="813">
        <v>5.3862039997471882</v>
      </c>
      <c r="J19" s="813">
        <v>0</v>
      </c>
      <c r="K19" s="813">
        <v>6.3613938959782166</v>
      </c>
      <c r="L19" s="813">
        <v>0</v>
      </c>
      <c r="M19" s="813">
        <v>17.24087376597117</v>
      </c>
      <c r="N19" s="813">
        <v>0</v>
      </c>
      <c r="O19" s="813">
        <v>11.697138596231202</v>
      </c>
      <c r="P19" s="812">
        <v>6.6971599215843405</v>
      </c>
      <c r="Q19" s="812">
        <v>0</v>
      </c>
      <c r="R19" s="812">
        <v>7.568138121502062</v>
      </c>
      <c r="S19" s="812">
        <v>0</v>
      </c>
      <c r="T19" s="808">
        <v>6.66131050265715</v>
      </c>
      <c r="U19" s="35"/>
    </row>
    <row r="20" spans="1:21">
      <c r="A20" s="810" t="s">
        <v>717</v>
      </c>
      <c r="B20" s="813">
        <v>0</v>
      </c>
      <c r="C20" s="813">
        <v>0</v>
      </c>
      <c r="D20" s="813">
        <v>0</v>
      </c>
      <c r="E20" s="813">
        <v>1.6374719267690183E-4</v>
      </c>
      <c r="F20" s="813">
        <v>0.19649966477761172</v>
      </c>
      <c r="G20" s="813">
        <v>5.1586568939941964E-2</v>
      </c>
      <c r="H20" s="813">
        <v>11.087937449550951</v>
      </c>
      <c r="I20" s="813">
        <v>3.3513059507086301E-2</v>
      </c>
      <c r="J20" s="813">
        <v>0</v>
      </c>
      <c r="K20" s="813">
        <v>0</v>
      </c>
      <c r="L20" s="813">
        <v>0</v>
      </c>
      <c r="M20" s="813">
        <v>9.5823056911576832E-2</v>
      </c>
      <c r="N20" s="813">
        <v>0</v>
      </c>
      <c r="O20" s="813">
        <v>0</v>
      </c>
      <c r="P20" s="812">
        <v>0</v>
      </c>
      <c r="Q20" s="812">
        <v>0</v>
      </c>
      <c r="R20" s="812">
        <v>0</v>
      </c>
      <c r="S20" s="812">
        <v>0</v>
      </c>
      <c r="T20" s="808">
        <v>6.7546533946219914E-2</v>
      </c>
      <c r="U20" s="35"/>
    </row>
    <row r="21" spans="1:21">
      <c r="A21" s="810" t="s">
        <v>801</v>
      </c>
      <c r="B21" s="813">
        <v>1.8399454491047778</v>
      </c>
      <c r="C21" s="813">
        <v>0.33494276245430088</v>
      </c>
      <c r="D21" s="813">
        <v>1.0022791993369269</v>
      </c>
      <c r="E21" s="813">
        <v>1.6280584545982461E-2</v>
      </c>
      <c r="F21" s="813">
        <v>2.2218070025907313</v>
      </c>
      <c r="G21" s="813">
        <v>0.96796370250235209</v>
      </c>
      <c r="H21" s="813">
        <v>0</v>
      </c>
      <c r="I21" s="813">
        <v>0.57321666018754791</v>
      </c>
      <c r="J21" s="813">
        <v>0</v>
      </c>
      <c r="K21" s="813">
        <v>0.11819303867444675</v>
      </c>
      <c r="L21" s="813">
        <v>0</v>
      </c>
      <c r="M21" s="813">
        <v>3.5435063302458283</v>
      </c>
      <c r="N21" s="813">
        <v>0</v>
      </c>
      <c r="O21" s="813">
        <v>0</v>
      </c>
      <c r="P21" s="812">
        <v>0</v>
      </c>
      <c r="Q21" s="812">
        <v>0</v>
      </c>
      <c r="R21" s="812">
        <v>0</v>
      </c>
      <c r="S21" s="812">
        <v>0</v>
      </c>
      <c r="T21" s="808">
        <v>1.0994360055900396</v>
      </c>
      <c r="U21" s="35"/>
    </row>
    <row r="22" spans="1:21">
      <c r="A22" s="810" t="s">
        <v>798</v>
      </c>
      <c r="B22" s="813">
        <v>2.7977963643691814</v>
      </c>
      <c r="C22" s="813">
        <v>3.4627835895451318</v>
      </c>
      <c r="D22" s="813">
        <v>0.67405415974135052</v>
      </c>
      <c r="E22" s="813">
        <v>3.6360469417505996</v>
      </c>
      <c r="F22" s="813">
        <v>2.9878952554083278</v>
      </c>
      <c r="G22" s="813">
        <v>1.7763175983282371</v>
      </c>
      <c r="H22" s="813">
        <v>11.431994803461842</v>
      </c>
      <c r="I22" s="813">
        <v>0.9554964665047887</v>
      </c>
      <c r="J22" s="813">
        <v>0</v>
      </c>
      <c r="K22" s="813">
        <v>2.7758641396071915</v>
      </c>
      <c r="L22" s="813">
        <v>0</v>
      </c>
      <c r="M22" s="813">
        <v>6.0238168063415181</v>
      </c>
      <c r="N22" s="813">
        <v>0</v>
      </c>
      <c r="O22" s="813">
        <v>0</v>
      </c>
      <c r="P22" s="812">
        <v>2.5732930926600299</v>
      </c>
      <c r="Q22" s="812">
        <v>0</v>
      </c>
      <c r="R22" s="812">
        <v>2.1954785822119183E-2</v>
      </c>
      <c r="S22" s="812">
        <v>0</v>
      </c>
      <c r="T22" s="808">
        <v>1.6149830528155489</v>
      </c>
      <c r="U22" s="35"/>
    </row>
    <row r="23" spans="1:21">
      <c r="A23" s="810" t="s">
        <v>799</v>
      </c>
      <c r="B23" s="813">
        <v>0.96825628326834379</v>
      </c>
      <c r="C23" s="813">
        <v>0</v>
      </c>
      <c r="D23" s="813">
        <v>0.60930112408858306</v>
      </c>
      <c r="E23" s="813">
        <v>1.4942168763963377</v>
      </c>
      <c r="F23" s="813">
        <v>0.44499012958132134</v>
      </c>
      <c r="G23" s="813">
        <v>2.6481299823309587E-3</v>
      </c>
      <c r="H23" s="813">
        <v>9.9205207976502702E-2</v>
      </c>
      <c r="I23" s="813">
        <v>0.43313749554563674</v>
      </c>
      <c r="J23" s="813">
        <v>0</v>
      </c>
      <c r="K23" s="813">
        <v>2.5968750449338433E-3</v>
      </c>
      <c r="L23" s="813">
        <v>0</v>
      </c>
      <c r="M23" s="813">
        <v>0.62684289894037282</v>
      </c>
      <c r="N23" s="813">
        <v>0</v>
      </c>
      <c r="O23" s="813">
        <v>0</v>
      </c>
      <c r="P23" s="812">
        <v>3.6230066756361734</v>
      </c>
      <c r="Q23" s="812">
        <v>0</v>
      </c>
      <c r="R23" s="812">
        <v>4.7404177563367966</v>
      </c>
      <c r="S23" s="812">
        <v>0</v>
      </c>
      <c r="T23" s="808">
        <v>0.56747383346957148</v>
      </c>
      <c r="U23" s="35"/>
    </row>
    <row r="24" spans="1:21" ht="2.25" customHeight="1">
      <c r="A24" s="810"/>
      <c r="B24" s="813"/>
      <c r="C24" s="814"/>
      <c r="D24" s="814"/>
      <c r="E24" s="814"/>
      <c r="F24" s="814"/>
      <c r="G24" s="814"/>
      <c r="H24" s="814"/>
      <c r="I24" s="814"/>
      <c r="J24" s="814"/>
      <c r="K24" s="814"/>
      <c r="L24" s="814"/>
      <c r="M24" s="814"/>
      <c r="N24" s="814"/>
      <c r="O24" s="814"/>
      <c r="P24" s="815"/>
      <c r="Q24" s="815"/>
      <c r="R24" s="815"/>
      <c r="S24" s="815"/>
      <c r="T24" s="816"/>
      <c r="U24" s="35"/>
    </row>
    <row r="25" spans="1:21">
      <c r="A25" s="807" t="s">
        <v>802</v>
      </c>
      <c r="B25" s="817">
        <v>9.32262540357533</v>
      </c>
      <c r="C25" s="817">
        <v>2.1022137278265891</v>
      </c>
      <c r="D25" s="817">
        <v>4.2361918496481721</v>
      </c>
      <c r="E25" s="817">
        <v>4.7250037866999879</v>
      </c>
      <c r="F25" s="817">
        <v>6.7785959819998558</v>
      </c>
      <c r="G25" s="817">
        <v>5.022348433263506</v>
      </c>
      <c r="H25" s="817">
        <v>5.9761582089751037</v>
      </c>
      <c r="I25" s="817">
        <v>4.0210364054249297</v>
      </c>
      <c r="J25" s="817">
        <v>2.6860177531795724E-2</v>
      </c>
      <c r="K25" s="817">
        <v>1.8256110198145978</v>
      </c>
      <c r="L25" s="817">
        <v>8.8835414183097009E-4</v>
      </c>
      <c r="M25" s="817">
        <v>3.2743383664950034</v>
      </c>
      <c r="N25" s="817">
        <v>0</v>
      </c>
      <c r="O25" s="817">
        <v>6.1776881864831443</v>
      </c>
      <c r="P25" s="809">
        <v>0</v>
      </c>
      <c r="Q25" s="809">
        <v>0</v>
      </c>
      <c r="R25" s="809">
        <v>0</v>
      </c>
      <c r="S25" s="809">
        <v>0</v>
      </c>
      <c r="T25" s="808">
        <v>5.2060652930433537</v>
      </c>
      <c r="U25" s="35"/>
    </row>
    <row r="26" spans="1:21">
      <c r="A26" s="810" t="s">
        <v>796</v>
      </c>
      <c r="B26" s="813">
        <v>9.029888983576044E-2</v>
      </c>
      <c r="C26" s="813">
        <v>0</v>
      </c>
      <c r="D26" s="813">
        <v>1.2135594692449509E-2</v>
      </c>
      <c r="E26" s="813">
        <v>5.899179436144839E-3</v>
      </c>
      <c r="F26" s="813">
        <v>1.0881656206340179E-2</v>
      </c>
      <c r="G26" s="813">
        <v>2.1390505718229102E-3</v>
      </c>
      <c r="H26" s="813">
        <v>3.8539144353983708E-2</v>
      </c>
      <c r="I26" s="813">
        <v>1.6105439359782351E-3</v>
      </c>
      <c r="J26" s="813">
        <v>0</v>
      </c>
      <c r="K26" s="813">
        <v>0</v>
      </c>
      <c r="L26" s="813">
        <v>0</v>
      </c>
      <c r="M26" s="813">
        <v>0</v>
      </c>
      <c r="N26" s="813">
        <v>0</v>
      </c>
      <c r="O26" s="813">
        <v>0</v>
      </c>
      <c r="P26" s="812">
        <v>0</v>
      </c>
      <c r="Q26" s="812">
        <v>0</v>
      </c>
      <c r="R26" s="812">
        <v>0</v>
      </c>
      <c r="S26" s="812">
        <v>0</v>
      </c>
      <c r="T26" s="808">
        <v>2.4852802933442282E-2</v>
      </c>
      <c r="U26" s="35"/>
    </row>
    <row r="27" spans="1:21">
      <c r="A27" s="810" t="s">
        <v>126</v>
      </c>
      <c r="B27" s="813">
        <v>0.22784156342119691</v>
      </c>
      <c r="C27" s="813">
        <v>4.8562525288757513E-2</v>
      </c>
      <c r="D27" s="813">
        <v>0.41577791842276801</v>
      </c>
      <c r="E27" s="813">
        <v>0.16936498686695678</v>
      </c>
      <c r="F27" s="813">
        <v>0.47637639122914621</v>
      </c>
      <c r="G27" s="813">
        <v>0.29950666722052266</v>
      </c>
      <c r="H27" s="813">
        <v>0</v>
      </c>
      <c r="I27" s="813">
        <v>0.48240764525933238</v>
      </c>
      <c r="J27" s="813">
        <v>0</v>
      </c>
      <c r="K27" s="813">
        <v>0</v>
      </c>
      <c r="L27" s="813">
        <v>0</v>
      </c>
      <c r="M27" s="813">
        <v>4.4800421947546326E-2</v>
      </c>
      <c r="N27" s="813">
        <v>0</v>
      </c>
      <c r="O27" s="813">
        <v>0</v>
      </c>
      <c r="P27" s="812">
        <v>0</v>
      </c>
      <c r="Q27" s="812">
        <v>0</v>
      </c>
      <c r="R27" s="812">
        <v>0</v>
      </c>
      <c r="S27" s="812">
        <v>0</v>
      </c>
      <c r="T27" s="808">
        <v>0.32197942400231261</v>
      </c>
      <c r="U27" s="35"/>
    </row>
    <row r="28" spans="1:21">
      <c r="A28" s="810" t="s">
        <v>136</v>
      </c>
      <c r="B28" s="813">
        <v>7.3308593123244776</v>
      </c>
      <c r="C28" s="813">
        <v>1.1969754437777969</v>
      </c>
      <c r="D28" s="813">
        <v>2.4311865047810928</v>
      </c>
      <c r="E28" s="813">
        <v>1.4423817160154619</v>
      </c>
      <c r="F28" s="813">
        <v>3.6707467107339347</v>
      </c>
      <c r="G28" s="813">
        <v>4.141238517385994</v>
      </c>
      <c r="H28" s="813">
        <v>1.7721592440512506</v>
      </c>
      <c r="I28" s="813">
        <v>2.4351701842290328</v>
      </c>
      <c r="J28" s="813">
        <v>2.6860177531795724E-2</v>
      </c>
      <c r="K28" s="813">
        <v>1.0049754652869138</v>
      </c>
      <c r="L28" s="813">
        <v>8.8835414183097009E-4</v>
      </c>
      <c r="M28" s="813">
        <v>2.6923082826376157</v>
      </c>
      <c r="N28" s="813">
        <v>0</v>
      </c>
      <c r="O28" s="813">
        <v>6.1776881864831443</v>
      </c>
      <c r="P28" s="812">
        <v>0</v>
      </c>
      <c r="Q28" s="812">
        <v>0</v>
      </c>
      <c r="R28" s="812">
        <v>0</v>
      </c>
      <c r="S28" s="812">
        <v>0</v>
      </c>
      <c r="T28" s="808">
        <v>3.5813656243594458</v>
      </c>
      <c r="U28" s="35"/>
    </row>
    <row r="29" spans="1:21">
      <c r="A29" s="810" t="s">
        <v>717</v>
      </c>
      <c r="B29" s="813">
        <v>0</v>
      </c>
      <c r="C29" s="813">
        <v>0</v>
      </c>
      <c r="D29" s="813">
        <v>8.3968004456917503E-12</v>
      </c>
      <c r="E29" s="813">
        <v>0</v>
      </c>
      <c r="F29" s="813">
        <v>8.7297348195512783E-2</v>
      </c>
      <c r="G29" s="813">
        <v>4.8333839971600702E-4</v>
      </c>
      <c r="H29" s="813">
        <v>0.48482139061727292</v>
      </c>
      <c r="I29" s="813">
        <v>4.536035288884141E-2</v>
      </c>
      <c r="J29" s="813">
        <v>0</v>
      </c>
      <c r="K29" s="813">
        <v>0</v>
      </c>
      <c r="L29" s="813">
        <v>0</v>
      </c>
      <c r="M29" s="813">
        <v>1.5067235438756773E-3</v>
      </c>
      <c r="N29" s="813">
        <v>0</v>
      </c>
      <c r="O29" s="813">
        <v>0</v>
      </c>
      <c r="P29" s="812">
        <v>0</v>
      </c>
      <c r="Q29" s="812">
        <v>0</v>
      </c>
      <c r="R29" s="812">
        <v>0</v>
      </c>
      <c r="S29" s="812">
        <v>0</v>
      </c>
      <c r="T29" s="808">
        <v>1.1888591154879599E-2</v>
      </c>
      <c r="U29" s="35"/>
    </row>
    <row r="30" spans="1:21">
      <c r="A30" s="810" t="s">
        <v>797</v>
      </c>
      <c r="B30" s="813">
        <v>0.74680255448420196</v>
      </c>
      <c r="C30" s="813">
        <v>0.37165110039909571</v>
      </c>
      <c r="D30" s="813">
        <v>0.23965856605023855</v>
      </c>
      <c r="E30" s="813">
        <v>3.8907276619726087E-2</v>
      </c>
      <c r="F30" s="813">
        <v>0.83290910474097191</v>
      </c>
      <c r="G30" s="813">
        <v>0.29245102807409984</v>
      </c>
      <c r="H30" s="813">
        <v>0</v>
      </c>
      <c r="I30" s="813">
        <v>0.12228600246205956</v>
      </c>
      <c r="J30" s="813">
        <v>0</v>
      </c>
      <c r="K30" s="813">
        <v>0.25672571612225298</v>
      </c>
      <c r="L30" s="813">
        <v>0</v>
      </c>
      <c r="M30" s="813">
        <v>0.24512368092834735</v>
      </c>
      <c r="N30" s="813">
        <v>0</v>
      </c>
      <c r="O30" s="813">
        <v>0</v>
      </c>
      <c r="P30" s="812">
        <v>0</v>
      </c>
      <c r="Q30" s="812">
        <v>0</v>
      </c>
      <c r="R30" s="812">
        <v>0</v>
      </c>
      <c r="S30" s="812">
        <v>0</v>
      </c>
      <c r="T30" s="808">
        <v>0.34354893477477777</v>
      </c>
      <c r="U30" s="35"/>
    </row>
    <row r="31" spans="1:21">
      <c r="A31" s="810" t="s">
        <v>798</v>
      </c>
      <c r="B31" s="813">
        <v>0.47817894029875974</v>
      </c>
      <c r="C31" s="813">
        <v>0.48502465836093889</v>
      </c>
      <c r="D31" s="813">
        <v>0.2459260153969742</v>
      </c>
      <c r="E31" s="813">
        <v>1.0488375764120899</v>
      </c>
      <c r="F31" s="813">
        <v>1.0783358750143368</v>
      </c>
      <c r="G31" s="813">
        <v>0.26556205214010903</v>
      </c>
      <c r="H31" s="813">
        <v>3.6806384299525972</v>
      </c>
      <c r="I31" s="813">
        <v>0.38503543772326709</v>
      </c>
      <c r="J31" s="813">
        <v>0</v>
      </c>
      <c r="K31" s="813">
        <v>9.1697026772991005E-2</v>
      </c>
      <c r="L31" s="813">
        <v>0</v>
      </c>
      <c r="M31" s="813">
        <v>0.18365178814553787</v>
      </c>
      <c r="N31" s="813">
        <v>0</v>
      </c>
      <c r="O31" s="813">
        <v>0</v>
      </c>
      <c r="P31" s="812">
        <v>0</v>
      </c>
      <c r="Q31" s="812">
        <v>0</v>
      </c>
      <c r="R31" s="812">
        <v>0</v>
      </c>
      <c r="S31" s="812">
        <v>0</v>
      </c>
      <c r="T31" s="808">
        <v>0.3666688254095733</v>
      </c>
      <c r="U31" s="35"/>
    </row>
    <row r="32" spans="1:21">
      <c r="A32" s="810" t="s">
        <v>799</v>
      </c>
      <c r="B32" s="813">
        <v>0.44864414321093216</v>
      </c>
      <c r="C32" s="813">
        <v>0</v>
      </c>
      <c r="D32" s="813">
        <v>0.89150725029625233</v>
      </c>
      <c r="E32" s="813">
        <v>2.0196130513496096</v>
      </c>
      <c r="F32" s="813">
        <v>0.62204889587961343</v>
      </c>
      <c r="G32" s="813">
        <v>2.096777947124201E-2</v>
      </c>
      <c r="H32" s="813">
        <v>0</v>
      </c>
      <c r="I32" s="813">
        <v>0.54916623892641803</v>
      </c>
      <c r="J32" s="813">
        <v>0</v>
      </c>
      <c r="K32" s="813">
        <v>0.47221281163243978</v>
      </c>
      <c r="L32" s="813">
        <v>0</v>
      </c>
      <c r="M32" s="813">
        <v>0.10694746929208065</v>
      </c>
      <c r="N32" s="813">
        <v>0</v>
      </c>
      <c r="O32" s="813">
        <v>0</v>
      </c>
      <c r="P32" s="812">
        <v>0</v>
      </c>
      <c r="Q32" s="812">
        <v>0</v>
      </c>
      <c r="R32" s="812">
        <v>0</v>
      </c>
      <c r="S32" s="812">
        <v>0</v>
      </c>
      <c r="T32" s="808">
        <v>0.55576109040892163</v>
      </c>
      <c r="U32" s="35"/>
    </row>
    <row r="33" spans="1:21" ht="3.75" customHeight="1">
      <c r="A33" s="810"/>
      <c r="B33" s="813"/>
      <c r="C33" s="814"/>
      <c r="D33" s="814"/>
      <c r="E33" s="814"/>
      <c r="F33" s="814"/>
      <c r="G33" s="814"/>
      <c r="H33" s="814"/>
      <c r="I33" s="814"/>
      <c r="J33" s="814"/>
      <c r="K33" s="814"/>
      <c r="L33" s="814"/>
      <c r="M33" s="814"/>
      <c r="N33" s="814"/>
      <c r="O33" s="814"/>
      <c r="P33" s="815"/>
      <c r="Q33" s="815"/>
      <c r="R33" s="815"/>
      <c r="S33" s="815"/>
      <c r="T33" s="816"/>
      <c r="U33" s="35"/>
    </row>
    <row r="34" spans="1:21">
      <c r="A34" s="807" t="s">
        <v>803</v>
      </c>
      <c r="B34" s="817">
        <v>10.861317635535341</v>
      </c>
      <c r="C34" s="817">
        <v>1.8457883951199641</v>
      </c>
      <c r="D34" s="817">
        <v>16.094947496401709</v>
      </c>
      <c r="E34" s="817">
        <v>4.6363443548856891</v>
      </c>
      <c r="F34" s="817">
        <v>4.0455619581344475</v>
      </c>
      <c r="G34" s="817">
        <v>11.023145808224024</v>
      </c>
      <c r="H34" s="817">
        <v>2.5582260592320698</v>
      </c>
      <c r="I34" s="817">
        <v>4.3070362155886546</v>
      </c>
      <c r="J34" s="817">
        <v>70.748964955304544</v>
      </c>
      <c r="K34" s="817">
        <v>0.10652319673951473</v>
      </c>
      <c r="L34" s="817">
        <v>0.12563506803543925</v>
      </c>
      <c r="M34" s="817">
        <v>9.3839034238627612E-4</v>
      </c>
      <c r="N34" s="817">
        <v>0</v>
      </c>
      <c r="O34" s="817">
        <v>2.8263014574638827</v>
      </c>
      <c r="P34" s="809">
        <v>0</v>
      </c>
      <c r="Q34" s="809">
        <v>0</v>
      </c>
      <c r="R34" s="809">
        <v>0</v>
      </c>
      <c r="S34" s="809">
        <v>44.809506690266211</v>
      </c>
      <c r="T34" s="808">
        <v>13.187369171506813</v>
      </c>
      <c r="U34" s="35"/>
    </row>
    <row r="35" spans="1:21">
      <c r="A35" s="810" t="s">
        <v>796</v>
      </c>
      <c r="B35" s="813">
        <v>0.33016098370852681</v>
      </c>
      <c r="C35" s="813">
        <v>0</v>
      </c>
      <c r="D35" s="813">
        <v>0.20342148450068162</v>
      </c>
      <c r="E35" s="813">
        <v>5.8957390276753478E-3</v>
      </c>
      <c r="F35" s="813">
        <v>1.7306521944298634E-2</v>
      </c>
      <c r="G35" s="813">
        <v>2.1600274881394765E-3</v>
      </c>
      <c r="H35" s="813">
        <v>3.6307135005290397E-2</v>
      </c>
      <c r="I35" s="813">
        <v>7.0490543298154019E-4</v>
      </c>
      <c r="J35" s="813">
        <v>0</v>
      </c>
      <c r="K35" s="813">
        <v>0</v>
      </c>
      <c r="L35" s="813">
        <v>0</v>
      </c>
      <c r="M35" s="813">
        <v>0</v>
      </c>
      <c r="N35" s="813">
        <v>0</v>
      </c>
      <c r="O35" s="813">
        <v>0</v>
      </c>
      <c r="P35" s="812">
        <v>0</v>
      </c>
      <c r="Q35" s="812">
        <v>0</v>
      </c>
      <c r="R35" s="812">
        <v>0</v>
      </c>
      <c r="S35" s="812">
        <v>0</v>
      </c>
      <c r="T35" s="808">
        <v>0.14138563442670038</v>
      </c>
      <c r="U35" s="35"/>
    </row>
    <row r="36" spans="1:21">
      <c r="A36" s="810" t="s">
        <v>126</v>
      </c>
      <c r="B36" s="813">
        <v>2.5674846187476636E-2</v>
      </c>
      <c r="C36" s="813">
        <v>3.1629542507090359E-2</v>
      </c>
      <c r="D36" s="813">
        <v>0.53122120585861698</v>
      </c>
      <c r="E36" s="813">
        <v>5.2528328206153635E-2</v>
      </c>
      <c r="F36" s="813">
        <v>0.16857638276639578</v>
      </c>
      <c r="G36" s="813">
        <v>7.9103208623124727E-2</v>
      </c>
      <c r="H36" s="813">
        <v>0</v>
      </c>
      <c r="I36" s="813">
        <v>0.12211849102269334</v>
      </c>
      <c r="J36" s="813">
        <v>0</v>
      </c>
      <c r="K36" s="813">
        <v>0</v>
      </c>
      <c r="L36" s="813">
        <v>0</v>
      </c>
      <c r="M36" s="813">
        <v>0</v>
      </c>
      <c r="N36" s="813">
        <v>0</v>
      </c>
      <c r="O36" s="813">
        <v>0</v>
      </c>
      <c r="P36" s="812">
        <v>0</v>
      </c>
      <c r="Q36" s="812">
        <v>0</v>
      </c>
      <c r="R36" s="812">
        <v>0</v>
      </c>
      <c r="S36" s="812">
        <v>0</v>
      </c>
      <c r="T36" s="808">
        <v>0.2211302960413746</v>
      </c>
      <c r="U36" s="35"/>
    </row>
    <row r="37" spans="1:21">
      <c r="A37" s="810" t="s">
        <v>136</v>
      </c>
      <c r="B37" s="813">
        <v>9.8719318264574518</v>
      </c>
      <c r="C37" s="813">
        <v>1.3296930963872073</v>
      </c>
      <c r="D37" s="813">
        <v>15.017432009733808</v>
      </c>
      <c r="E37" s="813">
        <v>2.7411049743589411</v>
      </c>
      <c r="F37" s="813">
        <v>2.6190761168159264</v>
      </c>
      <c r="G37" s="813">
        <v>10.630145809912621</v>
      </c>
      <c r="H37" s="813">
        <v>2.5219189242267794</v>
      </c>
      <c r="I37" s="813">
        <v>4.0592182985642973</v>
      </c>
      <c r="J37" s="813">
        <v>70.748964955304544</v>
      </c>
      <c r="K37" s="813">
        <v>0.10652319673951473</v>
      </c>
      <c r="L37" s="813">
        <v>0.12563506803543925</v>
      </c>
      <c r="M37" s="813">
        <v>0</v>
      </c>
      <c r="N37" s="813">
        <v>0</v>
      </c>
      <c r="O37" s="813">
        <v>2.8263014574638827</v>
      </c>
      <c r="P37" s="812">
        <v>0</v>
      </c>
      <c r="Q37" s="812">
        <v>0</v>
      </c>
      <c r="R37" s="812">
        <v>0</v>
      </c>
      <c r="S37" s="812">
        <v>44.809506690266211</v>
      </c>
      <c r="T37" s="808">
        <v>12.414858127083303</v>
      </c>
      <c r="U37" s="35"/>
    </row>
    <row r="38" spans="1:21">
      <c r="A38" s="810" t="s">
        <v>717</v>
      </c>
      <c r="B38" s="813">
        <v>0</v>
      </c>
      <c r="C38" s="813">
        <v>0</v>
      </c>
      <c r="D38" s="813">
        <v>0</v>
      </c>
      <c r="E38" s="813">
        <v>1.3293866129296119E-2</v>
      </c>
      <c r="F38" s="813">
        <v>0.1059245853180848</v>
      </c>
      <c r="G38" s="813">
        <v>4.5870998101885038E-3</v>
      </c>
      <c r="H38" s="813">
        <v>0</v>
      </c>
      <c r="I38" s="813">
        <v>1.2321376076342267E-3</v>
      </c>
      <c r="J38" s="813">
        <v>0</v>
      </c>
      <c r="K38" s="813">
        <v>0</v>
      </c>
      <c r="L38" s="813">
        <v>0</v>
      </c>
      <c r="M38" s="813">
        <v>0</v>
      </c>
      <c r="N38" s="813">
        <v>0</v>
      </c>
      <c r="O38" s="813">
        <v>0</v>
      </c>
      <c r="P38" s="812">
        <v>0</v>
      </c>
      <c r="Q38" s="812">
        <v>0</v>
      </c>
      <c r="R38" s="812">
        <v>0</v>
      </c>
      <c r="S38" s="812">
        <v>0</v>
      </c>
      <c r="T38" s="808">
        <v>5.4867592312407305E-3</v>
      </c>
      <c r="U38" s="35"/>
    </row>
    <row r="39" spans="1:21">
      <c r="A39" s="810" t="s">
        <v>797</v>
      </c>
      <c r="B39" s="813">
        <v>0.34572640016800865</v>
      </c>
      <c r="C39" s="813">
        <v>4.1315551812586941E-2</v>
      </c>
      <c r="D39" s="813">
        <v>0.19873853234806516</v>
      </c>
      <c r="E39" s="813">
        <v>0.13181874485773998</v>
      </c>
      <c r="F39" s="813">
        <v>0.66695972970168249</v>
      </c>
      <c r="G39" s="813">
        <v>0.19739752040357217</v>
      </c>
      <c r="H39" s="813">
        <v>0</v>
      </c>
      <c r="I39" s="813">
        <v>1.0144516214750555E-2</v>
      </c>
      <c r="J39" s="813">
        <v>0</v>
      </c>
      <c r="K39" s="813">
        <v>0</v>
      </c>
      <c r="L39" s="813">
        <v>0</v>
      </c>
      <c r="M39" s="813">
        <v>9.3839034238627612E-4</v>
      </c>
      <c r="N39" s="813">
        <v>0</v>
      </c>
      <c r="O39" s="813">
        <v>0</v>
      </c>
      <c r="P39" s="812">
        <v>0</v>
      </c>
      <c r="Q39" s="812">
        <v>0</v>
      </c>
      <c r="R39" s="812">
        <v>0</v>
      </c>
      <c r="S39" s="812">
        <v>0</v>
      </c>
      <c r="T39" s="808">
        <v>0.20162695407109749</v>
      </c>
      <c r="U39" s="35"/>
    </row>
    <row r="40" spans="1:21">
      <c r="A40" s="810" t="s">
        <v>798</v>
      </c>
      <c r="B40" s="813">
        <v>4.969969703717813E-2</v>
      </c>
      <c r="C40" s="813">
        <v>0.3567198365711291</v>
      </c>
      <c r="D40" s="813">
        <v>8.8353490154679248E-2</v>
      </c>
      <c r="E40" s="813">
        <v>0.39699962522105009</v>
      </c>
      <c r="F40" s="813">
        <v>0.2364810267840898</v>
      </c>
      <c r="G40" s="813">
        <v>8.505770719286207E-2</v>
      </c>
      <c r="H40" s="813">
        <v>0</v>
      </c>
      <c r="I40" s="813">
        <v>0.11171976505687504</v>
      </c>
      <c r="J40" s="813">
        <v>0</v>
      </c>
      <c r="K40" s="813">
        <v>0</v>
      </c>
      <c r="L40" s="813">
        <v>0</v>
      </c>
      <c r="M40" s="813">
        <v>0</v>
      </c>
      <c r="N40" s="813">
        <v>0</v>
      </c>
      <c r="O40" s="813">
        <v>0</v>
      </c>
      <c r="P40" s="812">
        <v>0</v>
      </c>
      <c r="Q40" s="812">
        <v>0</v>
      </c>
      <c r="R40" s="812">
        <v>0</v>
      </c>
      <c r="S40" s="812">
        <v>0</v>
      </c>
      <c r="T40" s="808">
        <v>8.8584596675957972E-2</v>
      </c>
      <c r="U40" s="35"/>
    </row>
    <row r="41" spans="1:21">
      <c r="A41" s="810" t="s">
        <v>799</v>
      </c>
      <c r="B41" s="813">
        <v>0.23812388197669881</v>
      </c>
      <c r="C41" s="813">
        <v>8.6430367841950365E-2</v>
      </c>
      <c r="D41" s="813">
        <v>5.5780773805855874E-2</v>
      </c>
      <c r="E41" s="813">
        <v>1.294703077084832</v>
      </c>
      <c r="F41" s="813">
        <v>0.23123759480396983</v>
      </c>
      <c r="G41" s="813">
        <v>2.4694434793516566E-2</v>
      </c>
      <c r="H41" s="813">
        <v>0</v>
      </c>
      <c r="I41" s="813">
        <v>1.8981016894229403E-3</v>
      </c>
      <c r="J41" s="813">
        <v>0</v>
      </c>
      <c r="K41" s="813">
        <v>0</v>
      </c>
      <c r="L41" s="813">
        <v>0</v>
      </c>
      <c r="M41" s="813">
        <v>0</v>
      </c>
      <c r="N41" s="813">
        <v>0</v>
      </c>
      <c r="O41" s="813">
        <v>0</v>
      </c>
      <c r="P41" s="812">
        <v>0</v>
      </c>
      <c r="Q41" s="812">
        <v>0</v>
      </c>
      <c r="R41" s="812">
        <v>0</v>
      </c>
      <c r="S41" s="812">
        <v>0</v>
      </c>
      <c r="T41" s="808">
        <v>0.11429680397713914</v>
      </c>
      <c r="U41" s="35"/>
    </row>
    <row r="42" spans="1:21" ht="3.3" customHeight="1">
      <c r="A42" s="810"/>
      <c r="B42" s="813"/>
      <c r="C42" s="814"/>
      <c r="D42" s="814"/>
      <c r="E42" s="814"/>
      <c r="F42" s="814"/>
      <c r="G42" s="814"/>
      <c r="H42" s="814"/>
      <c r="I42" s="814"/>
      <c r="J42" s="814"/>
      <c r="K42" s="814"/>
      <c r="L42" s="814"/>
      <c r="M42" s="814"/>
      <c r="N42" s="814"/>
      <c r="O42" s="814"/>
      <c r="P42" s="815"/>
      <c r="Q42" s="815"/>
      <c r="R42" s="815"/>
      <c r="S42" s="815"/>
      <c r="T42" s="816"/>
      <c r="U42" s="35"/>
    </row>
    <row r="43" spans="1:21">
      <c r="A43" s="807" t="s">
        <v>804</v>
      </c>
      <c r="B43" s="817">
        <v>5.5767764004342954E-2</v>
      </c>
      <c r="C43" s="817">
        <v>7.2071422661238902E-4</v>
      </c>
      <c r="D43" s="817">
        <v>9.3404346229543633E-2</v>
      </c>
      <c r="E43" s="817">
        <v>5.5653794932663821E-2</v>
      </c>
      <c r="F43" s="817">
        <v>3.1031718950988514E-3</v>
      </c>
      <c r="G43" s="817">
        <v>2.6246314912543384E-2</v>
      </c>
      <c r="H43" s="817">
        <v>2.3418286938477455E-3</v>
      </c>
      <c r="I43" s="817">
        <v>2.1040939444365494E-2</v>
      </c>
      <c r="J43" s="817">
        <v>22.803908696603795</v>
      </c>
      <c r="K43" s="817">
        <v>0</v>
      </c>
      <c r="L43" s="817">
        <v>1.173211508470035E-2</v>
      </c>
      <c r="M43" s="817">
        <v>0</v>
      </c>
      <c r="N43" s="817">
        <v>0</v>
      </c>
      <c r="O43" s="817">
        <v>5.8139562180873385E-3</v>
      </c>
      <c r="P43" s="809">
        <v>0</v>
      </c>
      <c r="Q43" s="809">
        <v>0</v>
      </c>
      <c r="R43" s="809">
        <v>0</v>
      </c>
      <c r="S43" s="809">
        <v>39.761670353875324</v>
      </c>
      <c r="T43" s="808">
        <v>1.3087413559467076</v>
      </c>
      <c r="U43" s="35"/>
    </row>
    <row r="44" spans="1:21" ht="13.65" customHeight="1">
      <c r="A44" s="810" t="s">
        <v>796</v>
      </c>
      <c r="B44" s="813">
        <v>8.6175211230661609E-3</v>
      </c>
      <c r="C44" s="813">
        <v>0</v>
      </c>
      <c r="D44" s="813">
        <v>4.5658443279045519E-3</v>
      </c>
      <c r="E44" s="813">
        <v>3.8615967341656488E-4</v>
      </c>
      <c r="F44" s="813">
        <v>4.6674833882565239E-4</v>
      </c>
      <c r="G44" s="813">
        <v>5.2867648207983618E-4</v>
      </c>
      <c r="H44" s="813">
        <v>2.3418286938477455E-3</v>
      </c>
      <c r="I44" s="813">
        <v>2.0258688976884057E-4</v>
      </c>
      <c r="J44" s="813">
        <v>0</v>
      </c>
      <c r="K44" s="813">
        <v>0</v>
      </c>
      <c r="L44" s="813">
        <v>0</v>
      </c>
      <c r="M44" s="813">
        <v>0</v>
      </c>
      <c r="N44" s="813">
        <v>0</v>
      </c>
      <c r="O44" s="813">
        <v>0</v>
      </c>
      <c r="P44" s="812">
        <v>0</v>
      </c>
      <c r="Q44" s="812">
        <v>0</v>
      </c>
      <c r="R44" s="812">
        <v>0</v>
      </c>
      <c r="S44" s="812">
        <v>0</v>
      </c>
      <c r="T44" s="808">
        <v>3.5422533663924311E-3</v>
      </c>
      <c r="U44" s="35"/>
    </row>
    <row r="45" spans="1:21">
      <c r="A45" s="810" t="s">
        <v>126</v>
      </c>
      <c r="B45" s="813">
        <v>2.0682308770728517E-4</v>
      </c>
      <c r="C45" s="813">
        <v>0</v>
      </c>
      <c r="D45" s="813">
        <v>2.9264923814849853E-3</v>
      </c>
      <c r="E45" s="813">
        <v>0</v>
      </c>
      <c r="F45" s="813">
        <v>0</v>
      </c>
      <c r="G45" s="813">
        <v>1.5933657589926971E-5</v>
      </c>
      <c r="H45" s="813">
        <v>0</v>
      </c>
      <c r="I45" s="813">
        <v>8.1568346010141919E-4</v>
      </c>
      <c r="J45" s="813">
        <v>0</v>
      </c>
      <c r="K45" s="813">
        <v>0</v>
      </c>
      <c r="L45" s="813">
        <v>0</v>
      </c>
      <c r="M45" s="813">
        <v>0</v>
      </c>
      <c r="N45" s="813">
        <v>0</v>
      </c>
      <c r="O45" s="813">
        <v>0</v>
      </c>
      <c r="P45" s="812">
        <v>0</v>
      </c>
      <c r="Q45" s="812">
        <v>0</v>
      </c>
      <c r="R45" s="812">
        <v>0</v>
      </c>
      <c r="S45" s="812">
        <v>0</v>
      </c>
      <c r="T45" s="808">
        <v>1.1469739202193191E-3</v>
      </c>
      <c r="U45" s="35"/>
    </row>
    <row r="46" spans="1:21" ht="12.75" customHeight="1">
      <c r="A46" s="810" t="s">
        <v>136</v>
      </c>
      <c r="B46" s="813">
        <v>4.073789827681891E-2</v>
      </c>
      <c r="C46" s="813">
        <v>0</v>
      </c>
      <c r="D46" s="813">
        <v>7.6240908212148822E-2</v>
      </c>
      <c r="E46" s="813">
        <v>5.3715217499027905E-2</v>
      </c>
      <c r="F46" s="813">
        <v>0</v>
      </c>
      <c r="G46" s="813">
        <v>2.2977498568307855E-2</v>
      </c>
      <c r="H46" s="813">
        <v>0</v>
      </c>
      <c r="I46" s="813">
        <v>1.969797422676571E-2</v>
      </c>
      <c r="J46" s="813">
        <v>22.803908696603795</v>
      </c>
      <c r="K46" s="813">
        <v>0</v>
      </c>
      <c r="L46" s="813">
        <v>1.173211508470035E-2</v>
      </c>
      <c r="M46" s="813">
        <v>0</v>
      </c>
      <c r="N46" s="813">
        <v>0</v>
      </c>
      <c r="O46" s="813">
        <v>5.8139562180873385E-3</v>
      </c>
      <c r="P46" s="812">
        <v>0</v>
      </c>
      <c r="Q46" s="812">
        <v>0</v>
      </c>
      <c r="R46" s="812">
        <v>0</v>
      </c>
      <c r="S46" s="812">
        <v>39.761670353875324</v>
      </c>
      <c r="T46" s="808">
        <v>1.2988698961170486</v>
      </c>
      <c r="U46" s="35"/>
    </row>
    <row r="47" spans="1:21">
      <c r="A47" s="810" t="s">
        <v>717</v>
      </c>
      <c r="B47" s="813">
        <v>0</v>
      </c>
      <c r="C47" s="813">
        <v>0</v>
      </c>
      <c r="D47" s="813">
        <v>0</v>
      </c>
      <c r="E47" s="813">
        <v>0</v>
      </c>
      <c r="F47" s="813">
        <v>1.0985255951853194E-3</v>
      </c>
      <c r="G47" s="813">
        <v>0</v>
      </c>
      <c r="H47" s="813">
        <v>0</v>
      </c>
      <c r="I47" s="813">
        <v>0</v>
      </c>
      <c r="J47" s="813">
        <v>0</v>
      </c>
      <c r="K47" s="813">
        <v>0</v>
      </c>
      <c r="L47" s="813">
        <v>0</v>
      </c>
      <c r="M47" s="813">
        <v>0</v>
      </c>
      <c r="N47" s="813">
        <v>0</v>
      </c>
      <c r="O47" s="813">
        <v>0</v>
      </c>
      <c r="P47" s="812">
        <v>0</v>
      </c>
      <c r="Q47" s="812">
        <v>0</v>
      </c>
      <c r="R47" s="812">
        <v>0</v>
      </c>
      <c r="S47" s="812">
        <v>0</v>
      </c>
      <c r="T47" s="808">
        <v>4.5250409789006807E-5</v>
      </c>
      <c r="U47" s="35"/>
    </row>
    <row r="48" spans="1:21">
      <c r="A48" s="810" t="s">
        <v>797</v>
      </c>
      <c r="B48" s="813">
        <v>2.9077001370451908E-3</v>
      </c>
      <c r="C48" s="813">
        <v>4.7905978395695528E-7</v>
      </c>
      <c r="D48" s="813">
        <v>7.4717216658377167E-4</v>
      </c>
      <c r="E48" s="813">
        <v>0</v>
      </c>
      <c r="F48" s="813">
        <v>6.8883542320273439E-11</v>
      </c>
      <c r="G48" s="813">
        <v>1.2342528422219854E-3</v>
      </c>
      <c r="H48" s="813">
        <v>0</v>
      </c>
      <c r="I48" s="813">
        <v>1.2038375635863266E-4</v>
      </c>
      <c r="J48" s="813">
        <v>0</v>
      </c>
      <c r="K48" s="813">
        <v>0</v>
      </c>
      <c r="L48" s="813">
        <v>0</v>
      </c>
      <c r="M48" s="813">
        <v>0</v>
      </c>
      <c r="N48" s="813">
        <v>0</v>
      </c>
      <c r="O48" s="813">
        <v>0</v>
      </c>
      <c r="P48" s="812">
        <v>0</v>
      </c>
      <c r="Q48" s="812">
        <v>0</v>
      </c>
      <c r="R48" s="812">
        <v>0</v>
      </c>
      <c r="S48" s="812">
        <v>0</v>
      </c>
      <c r="T48" s="808">
        <v>1.0695075391930649E-3</v>
      </c>
      <c r="U48" s="35"/>
    </row>
    <row r="49" spans="1:21">
      <c r="A49" s="810" t="s">
        <v>798</v>
      </c>
      <c r="B49" s="813">
        <v>1.2256229738406431E-3</v>
      </c>
      <c r="C49" s="813">
        <v>0</v>
      </c>
      <c r="D49" s="813">
        <v>7.9901769873086806E-6</v>
      </c>
      <c r="E49" s="813">
        <v>0</v>
      </c>
      <c r="F49" s="813">
        <v>0</v>
      </c>
      <c r="G49" s="813">
        <v>4.5927176772799882E-4</v>
      </c>
      <c r="H49" s="813">
        <v>0</v>
      </c>
      <c r="I49" s="813">
        <v>0</v>
      </c>
      <c r="J49" s="813">
        <v>0</v>
      </c>
      <c r="K49" s="813">
        <v>0</v>
      </c>
      <c r="L49" s="813">
        <v>0</v>
      </c>
      <c r="M49" s="813">
        <v>0</v>
      </c>
      <c r="N49" s="813">
        <v>0</v>
      </c>
      <c r="O49" s="813">
        <v>0</v>
      </c>
      <c r="P49" s="812">
        <v>0</v>
      </c>
      <c r="Q49" s="812">
        <v>0</v>
      </c>
      <c r="R49" s="812">
        <v>0</v>
      </c>
      <c r="S49" s="812">
        <v>0</v>
      </c>
      <c r="T49" s="808">
        <v>3.3160958384928767E-4</v>
      </c>
      <c r="U49" s="35"/>
    </row>
    <row r="50" spans="1:21">
      <c r="A50" s="810" t="s">
        <v>799</v>
      </c>
      <c r="B50" s="813">
        <v>2.0721984058647649E-3</v>
      </c>
      <c r="C50" s="813">
        <v>7.202351668284321E-4</v>
      </c>
      <c r="D50" s="813">
        <v>8.9159389644341783E-3</v>
      </c>
      <c r="E50" s="813">
        <v>1.5524177602193503E-3</v>
      </c>
      <c r="F50" s="813">
        <v>1.5378978922043372E-3</v>
      </c>
      <c r="G50" s="813">
        <v>1.0306815946157801E-3</v>
      </c>
      <c r="H50" s="813">
        <v>0</v>
      </c>
      <c r="I50" s="813">
        <v>2.0431111137089166E-4</v>
      </c>
      <c r="J50" s="813">
        <v>0</v>
      </c>
      <c r="K50" s="813">
        <v>0</v>
      </c>
      <c r="L50" s="813">
        <v>0</v>
      </c>
      <c r="M50" s="813">
        <v>0</v>
      </c>
      <c r="N50" s="813">
        <v>0</v>
      </c>
      <c r="O50" s="813">
        <v>0</v>
      </c>
      <c r="P50" s="812">
        <v>0</v>
      </c>
      <c r="Q50" s="812">
        <v>0</v>
      </c>
      <c r="R50" s="812">
        <v>0</v>
      </c>
      <c r="S50" s="812">
        <v>0</v>
      </c>
      <c r="T50" s="808">
        <v>3.7358650102161575E-3</v>
      </c>
      <c r="U50" s="35"/>
    </row>
    <row r="51" spans="1:21" ht="3.3" customHeight="1">
      <c r="A51" s="810"/>
      <c r="B51" s="813"/>
      <c r="C51" s="814"/>
      <c r="D51" s="814"/>
      <c r="E51" s="814"/>
      <c r="F51" s="814"/>
      <c r="G51" s="814"/>
      <c r="H51" s="814"/>
      <c r="I51" s="814"/>
      <c r="J51" s="814"/>
      <c r="K51" s="814"/>
      <c r="L51" s="814"/>
      <c r="M51" s="814"/>
      <c r="N51" s="814"/>
      <c r="O51" s="814"/>
      <c r="P51" s="815"/>
      <c r="Q51" s="815"/>
      <c r="R51" s="815"/>
      <c r="S51" s="815"/>
      <c r="T51" s="816"/>
      <c r="U51" s="35"/>
    </row>
    <row r="52" spans="1:21">
      <c r="A52" s="807" t="s">
        <v>805</v>
      </c>
      <c r="B52" s="817">
        <v>17.53486811242367</v>
      </c>
      <c r="C52" s="817">
        <v>78.935435301110886</v>
      </c>
      <c r="D52" s="817">
        <v>15.705826323947115</v>
      </c>
      <c r="E52" s="817">
        <v>46.461132864829736</v>
      </c>
      <c r="F52" s="817">
        <v>14.286159857451391</v>
      </c>
      <c r="G52" s="817">
        <v>20.535308437476633</v>
      </c>
      <c r="H52" s="817">
        <v>0</v>
      </c>
      <c r="I52" s="817">
        <v>31.104464940685418</v>
      </c>
      <c r="J52" s="817">
        <v>3.0469213081779265</v>
      </c>
      <c r="K52" s="817">
        <v>39.721944665476975</v>
      </c>
      <c r="L52" s="817">
        <v>99.861744462738017</v>
      </c>
      <c r="M52" s="817">
        <v>1.150872429088778</v>
      </c>
      <c r="N52" s="817">
        <v>100</v>
      </c>
      <c r="O52" s="817">
        <v>73.847305363484182</v>
      </c>
      <c r="P52" s="809">
        <v>0</v>
      </c>
      <c r="Q52" s="809">
        <v>0</v>
      </c>
      <c r="R52" s="809">
        <v>0</v>
      </c>
      <c r="S52" s="809">
        <v>15.428822955858465</v>
      </c>
      <c r="T52" s="808">
        <v>20.536133566779323</v>
      </c>
      <c r="U52" s="35"/>
    </row>
    <row r="53" spans="1:21">
      <c r="A53" s="810" t="s">
        <v>796</v>
      </c>
      <c r="B53" s="813">
        <v>4.3564507912539501</v>
      </c>
      <c r="C53" s="813">
        <v>0.18019666840504783</v>
      </c>
      <c r="D53" s="813">
        <v>4.9587852604687104</v>
      </c>
      <c r="E53" s="813">
        <v>10.43429625217466</v>
      </c>
      <c r="F53" s="813">
        <v>1.8453118336237588</v>
      </c>
      <c r="G53" s="813">
        <v>4.5147000050965547</v>
      </c>
      <c r="H53" s="813">
        <v>0</v>
      </c>
      <c r="I53" s="813">
        <v>5.9921377961820026</v>
      </c>
      <c r="J53" s="813">
        <v>0</v>
      </c>
      <c r="K53" s="813">
        <v>0.29712853874718015</v>
      </c>
      <c r="L53" s="813">
        <v>50.136569086747016</v>
      </c>
      <c r="M53" s="813">
        <v>0</v>
      </c>
      <c r="N53" s="813">
        <v>42.248117448884891</v>
      </c>
      <c r="O53" s="813">
        <v>0</v>
      </c>
      <c r="P53" s="812">
        <v>0</v>
      </c>
      <c r="Q53" s="812">
        <v>0</v>
      </c>
      <c r="R53" s="812">
        <v>0</v>
      </c>
      <c r="S53" s="812">
        <v>0</v>
      </c>
      <c r="T53" s="808">
        <v>5.0399779948320926</v>
      </c>
      <c r="U53" s="35"/>
    </row>
    <row r="54" spans="1:21">
      <c r="A54" s="810" t="s">
        <v>136</v>
      </c>
      <c r="B54" s="813">
        <v>13.17815242503565</v>
      </c>
      <c r="C54" s="813">
        <v>57.810020174743507</v>
      </c>
      <c r="D54" s="813">
        <v>10.742916119515456</v>
      </c>
      <c r="E54" s="813">
        <v>34.460379539845789</v>
      </c>
      <c r="F54" s="813">
        <v>12.440579127552024</v>
      </c>
      <c r="G54" s="813">
        <v>14.597970485945771</v>
      </c>
      <c r="H54" s="813">
        <v>0</v>
      </c>
      <c r="I54" s="813">
        <v>25.111178453909165</v>
      </c>
      <c r="J54" s="813">
        <v>3.0469213081779265</v>
      </c>
      <c r="K54" s="813">
        <v>39.424343816944194</v>
      </c>
      <c r="L54" s="813">
        <v>49.725175375991007</v>
      </c>
      <c r="M54" s="813">
        <v>1.0608394207617458</v>
      </c>
      <c r="N54" s="813">
        <v>57.751882551115095</v>
      </c>
      <c r="O54" s="813">
        <v>73.847305363484182</v>
      </c>
      <c r="P54" s="812">
        <v>0</v>
      </c>
      <c r="Q54" s="812">
        <v>0</v>
      </c>
      <c r="R54" s="812">
        <v>0</v>
      </c>
      <c r="S54" s="812">
        <v>15.428822955858465</v>
      </c>
      <c r="T54" s="808">
        <v>15.152069183243993</v>
      </c>
      <c r="U54" s="35"/>
    </row>
    <row r="55" spans="1:21">
      <c r="A55" s="818" t="s">
        <v>806</v>
      </c>
      <c r="B55" s="813">
        <v>0</v>
      </c>
      <c r="C55" s="813">
        <v>0</v>
      </c>
      <c r="D55" s="813">
        <v>0</v>
      </c>
      <c r="E55" s="813">
        <v>0</v>
      </c>
      <c r="F55" s="813">
        <v>1.7765854969793509E-3</v>
      </c>
      <c r="G55" s="813">
        <v>9.9110215465148758E-4</v>
      </c>
      <c r="H55" s="813">
        <v>0</v>
      </c>
      <c r="I55" s="813">
        <v>2.2601826618340731E-2</v>
      </c>
      <c r="J55" s="813">
        <v>0.25499455095861928</v>
      </c>
      <c r="K55" s="813">
        <v>0</v>
      </c>
      <c r="L55" s="813">
        <v>0</v>
      </c>
      <c r="M55" s="813">
        <v>0</v>
      </c>
      <c r="N55" s="813">
        <v>0</v>
      </c>
      <c r="O55" s="813">
        <v>0</v>
      </c>
      <c r="P55" s="812">
        <v>0</v>
      </c>
      <c r="Q55" s="812">
        <v>0</v>
      </c>
      <c r="R55" s="812">
        <v>0</v>
      </c>
      <c r="S55" s="812">
        <v>1.9994739224372086E-5</v>
      </c>
      <c r="T55" s="808">
        <v>1.2072164928691074E-2</v>
      </c>
      <c r="U55" s="35"/>
    </row>
    <row r="56" spans="1:21">
      <c r="A56" s="818" t="s">
        <v>807</v>
      </c>
      <c r="B56" s="813">
        <v>13.17815242503565</v>
      </c>
      <c r="C56" s="813">
        <v>57.810020174743507</v>
      </c>
      <c r="D56" s="813">
        <v>10.742916119515456</v>
      </c>
      <c r="E56" s="813">
        <v>34.460379539845789</v>
      </c>
      <c r="F56" s="813">
        <v>12.438802542055043</v>
      </c>
      <c r="G56" s="813">
        <v>14.596979383791119</v>
      </c>
      <c r="H56" s="813">
        <v>0</v>
      </c>
      <c r="I56" s="813">
        <v>25.088576627290831</v>
      </c>
      <c r="J56" s="813">
        <v>2.7919267572193074</v>
      </c>
      <c r="K56" s="813">
        <v>39.424343816944194</v>
      </c>
      <c r="L56" s="813">
        <v>49.725175375991007</v>
      </c>
      <c r="M56" s="813">
        <v>1.0608394207617458</v>
      </c>
      <c r="N56" s="813">
        <v>57.751882551115095</v>
      </c>
      <c r="O56" s="813">
        <v>73.847305363484182</v>
      </c>
      <c r="P56" s="812">
        <v>0</v>
      </c>
      <c r="Q56" s="812">
        <v>0</v>
      </c>
      <c r="R56" s="812">
        <v>0</v>
      </c>
      <c r="S56" s="812">
        <v>15.42880296111924</v>
      </c>
      <c r="T56" s="808">
        <v>15.139997018315304</v>
      </c>
      <c r="U56" s="35"/>
    </row>
    <row r="57" spans="1:21">
      <c r="A57" s="819" t="s">
        <v>808</v>
      </c>
      <c r="B57" s="813">
        <v>1.235913834692987</v>
      </c>
      <c r="C57" s="813">
        <v>0</v>
      </c>
      <c r="D57" s="813">
        <v>0.7715263146693172</v>
      </c>
      <c r="E57" s="813">
        <v>3.4713101182495872E-3</v>
      </c>
      <c r="F57" s="813">
        <v>1.3270374698728811</v>
      </c>
      <c r="G57" s="813">
        <v>0.14416817490625766</v>
      </c>
      <c r="H57" s="813">
        <v>0</v>
      </c>
      <c r="I57" s="813">
        <v>5.5878590081991357E-2</v>
      </c>
      <c r="J57" s="813">
        <v>0</v>
      </c>
      <c r="K57" s="813">
        <v>0</v>
      </c>
      <c r="L57" s="813">
        <v>2.4667051297229695E-2</v>
      </c>
      <c r="M57" s="813">
        <v>1.0608394207617458</v>
      </c>
      <c r="N57" s="813">
        <v>0</v>
      </c>
      <c r="O57" s="813">
        <v>0.24423792382506668</v>
      </c>
      <c r="P57" s="812">
        <v>0</v>
      </c>
      <c r="Q57" s="812">
        <v>0</v>
      </c>
      <c r="R57" s="812">
        <v>0</v>
      </c>
      <c r="S57" s="812">
        <v>0</v>
      </c>
      <c r="T57" s="808">
        <v>0.62717206083149724</v>
      </c>
      <c r="U57" s="35"/>
    </row>
    <row r="58" spans="1:21">
      <c r="A58" s="810" t="s">
        <v>797</v>
      </c>
      <c r="B58" s="813">
        <v>0</v>
      </c>
      <c r="C58" s="813">
        <v>0</v>
      </c>
      <c r="D58" s="813">
        <v>0</v>
      </c>
      <c r="E58" s="813">
        <v>0</v>
      </c>
      <c r="F58" s="813">
        <v>0</v>
      </c>
      <c r="G58" s="813">
        <v>0</v>
      </c>
      <c r="H58" s="813">
        <v>0</v>
      </c>
      <c r="I58" s="813">
        <v>0</v>
      </c>
      <c r="J58" s="813">
        <v>0</v>
      </c>
      <c r="K58" s="813">
        <v>0</v>
      </c>
      <c r="L58" s="813">
        <v>0</v>
      </c>
      <c r="M58" s="813">
        <v>0</v>
      </c>
      <c r="N58" s="813">
        <v>0</v>
      </c>
      <c r="O58" s="813">
        <v>0</v>
      </c>
      <c r="P58" s="812">
        <v>0</v>
      </c>
      <c r="Q58" s="812">
        <v>0</v>
      </c>
      <c r="R58" s="812">
        <v>0</v>
      </c>
      <c r="S58" s="812">
        <v>0</v>
      </c>
      <c r="T58" s="808">
        <v>0</v>
      </c>
      <c r="U58" s="35"/>
    </row>
    <row r="59" spans="1:21">
      <c r="A59" s="810" t="s">
        <v>799</v>
      </c>
      <c r="B59" s="813">
        <v>2.6489613406771253E-4</v>
      </c>
      <c r="C59" s="813">
        <v>20.94521845796233</v>
      </c>
      <c r="D59" s="813">
        <v>4.1249439629469078E-3</v>
      </c>
      <c r="E59" s="813">
        <v>1.5664570728092926</v>
      </c>
      <c r="F59" s="813">
        <v>2.6889627560894292E-4</v>
      </c>
      <c r="G59" s="813">
        <v>1.4226379464343044</v>
      </c>
      <c r="H59" s="813">
        <v>0</v>
      </c>
      <c r="I59" s="813">
        <v>1.1486905942453415E-3</v>
      </c>
      <c r="J59" s="813">
        <v>0</v>
      </c>
      <c r="K59" s="813">
        <v>4.7230978559970255E-4</v>
      </c>
      <c r="L59" s="813">
        <v>0</v>
      </c>
      <c r="M59" s="813">
        <v>9.0033008327032024E-2</v>
      </c>
      <c r="N59" s="813">
        <v>0</v>
      </c>
      <c r="O59" s="813">
        <v>0</v>
      </c>
      <c r="P59" s="812">
        <v>0</v>
      </c>
      <c r="Q59" s="812">
        <v>0</v>
      </c>
      <c r="R59" s="812">
        <v>0</v>
      </c>
      <c r="S59" s="812">
        <v>0</v>
      </c>
      <c r="T59" s="808">
        <v>0.34408638870323438</v>
      </c>
      <c r="U59" s="35"/>
    </row>
    <row r="60" spans="1:21" ht="3.3" customHeight="1">
      <c r="A60" s="810"/>
      <c r="B60" s="813"/>
      <c r="C60" s="814"/>
      <c r="D60" s="814"/>
      <c r="E60" s="814"/>
      <c r="F60" s="814"/>
      <c r="G60" s="814"/>
      <c r="H60" s="814"/>
      <c r="I60" s="814"/>
      <c r="J60" s="814"/>
      <c r="K60" s="814"/>
      <c r="L60" s="814"/>
      <c r="M60" s="814"/>
      <c r="N60" s="814"/>
      <c r="O60" s="814"/>
      <c r="P60" s="815"/>
      <c r="Q60" s="815"/>
      <c r="R60" s="815"/>
      <c r="S60" s="815"/>
      <c r="T60" s="816"/>
      <c r="U60" s="35"/>
    </row>
    <row r="61" spans="1:21">
      <c r="A61" s="807" t="s">
        <v>809</v>
      </c>
      <c r="B61" s="817">
        <v>22.705297625964675</v>
      </c>
      <c r="C61" s="817">
        <v>6.0395287007418341</v>
      </c>
      <c r="D61" s="817">
        <v>18.391594822413388</v>
      </c>
      <c r="E61" s="817">
        <v>19.26143153985911</v>
      </c>
      <c r="F61" s="817">
        <v>23.240843520843789</v>
      </c>
      <c r="G61" s="817">
        <v>22.385212371293854</v>
      </c>
      <c r="H61" s="817">
        <v>0</v>
      </c>
      <c r="I61" s="817">
        <v>22.105568833603435</v>
      </c>
      <c r="J61" s="817">
        <v>3.3733448623819466</v>
      </c>
      <c r="K61" s="817">
        <v>15.283600240015755</v>
      </c>
      <c r="L61" s="817">
        <v>0</v>
      </c>
      <c r="M61" s="817">
        <v>0</v>
      </c>
      <c r="N61" s="817">
        <v>0</v>
      </c>
      <c r="O61" s="817">
        <v>0</v>
      </c>
      <c r="P61" s="809">
        <v>0</v>
      </c>
      <c r="Q61" s="809">
        <v>0</v>
      </c>
      <c r="R61" s="809">
        <v>0</v>
      </c>
      <c r="S61" s="809">
        <v>0</v>
      </c>
      <c r="T61" s="808">
        <v>18.992926176310579</v>
      </c>
      <c r="U61" s="35"/>
    </row>
    <row r="62" spans="1:21">
      <c r="A62" s="810" t="s">
        <v>136</v>
      </c>
      <c r="B62" s="813">
        <v>21.208351620288479</v>
      </c>
      <c r="C62" s="813">
        <v>1.6885163647047455E-2</v>
      </c>
      <c r="D62" s="813">
        <v>14.426217551434991</v>
      </c>
      <c r="E62" s="813">
        <v>7.7406564104168174</v>
      </c>
      <c r="F62" s="813">
        <v>17.670090951159825</v>
      </c>
      <c r="G62" s="813">
        <v>20.766662343645017</v>
      </c>
      <c r="H62" s="813">
        <v>0</v>
      </c>
      <c r="I62" s="813">
        <v>17.842811030892733</v>
      </c>
      <c r="J62" s="813">
        <v>3.3721067481553617</v>
      </c>
      <c r="K62" s="813">
        <v>9.7613006909964533</v>
      </c>
      <c r="L62" s="813">
        <v>0</v>
      </c>
      <c r="M62" s="813">
        <v>0</v>
      </c>
      <c r="N62" s="813">
        <v>0</v>
      </c>
      <c r="O62" s="813">
        <v>0</v>
      </c>
      <c r="P62" s="812">
        <v>0</v>
      </c>
      <c r="Q62" s="812">
        <v>0</v>
      </c>
      <c r="R62" s="812">
        <v>0</v>
      </c>
      <c r="S62" s="812">
        <v>0</v>
      </c>
      <c r="T62" s="808">
        <v>15.930774430401371</v>
      </c>
      <c r="U62" s="35"/>
    </row>
    <row r="63" spans="1:21">
      <c r="A63" s="810" t="s">
        <v>810</v>
      </c>
      <c r="B63" s="813">
        <v>1.4969460056761965</v>
      </c>
      <c r="C63" s="813">
        <v>6.0226435370947868</v>
      </c>
      <c r="D63" s="813">
        <v>3.9653772709784008</v>
      </c>
      <c r="E63" s="813">
        <v>11.47009415790899</v>
      </c>
      <c r="F63" s="813">
        <v>5.570752569683969</v>
      </c>
      <c r="G63" s="813">
        <v>1.6185500276488394</v>
      </c>
      <c r="H63" s="813">
        <v>0</v>
      </c>
      <c r="I63" s="813">
        <v>4.2627578027107065</v>
      </c>
      <c r="J63" s="813">
        <v>1.2381142265850248E-3</v>
      </c>
      <c r="K63" s="813">
        <v>5.5222995490193005</v>
      </c>
      <c r="L63" s="813">
        <v>0</v>
      </c>
      <c r="M63" s="813">
        <v>0</v>
      </c>
      <c r="N63" s="813">
        <v>0</v>
      </c>
      <c r="O63" s="813">
        <v>0</v>
      </c>
      <c r="P63" s="812">
        <v>0</v>
      </c>
      <c r="Q63" s="812">
        <v>0</v>
      </c>
      <c r="R63" s="812">
        <v>0</v>
      </c>
      <c r="S63" s="812">
        <v>0</v>
      </c>
      <c r="T63" s="808">
        <v>3.0609624058160416</v>
      </c>
      <c r="U63" s="35"/>
    </row>
    <row r="64" spans="1:21">
      <c r="A64" s="810" t="s">
        <v>741</v>
      </c>
      <c r="B64" s="813">
        <v>0</v>
      </c>
      <c r="C64" s="813">
        <v>0</v>
      </c>
      <c r="D64" s="813">
        <v>0</v>
      </c>
      <c r="E64" s="813">
        <v>5.0680971533302033E-2</v>
      </c>
      <c r="F64" s="813">
        <v>0</v>
      </c>
      <c r="G64" s="813">
        <v>0</v>
      </c>
      <c r="H64" s="813">
        <v>0</v>
      </c>
      <c r="I64" s="813">
        <v>0</v>
      </c>
      <c r="J64" s="813">
        <v>0</v>
      </c>
      <c r="K64" s="813">
        <v>0</v>
      </c>
      <c r="L64" s="813">
        <v>0</v>
      </c>
      <c r="M64" s="813">
        <v>0</v>
      </c>
      <c r="N64" s="813">
        <v>0</v>
      </c>
      <c r="O64" s="813">
        <v>0</v>
      </c>
      <c r="P64" s="812">
        <v>0</v>
      </c>
      <c r="Q64" s="812">
        <v>0</v>
      </c>
      <c r="R64" s="812">
        <v>0</v>
      </c>
      <c r="S64" s="812">
        <v>0</v>
      </c>
      <c r="T64" s="808">
        <v>1.1893400931711918E-3</v>
      </c>
      <c r="U64" s="35"/>
    </row>
    <row r="65" spans="1:21" ht="4.6500000000000004" customHeight="1">
      <c r="A65" s="820"/>
      <c r="B65" s="821"/>
      <c r="C65" s="18"/>
      <c r="D65" s="18"/>
      <c r="E65" s="18"/>
      <c r="F65" s="18"/>
      <c r="G65" s="18"/>
      <c r="H65" s="18"/>
      <c r="I65" s="18"/>
      <c r="J65" s="18"/>
      <c r="K65" s="18"/>
      <c r="L65" s="18"/>
      <c r="M65" s="18"/>
      <c r="N65" s="18"/>
      <c r="O65" s="18"/>
      <c r="P65" s="822"/>
      <c r="Q65" s="822"/>
      <c r="R65" s="822"/>
      <c r="S65" s="822"/>
      <c r="T65" s="823"/>
      <c r="U65" s="35"/>
    </row>
    <row r="66" spans="1:21" ht="20.399999999999999">
      <c r="A66" s="824" t="s">
        <v>811</v>
      </c>
      <c r="B66" s="825">
        <v>76049101.550310001</v>
      </c>
      <c r="C66" s="825">
        <v>1761784.2871900001</v>
      </c>
      <c r="D66" s="825">
        <v>119092981.48357001</v>
      </c>
      <c r="E66" s="825">
        <v>8270529.5758699998</v>
      </c>
      <c r="F66" s="825">
        <v>14517255.73796</v>
      </c>
      <c r="G66" s="825">
        <v>49447592.026709996</v>
      </c>
      <c r="H66" s="825">
        <v>1467136.7760699999</v>
      </c>
      <c r="I66" s="825">
        <v>48040808.618489996</v>
      </c>
      <c r="J66" s="825">
        <v>12133176.95366</v>
      </c>
      <c r="K66" s="825">
        <v>3893694.4693299998</v>
      </c>
      <c r="L66" s="825">
        <v>3431915.10732</v>
      </c>
      <c r="M66" s="825">
        <v>5458505.6651099995</v>
      </c>
      <c r="N66" s="825">
        <v>1340720.7139000001</v>
      </c>
      <c r="O66" s="825">
        <v>729908.3173</v>
      </c>
      <c r="P66" s="826">
        <v>909915.12303000002</v>
      </c>
      <c r="Q66" s="826">
        <v>189884</v>
      </c>
      <c r="R66" s="826">
        <v>1511438.52046</v>
      </c>
      <c r="S66" s="826">
        <v>4183100.3176100003</v>
      </c>
      <c r="T66" s="825">
        <v>352429449.24388999</v>
      </c>
      <c r="U66" s="35"/>
    </row>
    <row r="67" spans="1:21" ht="4.6500000000000004" customHeight="1" thickBot="1">
      <c r="A67" s="827"/>
      <c r="B67" s="28"/>
      <c r="C67" s="28"/>
      <c r="D67" s="28"/>
      <c r="E67" s="28"/>
      <c r="F67" s="28"/>
      <c r="G67" s="28"/>
      <c r="H67" s="28"/>
      <c r="I67" s="28"/>
      <c r="J67" s="28"/>
      <c r="K67" s="28"/>
      <c r="L67" s="28"/>
      <c r="M67" s="28"/>
      <c r="N67" s="28"/>
      <c r="O67" s="28"/>
      <c r="P67" s="28"/>
      <c r="Q67" s="28"/>
      <c r="R67" s="28"/>
      <c r="S67" s="28"/>
      <c r="T67" s="28"/>
      <c r="U67" s="35"/>
    </row>
    <row r="68" spans="1:21">
      <c r="A68" s="18" t="s">
        <v>681</v>
      </c>
      <c r="B68" s="18"/>
      <c r="C68" s="18"/>
      <c r="D68" s="18"/>
      <c r="E68" s="18"/>
      <c r="F68" s="18"/>
      <c r="G68" s="18"/>
      <c r="H68" s="18"/>
      <c r="I68" s="18"/>
      <c r="J68" s="18"/>
      <c r="K68" s="18"/>
      <c r="L68" s="18"/>
      <c r="M68" s="18"/>
      <c r="N68" s="18"/>
      <c r="O68" s="18"/>
      <c r="P68" s="18"/>
      <c r="Q68" s="18"/>
      <c r="R68" s="18"/>
      <c r="S68" s="18"/>
      <c r="T68" s="18"/>
      <c r="U68" s="35"/>
    </row>
    <row r="69" spans="1:21">
      <c r="A69" s="18" t="s">
        <v>812</v>
      </c>
      <c r="B69" s="814"/>
      <c r="C69" s="814"/>
      <c r="D69" s="814"/>
      <c r="E69" s="814"/>
      <c r="F69" s="814"/>
      <c r="G69" s="814"/>
      <c r="H69" s="814"/>
      <c r="I69" s="814"/>
      <c r="J69" s="814"/>
      <c r="K69" s="814"/>
      <c r="L69" s="814"/>
      <c r="M69" s="814"/>
      <c r="N69" s="814"/>
      <c r="O69" s="814"/>
      <c r="P69" s="814"/>
      <c r="Q69" s="814"/>
      <c r="R69" s="814"/>
      <c r="S69" s="814"/>
      <c r="T69" s="814"/>
      <c r="U69" s="35"/>
    </row>
    <row r="70" spans="1:21">
      <c r="A70" s="18" t="s">
        <v>813</v>
      </c>
      <c r="B70" s="828"/>
      <c r="C70" s="828"/>
      <c r="D70" s="828"/>
      <c r="E70" s="828"/>
      <c r="F70" s="828"/>
      <c r="G70" s="828"/>
      <c r="H70" s="828"/>
      <c r="I70" s="828"/>
      <c r="J70" s="828"/>
      <c r="K70" s="828"/>
      <c r="L70" s="828"/>
      <c r="M70" s="828"/>
      <c r="N70" s="828"/>
      <c r="O70" s="828"/>
      <c r="P70" s="828"/>
      <c r="Q70" s="828"/>
      <c r="R70" s="828"/>
      <c r="S70" s="828"/>
      <c r="T70" s="828"/>
      <c r="U70" s="35"/>
    </row>
    <row r="71" spans="1:21">
      <c r="A71" s="829" t="s">
        <v>814</v>
      </c>
      <c r="B71" s="828"/>
      <c r="C71" s="828"/>
      <c r="D71" s="828"/>
      <c r="E71" s="828"/>
      <c r="F71" s="828"/>
      <c r="G71" s="828"/>
      <c r="H71" s="828"/>
      <c r="I71" s="828"/>
      <c r="J71" s="828"/>
      <c r="K71" s="828"/>
      <c r="L71" s="828"/>
      <c r="M71" s="828"/>
      <c r="N71" s="828"/>
      <c r="O71" s="828"/>
      <c r="P71" s="828"/>
      <c r="Q71" s="828"/>
      <c r="R71" s="828"/>
      <c r="S71" s="828"/>
      <c r="T71" s="828"/>
      <c r="U71" s="35"/>
    </row>
    <row r="72" spans="1:21">
      <c r="A72" s="33" t="s">
        <v>815</v>
      </c>
      <c r="B72" s="271"/>
      <c r="C72" s="271"/>
      <c r="D72" s="271"/>
      <c r="E72" s="271"/>
      <c r="F72" s="271"/>
      <c r="G72" s="271"/>
      <c r="H72" s="271"/>
      <c r="I72" s="271"/>
      <c r="J72" s="271"/>
      <c r="K72" s="271"/>
      <c r="L72" s="271"/>
      <c r="M72" s="271"/>
      <c r="N72" s="271"/>
      <c r="O72" s="271"/>
      <c r="P72" s="271"/>
      <c r="Q72" s="271"/>
      <c r="R72" s="271"/>
      <c r="S72" s="271"/>
      <c r="T72" s="271"/>
      <c r="U72" s="35"/>
    </row>
    <row r="73" spans="1:21">
      <c r="A73" s="271"/>
      <c r="B73" s="271"/>
      <c r="C73" s="271"/>
      <c r="D73" s="271"/>
      <c r="E73" s="271"/>
      <c r="F73" s="271"/>
      <c r="G73" s="271"/>
      <c r="H73" s="271"/>
      <c r="I73" s="271"/>
      <c r="J73" s="271"/>
      <c r="K73" s="271"/>
      <c r="L73" s="271"/>
      <c r="M73" s="271"/>
      <c r="N73" s="271"/>
      <c r="O73" s="271"/>
      <c r="P73" s="271"/>
      <c r="Q73" s="271"/>
      <c r="R73" s="271"/>
      <c r="S73" s="271"/>
      <c r="T73" s="271"/>
      <c r="U73" s="35"/>
    </row>
    <row r="74" spans="1:21">
      <c r="A74" s="271"/>
      <c r="B74" s="271"/>
      <c r="C74" s="271"/>
      <c r="D74" s="271"/>
      <c r="E74" s="271"/>
      <c r="F74" s="271"/>
      <c r="G74" s="271"/>
      <c r="H74" s="271"/>
      <c r="I74" s="271"/>
      <c r="J74" s="271"/>
      <c r="K74" s="271"/>
      <c r="L74" s="271"/>
      <c r="M74" s="271"/>
      <c r="N74" s="271"/>
      <c r="O74" s="271"/>
      <c r="P74" s="271"/>
      <c r="Q74" s="271"/>
      <c r="R74" s="271"/>
      <c r="S74" s="271"/>
      <c r="T74" s="271"/>
      <c r="U74" s="35"/>
    </row>
    <row r="76" spans="1:21">
      <c r="B76" s="830"/>
      <c r="C76" s="830"/>
      <c r="D76" s="830"/>
      <c r="E76" s="830"/>
      <c r="F76" s="830"/>
      <c r="G76" s="830"/>
      <c r="H76" s="830"/>
      <c r="I76" s="830"/>
      <c r="J76" s="830"/>
      <c r="K76" s="830"/>
      <c r="L76" s="830"/>
      <c r="M76" s="830"/>
      <c r="N76" s="830"/>
      <c r="O76" s="830"/>
      <c r="P76" s="830"/>
      <c r="Q76" s="830"/>
      <c r="R76" s="830"/>
      <c r="S76" s="830"/>
      <c r="T76" s="830"/>
    </row>
    <row r="77" spans="1:21">
      <c r="B77" s="830"/>
      <c r="C77" s="830"/>
      <c r="D77" s="830"/>
      <c r="E77" s="830"/>
      <c r="F77" s="830"/>
      <c r="G77" s="830"/>
      <c r="H77" s="830"/>
      <c r="I77" s="830"/>
      <c r="J77" s="830"/>
      <c r="K77" s="830"/>
      <c r="L77" s="830"/>
      <c r="M77" s="830"/>
      <c r="N77" s="830"/>
      <c r="O77" s="830"/>
      <c r="P77" s="830"/>
      <c r="Q77" s="830"/>
      <c r="R77" s="830"/>
      <c r="S77" s="830"/>
      <c r="T77" s="830"/>
    </row>
    <row r="200" spans="3:3">
      <c r="C200" s="7" t="s">
        <v>158</v>
      </c>
    </row>
  </sheetData>
  <mergeCells count="3">
    <mergeCell ref="A2:T2"/>
    <mergeCell ref="A3:T3"/>
    <mergeCell ref="A4:T4"/>
  </mergeCells>
  <hyperlinks>
    <hyperlink ref="A71" r:id="rId1" xr:uid="{578B5B40-6846-4F80-8B3B-B737F4738BDF}"/>
    <hyperlink ref="A1" location="Índice!A1" display="Volver al Índice" xr:uid="{8D153115-FA85-4360-B25D-FF168402FDEB}"/>
  </hyperlinks>
  <pageMargins left="0.15748031496062992" right="0.19685039370078741" top="0.98425196850393704" bottom="0.98425196850393704" header="0" footer="0"/>
  <pageSetup paperSize="9" scale="58" orientation="portrait" r:id="rId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45455-6313-4335-A7B7-3B191448C62C}">
  <dimension ref="A1:AD285"/>
  <sheetViews>
    <sheetView showGridLines="0" zoomScaleNormal="100" workbookViewId="0"/>
  </sheetViews>
  <sheetFormatPr baseColWidth="10" defaultRowHeight="13.2"/>
  <cols>
    <col min="1" max="1" width="45.109375" style="7" customWidth="1"/>
    <col min="2" max="6" width="15.44140625" style="7" customWidth="1"/>
    <col min="7" max="7" width="18.44140625" style="7" customWidth="1"/>
    <col min="8" max="16384" width="11.5546875" style="7"/>
  </cols>
  <sheetData>
    <row r="1" spans="1:30" s="600" customFormat="1" ht="18" customHeight="1">
      <c r="A1" s="1407" t="s">
        <v>1249</v>
      </c>
      <c r="B1" s="599"/>
      <c r="C1" s="599"/>
      <c r="D1" s="599"/>
      <c r="E1" s="599"/>
      <c r="F1" s="599"/>
      <c r="G1" s="599"/>
    </row>
    <row r="2" spans="1:30" s="41" customFormat="1" ht="25.2" customHeight="1">
      <c r="A2" s="166" t="s">
        <v>682</v>
      </c>
      <c r="B2" s="166"/>
      <c r="C2" s="166"/>
      <c r="D2" s="166"/>
      <c r="E2" s="166"/>
      <c r="F2" s="166"/>
      <c r="G2" s="166"/>
    </row>
    <row r="3" spans="1:30" s="601" customFormat="1" ht="18" customHeight="1">
      <c r="A3" s="168">
        <v>45688</v>
      </c>
      <c r="B3" s="168"/>
      <c r="C3" s="168"/>
      <c r="D3" s="168"/>
      <c r="E3" s="168"/>
      <c r="F3" s="168"/>
      <c r="G3" s="168"/>
    </row>
    <row r="4" spans="1:30" s="384" customFormat="1" ht="18" customHeight="1">
      <c r="A4" s="169" t="s">
        <v>175</v>
      </c>
      <c r="B4" s="169"/>
      <c r="C4" s="169"/>
      <c r="D4" s="169"/>
      <c r="E4" s="169"/>
      <c r="F4" s="169"/>
      <c r="G4" s="169"/>
    </row>
    <row r="5" spans="1:30" ht="7.5" customHeight="1" thickBot="1">
      <c r="A5" s="602"/>
      <c r="B5" s="602"/>
      <c r="C5" s="602"/>
    </row>
    <row r="6" spans="1:30" ht="27" customHeight="1">
      <c r="A6" s="46" t="s">
        <v>1</v>
      </c>
      <c r="B6" s="47" t="s">
        <v>683</v>
      </c>
      <c r="C6" s="47" t="s">
        <v>684</v>
      </c>
      <c r="D6" s="47" t="s">
        <v>685</v>
      </c>
      <c r="E6" s="47" t="s">
        <v>686</v>
      </c>
      <c r="F6" s="47" t="s">
        <v>687</v>
      </c>
      <c r="G6" s="46" t="s">
        <v>688</v>
      </c>
      <c r="H6" s="602"/>
      <c r="I6" s="602"/>
      <c r="J6" s="602"/>
      <c r="K6" s="602"/>
      <c r="L6" s="602"/>
      <c r="M6" s="602"/>
      <c r="N6" s="602"/>
      <c r="O6" s="602"/>
      <c r="P6" s="602"/>
      <c r="Q6" s="602"/>
      <c r="R6" s="602"/>
      <c r="S6" s="602"/>
      <c r="T6" s="602"/>
      <c r="U6" s="602"/>
      <c r="V6" s="602"/>
      <c r="W6" s="602"/>
      <c r="X6" s="602"/>
      <c r="Y6" s="602"/>
      <c r="Z6" s="602"/>
      <c r="AA6" s="602"/>
      <c r="AB6" s="602"/>
      <c r="AC6" s="602"/>
      <c r="AD6" s="602"/>
    </row>
    <row r="7" spans="1:30" ht="39.299999999999997" customHeight="1">
      <c r="A7" s="603"/>
      <c r="B7" s="49"/>
      <c r="C7" s="49"/>
      <c r="D7" s="49"/>
      <c r="E7" s="49"/>
      <c r="F7" s="49"/>
      <c r="G7" s="603"/>
      <c r="H7" s="602"/>
      <c r="I7" s="602"/>
      <c r="J7" s="602"/>
      <c r="K7" s="602"/>
      <c r="L7" s="602"/>
      <c r="M7" s="602"/>
      <c r="N7" s="602"/>
      <c r="O7" s="602"/>
      <c r="P7" s="602"/>
      <c r="Q7" s="602"/>
      <c r="R7" s="602"/>
      <c r="S7" s="602"/>
      <c r="T7" s="602"/>
      <c r="U7" s="602"/>
      <c r="V7" s="602"/>
      <c r="W7" s="602"/>
      <c r="X7" s="602"/>
      <c r="Y7" s="602"/>
      <c r="Z7" s="602"/>
      <c r="AA7" s="602"/>
      <c r="AB7" s="602"/>
      <c r="AC7" s="602"/>
      <c r="AD7" s="602"/>
    </row>
    <row r="8" spans="1:30" ht="3.3" customHeight="1">
      <c r="A8" s="604"/>
      <c r="B8" s="605"/>
      <c r="C8" s="605"/>
      <c r="D8" s="605"/>
      <c r="E8" s="605"/>
      <c r="F8" s="605"/>
      <c r="G8" s="388"/>
      <c r="H8" s="602"/>
      <c r="I8" s="602"/>
      <c r="J8" s="602"/>
      <c r="K8" s="602"/>
      <c r="L8" s="602"/>
      <c r="M8" s="602"/>
      <c r="N8" s="602"/>
      <c r="O8" s="602"/>
      <c r="P8" s="602"/>
      <c r="Q8" s="602"/>
      <c r="R8" s="602"/>
      <c r="S8" s="602"/>
      <c r="T8" s="602"/>
      <c r="U8" s="602"/>
      <c r="V8" s="602"/>
      <c r="W8" s="602"/>
      <c r="X8" s="602"/>
      <c r="Y8" s="602"/>
      <c r="Z8" s="602"/>
      <c r="AA8" s="602"/>
      <c r="AB8" s="602"/>
      <c r="AC8" s="602"/>
      <c r="AD8" s="602"/>
    </row>
    <row r="9" spans="1:30" s="24" customFormat="1" ht="6" customHeight="1">
      <c r="A9" s="287"/>
      <c r="B9" s="606"/>
      <c r="C9" s="606"/>
      <c r="D9" s="606"/>
      <c r="E9" s="606"/>
      <c r="F9" s="606"/>
      <c r="G9" s="607"/>
      <c r="H9" s="608"/>
      <c r="I9" s="608"/>
      <c r="J9" s="608"/>
      <c r="K9" s="608"/>
      <c r="L9" s="608"/>
      <c r="M9" s="608"/>
      <c r="N9" s="609"/>
      <c r="O9" s="609"/>
    </row>
    <row r="10" spans="1:30" s="24" customFormat="1" ht="20.100000000000001" customHeight="1">
      <c r="A10" s="287" t="s">
        <v>29</v>
      </c>
      <c r="B10" s="610">
        <v>3.7858566220079086E-4</v>
      </c>
      <c r="C10" s="610">
        <v>49.173598962945604</v>
      </c>
      <c r="D10" s="610">
        <v>2.6306774303175784</v>
      </c>
      <c r="E10" s="610">
        <v>0.46385363630698828</v>
      </c>
      <c r="F10" s="610">
        <v>47.731491384767629</v>
      </c>
      <c r="G10" s="611">
        <v>42255165.995999999</v>
      </c>
      <c r="H10" s="608"/>
      <c r="I10" s="608"/>
      <c r="J10" s="608"/>
      <c r="K10" s="608"/>
      <c r="L10" s="608"/>
      <c r="M10" s="608"/>
      <c r="N10" s="609"/>
      <c r="O10" s="609"/>
    </row>
    <row r="11" spans="1:30" s="24" customFormat="1" ht="20.100000000000001" customHeight="1">
      <c r="A11" s="287" t="s">
        <v>30</v>
      </c>
      <c r="B11" s="610" t="s">
        <v>134</v>
      </c>
      <c r="C11" s="610">
        <v>39.991667713510999</v>
      </c>
      <c r="D11" s="610" t="s">
        <v>134</v>
      </c>
      <c r="E11" s="610" t="s">
        <v>134</v>
      </c>
      <c r="F11" s="610">
        <v>60.008332286488994</v>
      </c>
      <c r="G11" s="611">
        <v>271418.89600000001</v>
      </c>
      <c r="H11" s="608"/>
      <c r="I11" s="608"/>
      <c r="J11" s="608"/>
      <c r="K11" s="608"/>
      <c r="L11" s="608"/>
      <c r="M11" s="608"/>
      <c r="N11" s="609"/>
      <c r="O11" s="609"/>
    </row>
    <row r="12" spans="1:30" s="24" customFormat="1" ht="20.100000000000001" customHeight="1">
      <c r="A12" s="287" t="s">
        <v>31</v>
      </c>
      <c r="B12" s="610">
        <v>0.18469228158668596</v>
      </c>
      <c r="C12" s="610">
        <v>20.818571050517786</v>
      </c>
      <c r="D12" s="610">
        <v>2.7121340779704637</v>
      </c>
      <c r="E12" s="610">
        <v>0.63756351373660558</v>
      </c>
      <c r="F12" s="610">
        <v>75.647039076188463</v>
      </c>
      <c r="G12" s="611">
        <v>92281511.460999995</v>
      </c>
      <c r="H12" s="608"/>
      <c r="I12" s="608"/>
      <c r="J12" s="608"/>
      <c r="K12" s="608"/>
      <c r="L12" s="608"/>
      <c r="M12" s="608"/>
      <c r="N12" s="609"/>
      <c r="O12" s="609"/>
    </row>
    <row r="13" spans="1:30" s="24" customFormat="1" ht="20.100000000000001" customHeight="1">
      <c r="A13" s="287" t="s">
        <v>32</v>
      </c>
      <c r="B13" s="610">
        <v>0.63528033887876389</v>
      </c>
      <c r="C13" s="610">
        <v>6.8144834304991297</v>
      </c>
      <c r="D13" s="610">
        <v>0.62704054835685141</v>
      </c>
      <c r="E13" s="610">
        <v>4.4534182606621252E-2</v>
      </c>
      <c r="F13" s="610">
        <v>91.878661499658634</v>
      </c>
      <c r="G13" s="611">
        <v>12542673.23</v>
      </c>
      <c r="H13" s="608"/>
      <c r="I13" s="608"/>
      <c r="J13" s="608"/>
      <c r="K13" s="608"/>
      <c r="L13" s="608"/>
      <c r="M13" s="608"/>
      <c r="N13" s="609"/>
      <c r="O13" s="609"/>
    </row>
    <row r="14" spans="1:30" s="24" customFormat="1" ht="20.100000000000001" customHeight="1">
      <c r="A14" s="287" t="s">
        <v>33</v>
      </c>
      <c r="B14" s="610">
        <v>1.3370432692103576E-3</v>
      </c>
      <c r="C14" s="610">
        <v>25.28885438715978</v>
      </c>
      <c r="D14" s="610">
        <v>4.0138754646695203</v>
      </c>
      <c r="E14" s="610">
        <v>0.21367912481737453</v>
      </c>
      <c r="F14" s="610">
        <v>70.482253980084124</v>
      </c>
      <c r="G14" s="611">
        <v>9931466.1730000004</v>
      </c>
      <c r="H14" s="608"/>
      <c r="I14" s="608"/>
      <c r="J14" s="608"/>
      <c r="K14" s="608"/>
      <c r="L14" s="608"/>
      <c r="M14" s="608"/>
      <c r="N14" s="609"/>
      <c r="O14" s="609"/>
    </row>
    <row r="15" spans="1:30" s="24" customFormat="1" ht="20.100000000000001" customHeight="1">
      <c r="A15" s="287" t="s">
        <v>117</v>
      </c>
      <c r="B15" s="610" t="s">
        <v>134</v>
      </c>
      <c r="C15" s="610">
        <v>19.941989817608476</v>
      </c>
      <c r="D15" s="610">
        <v>2.5375533375501012</v>
      </c>
      <c r="E15" s="610">
        <v>0.35672759996080528</v>
      </c>
      <c r="F15" s="610">
        <v>77.163729244880614</v>
      </c>
      <c r="G15" s="611">
        <v>33184209.748</v>
      </c>
      <c r="H15" s="608"/>
      <c r="I15" s="608"/>
      <c r="J15" s="608"/>
      <c r="K15" s="608"/>
      <c r="L15" s="608"/>
      <c r="M15" s="608"/>
      <c r="N15" s="609"/>
      <c r="O15" s="609"/>
    </row>
    <row r="16" spans="1:30" s="24" customFormat="1" ht="20.100000000000001" customHeight="1">
      <c r="A16" s="287" t="s">
        <v>35</v>
      </c>
      <c r="B16" s="610" t="s">
        <v>134</v>
      </c>
      <c r="C16" s="610">
        <v>65.144717681623149</v>
      </c>
      <c r="D16" s="610">
        <v>2.8897341287320564</v>
      </c>
      <c r="E16" s="610">
        <v>1.0540300347599603</v>
      </c>
      <c r="F16" s="610">
        <v>30.911518154884828</v>
      </c>
      <c r="G16" s="611">
        <v>1949733.2450000001</v>
      </c>
      <c r="H16" s="608"/>
      <c r="I16" s="608"/>
      <c r="J16" s="608"/>
      <c r="K16" s="608"/>
      <c r="L16" s="608"/>
      <c r="M16" s="608"/>
      <c r="N16" s="609"/>
      <c r="O16" s="609"/>
    </row>
    <row r="17" spans="1:15" s="24" customFormat="1" ht="20.100000000000001" customHeight="1">
      <c r="A17" s="287" t="s">
        <v>36</v>
      </c>
      <c r="B17" s="610" t="s">
        <v>134</v>
      </c>
      <c r="C17" s="610">
        <v>26.494866922082011</v>
      </c>
      <c r="D17" s="610">
        <v>1.5215476592240649</v>
      </c>
      <c r="E17" s="610">
        <v>4.9776709663165025E-2</v>
      </c>
      <c r="F17" s="610">
        <v>71.933808709030757</v>
      </c>
      <c r="G17" s="611">
        <v>18852911.458999999</v>
      </c>
      <c r="H17" s="608"/>
      <c r="I17" s="608"/>
      <c r="J17" s="608"/>
      <c r="K17" s="608"/>
      <c r="L17" s="608"/>
      <c r="M17" s="608"/>
      <c r="N17" s="609"/>
      <c r="O17" s="609"/>
    </row>
    <row r="18" spans="1:15" s="24" customFormat="1" ht="20.100000000000001" customHeight="1">
      <c r="A18" s="287" t="s">
        <v>37</v>
      </c>
      <c r="B18" s="610" t="s">
        <v>134</v>
      </c>
      <c r="C18" s="610">
        <v>3.4822093841313184E-2</v>
      </c>
      <c r="D18" s="610" t="s">
        <v>134</v>
      </c>
      <c r="E18" s="610" t="s">
        <v>134</v>
      </c>
      <c r="F18" s="610">
        <v>99.965177906158686</v>
      </c>
      <c r="G18" s="611">
        <v>4307610.01</v>
      </c>
      <c r="H18" s="608"/>
      <c r="I18" s="608"/>
      <c r="J18" s="608"/>
      <c r="K18" s="608"/>
      <c r="L18" s="608"/>
      <c r="M18" s="608"/>
      <c r="N18" s="609"/>
      <c r="O18" s="609"/>
    </row>
    <row r="19" spans="1:15" s="24" customFormat="1" ht="20.100000000000001" customHeight="1">
      <c r="A19" s="287" t="s">
        <v>38</v>
      </c>
      <c r="B19" s="610" t="s">
        <v>134</v>
      </c>
      <c r="C19" s="610">
        <v>85.322142725200649</v>
      </c>
      <c r="D19" s="610">
        <v>0.6830751618613643</v>
      </c>
      <c r="E19" s="610" t="s">
        <v>134</v>
      </c>
      <c r="F19" s="610">
        <v>13.994782112937978</v>
      </c>
      <c r="G19" s="611">
        <v>416935.81599999999</v>
      </c>
      <c r="H19" s="608"/>
      <c r="I19" s="608"/>
      <c r="J19" s="608"/>
      <c r="K19" s="608"/>
      <c r="L19" s="608"/>
      <c r="M19" s="608"/>
      <c r="N19" s="609"/>
      <c r="O19" s="609"/>
    </row>
    <row r="20" spans="1:15" s="24" customFormat="1" ht="20.100000000000001" customHeight="1">
      <c r="A20" s="26" t="s">
        <v>39</v>
      </c>
      <c r="B20" s="610" t="s">
        <v>134</v>
      </c>
      <c r="C20" s="610" t="s">
        <v>134</v>
      </c>
      <c r="D20" s="610" t="s">
        <v>134</v>
      </c>
      <c r="E20" s="610" t="s">
        <v>134</v>
      </c>
      <c r="F20" s="610">
        <v>100</v>
      </c>
      <c r="G20" s="611">
        <v>5351994.0789999999</v>
      </c>
      <c r="H20" s="608"/>
      <c r="I20" s="608"/>
      <c r="J20" s="608"/>
      <c r="K20" s="608"/>
      <c r="L20" s="608"/>
      <c r="M20" s="608"/>
      <c r="N20" s="609"/>
      <c r="O20" s="609"/>
    </row>
    <row r="21" spans="1:15" s="24" customFormat="1" ht="20.100000000000001" customHeight="1">
      <c r="A21" s="26" t="s">
        <v>118</v>
      </c>
      <c r="B21" s="610">
        <v>3.5188302098378865</v>
      </c>
      <c r="C21" s="610">
        <v>40.121065640740717</v>
      </c>
      <c r="D21" s="610">
        <v>1.7750159804236121</v>
      </c>
      <c r="E21" s="610">
        <v>0.43415828483415098</v>
      </c>
      <c r="F21" s="610">
        <v>54.150929884163631</v>
      </c>
      <c r="G21" s="611">
        <v>5264813.5020000003</v>
      </c>
      <c r="H21" s="608"/>
      <c r="I21" s="608"/>
      <c r="J21" s="608"/>
      <c r="K21" s="608"/>
      <c r="L21" s="608"/>
      <c r="M21" s="608"/>
      <c r="N21" s="609"/>
      <c r="O21" s="609"/>
    </row>
    <row r="22" spans="1:15" s="24" customFormat="1" ht="20.100000000000001" customHeight="1">
      <c r="A22" s="26" t="s">
        <v>153</v>
      </c>
      <c r="B22" s="610" t="s">
        <v>134</v>
      </c>
      <c r="C22" s="610" t="s">
        <v>134</v>
      </c>
      <c r="D22" s="610" t="s">
        <v>134</v>
      </c>
      <c r="E22" s="610" t="s">
        <v>134</v>
      </c>
      <c r="F22" s="610">
        <v>100</v>
      </c>
      <c r="G22" s="611">
        <v>3723939.824</v>
      </c>
      <c r="H22" s="608"/>
      <c r="I22" s="608"/>
      <c r="J22" s="608"/>
      <c r="K22" s="608"/>
      <c r="L22" s="608"/>
      <c r="M22" s="608"/>
      <c r="N22" s="609"/>
      <c r="O22" s="609"/>
    </row>
    <row r="23" spans="1:15" s="24" customFormat="1" ht="20.100000000000001" customHeight="1">
      <c r="A23" s="27" t="s">
        <v>42</v>
      </c>
      <c r="B23" s="610" t="s">
        <v>134</v>
      </c>
      <c r="C23" s="610">
        <v>100</v>
      </c>
      <c r="D23" s="610" t="s">
        <v>134</v>
      </c>
      <c r="E23" s="610" t="s">
        <v>134</v>
      </c>
      <c r="F23" s="610" t="s">
        <v>134</v>
      </c>
      <c r="G23" s="611">
        <v>13147.017</v>
      </c>
      <c r="H23" s="608"/>
      <c r="I23" s="608"/>
      <c r="J23" s="608"/>
      <c r="K23" s="608"/>
      <c r="L23" s="608"/>
      <c r="M23" s="608"/>
      <c r="N23" s="609"/>
      <c r="O23" s="609"/>
    </row>
    <row r="24" spans="1:15" s="24" customFormat="1" ht="20.100000000000001" customHeight="1">
      <c r="A24" s="26" t="s">
        <v>43</v>
      </c>
      <c r="B24" s="610" t="s">
        <v>134</v>
      </c>
      <c r="C24" s="610">
        <v>65.711212338448092</v>
      </c>
      <c r="D24" s="610">
        <v>0.401696658843188</v>
      </c>
      <c r="E24" s="610">
        <v>2.4090578822071385E-3</v>
      </c>
      <c r="F24" s="610">
        <v>33.884681944826511</v>
      </c>
      <c r="G24" s="611">
        <v>1997378.3259999999</v>
      </c>
      <c r="H24" s="608"/>
      <c r="I24" s="608"/>
      <c r="J24" s="608"/>
      <c r="K24" s="608"/>
      <c r="L24" s="608"/>
      <c r="M24" s="608"/>
      <c r="N24" s="609"/>
      <c r="O24" s="609"/>
    </row>
    <row r="25" spans="1:15" s="24" customFormat="1" ht="20.100000000000001" customHeight="1">
      <c r="A25" s="26" t="s">
        <v>44</v>
      </c>
      <c r="B25" s="610" t="s">
        <v>134</v>
      </c>
      <c r="C25" s="610">
        <v>28.084671302479496</v>
      </c>
      <c r="D25" s="610" t="s">
        <v>134</v>
      </c>
      <c r="E25" s="610" t="s">
        <v>134</v>
      </c>
      <c r="F25" s="610">
        <v>71.915328697520494</v>
      </c>
      <c r="G25" s="611">
        <v>3687099.5350000001</v>
      </c>
      <c r="H25" s="608"/>
      <c r="I25" s="608"/>
      <c r="J25" s="608"/>
      <c r="K25" s="608"/>
      <c r="L25" s="608"/>
      <c r="M25" s="608"/>
      <c r="N25" s="609"/>
      <c r="O25" s="609"/>
    </row>
    <row r="26" spans="1:15" s="24" customFormat="1" ht="20.100000000000001" customHeight="1">
      <c r="A26" s="26" t="s">
        <v>45</v>
      </c>
      <c r="B26" s="610" t="s">
        <v>134</v>
      </c>
      <c r="C26" s="610">
        <v>9.4129548306392561</v>
      </c>
      <c r="D26" s="610">
        <v>0.62524538445537059</v>
      </c>
      <c r="E26" s="610" t="s">
        <v>134</v>
      </c>
      <c r="F26" s="610">
        <v>89.961799784905367</v>
      </c>
      <c r="G26" s="611">
        <v>744107.85199999996</v>
      </c>
      <c r="H26" s="608"/>
      <c r="I26" s="608"/>
      <c r="J26" s="608"/>
      <c r="K26" s="608"/>
      <c r="L26" s="608"/>
      <c r="M26" s="608"/>
      <c r="N26" s="609"/>
      <c r="O26" s="609"/>
    </row>
    <row r="27" spans="1:15" s="24" customFormat="1" ht="20.100000000000001" customHeight="1">
      <c r="A27" s="26" t="s">
        <v>99</v>
      </c>
      <c r="B27" s="610" t="s">
        <v>134</v>
      </c>
      <c r="C27" s="610" t="s">
        <v>134</v>
      </c>
      <c r="D27" s="610" t="s">
        <v>134</v>
      </c>
      <c r="E27" s="610" t="s">
        <v>134</v>
      </c>
      <c r="F27" s="610">
        <v>100</v>
      </c>
      <c r="G27" s="611">
        <v>85170.284</v>
      </c>
      <c r="H27" s="608"/>
      <c r="I27" s="608"/>
      <c r="J27" s="608"/>
      <c r="K27" s="608"/>
      <c r="L27" s="608"/>
      <c r="M27" s="608"/>
      <c r="N27" s="609"/>
      <c r="O27" s="609"/>
    </row>
    <row r="28" spans="1:15" s="472" customFormat="1" ht="30.3" customHeight="1" thickBot="1">
      <c r="A28" s="363" t="s">
        <v>47</v>
      </c>
      <c r="B28" s="612">
        <v>0.18393490152999292</v>
      </c>
      <c r="C28" s="612">
        <v>25.858353055155526</v>
      </c>
      <c r="D28" s="612">
        <v>2.2738709970946305</v>
      </c>
      <c r="E28" s="612">
        <v>0.41474938463400268</v>
      </c>
      <c r="F28" s="612">
        <v>71.269091661585847</v>
      </c>
      <c r="G28" s="613">
        <v>236861286.45300001</v>
      </c>
      <c r="H28" s="608"/>
      <c r="I28" s="614"/>
      <c r="J28" s="614"/>
      <c r="K28" s="614"/>
      <c r="L28" s="614"/>
      <c r="M28" s="614"/>
    </row>
    <row r="29" spans="1:15" s="62" customFormat="1" ht="6" customHeight="1">
      <c r="A29" s="24"/>
      <c r="B29" s="181"/>
      <c r="C29" s="615"/>
      <c r="D29" s="181"/>
      <c r="E29" s="181"/>
      <c r="F29" s="181"/>
      <c r="G29" s="181"/>
    </row>
    <row r="30" spans="1:15" s="365" customFormat="1" ht="11.25" customHeight="1">
      <c r="A30" s="201" t="s">
        <v>689</v>
      </c>
      <c r="B30" s="24"/>
      <c r="C30" s="24"/>
      <c r="D30" s="24"/>
      <c r="E30" s="191"/>
      <c r="F30" s="191"/>
      <c r="G30" s="24"/>
    </row>
    <row r="31" spans="1:15" s="62" customFormat="1">
      <c r="A31" s="598" t="s">
        <v>49</v>
      </c>
      <c r="B31" s="598"/>
      <c r="C31" s="598"/>
      <c r="D31" s="598"/>
      <c r="E31" s="598"/>
      <c r="F31" s="598"/>
      <c r="G31" s="598"/>
      <c r="H31" s="598"/>
      <c r="I31" s="598"/>
      <c r="J31" s="598"/>
      <c r="K31" s="598"/>
      <c r="L31" s="598"/>
    </row>
    <row r="32" spans="1:15" s="62" customFormat="1">
      <c r="A32" s="18"/>
      <c r="B32" s="24"/>
      <c r="C32" s="24"/>
      <c r="D32" s="24"/>
      <c r="E32" s="24"/>
      <c r="F32" s="24"/>
      <c r="G32" s="24"/>
      <c r="H32" s="24"/>
      <c r="I32" s="7"/>
    </row>
    <row r="33" spans="1:7" s="62" customFormat="1">
      <c r="A33" s="472"/>
      <c r="B33" s="472"/>
      <c r="C33" s="472"/>
      <c r="D33" s="472"/>
      <c r="E33" s="472"/>
      <c r="F33" s="472"/>
      <c r="G33" s="472"/>
    </row>
    <row r="34" spans="1:7" s="62" customFormat="1"/>
    <row r="35" spans="1:7" s="62" customFormat="1"/>
    <row r="36" spans="1:7" s="62" customFormat="1"/>
    <row r="37" spans="1:7" s="62" customFormat="1"/>
    <row r="38" spans="1:7" s="62" customFormat="1"/>
    <row r="39" spans="1:7" s="62" customFormat="1"/>
    <row r="40" spans="1:7" s="62" customFormat="1"/>
    <row r="41" spans="1:7" s="62" customFormat="1"/>
    <row r="42" spans="1:7" s="62" customFormat="1"/>
    <row r="43" spans="1:7" s="62" customFormat="1"/>
    <row r="44" spans="1:7" s="62" customFormat="1"/>
    <row r="45" spans="1:7" s="62" customFormat="1"/>
    <row r="46" spans="1:7" s="62" customFormat="1"/>
    <row r="47" spans="1:7" s="62" customFormat="1"/>
    <row r="48" spans="1:7"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row r="285" s="62" customFormat="1"/>
  </sheetData>
  <mergeCells count="8">
    <mergeCell ref="G6:G7"/>
    <mergeCell ref="A31:L31"/>
    <mergeCell ref="A6:A7"/>
    <mergeCell ref="B6:B7"/>
    <mergeCell ref="C6:C7"/>
    <mergeCell ref="D6:D7"/>
    <mergeCell ref="E6:E7"/>
    <mergeCell ref="F6:F7"/>
  </mergeCells>
  <hyperlinks>
    <hyperlink ref="A1" location="Índice!A1" display="Volver al Índice" xr:uid="{487BC996-1825-4A4B-A12E-D6CE863A4860}"/>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28F5-7AC2-4648-B9DB-712BC931F39E}">
  <dimension ref="A1:L34"/>
  <sheetViews>
    <sheetView showGridLines="0" zoomScaleNormal="75" zoomScaleSheetLayoutView="100" workbookViewId="0"/>
  </sheetViews>
  <sheetFormatPr baseColWidth="10" defaultRowHeight="13.2"/>
  <cols>
    <col min="1" max="1" width="33.109375" style="7" customWidth="1"/>
    <col min="2" max="8" width="15.44140625" style="7" customWidth="1"/>
    <col min="9" max="9" width="16.44140625" style="7" customWidth="1"/>
    <col min="10" max="10" width="11.5546875" style="7"/>
    <col min="11" max="11" width="14.44140625" style="7" bestFit="1" customWidth="1"/>
    <col min="12" max="16384" width="11.5546875" style="7"/>
  </cols>
  <sheetData>
    <row r="1" spans="1:10" s="39" customFormat="1" ht="20.100000000000001" customHeight="1">
      <c r="A1" s="1407" t="s">
        <v>1249</v>
      </c>
      <c r="B1" s="272"/>
      <c r="C1" s="272"/>
      <c r="D1" s="272"/>
      <c r="E1" s="272"/>
      <c r="F1" s="272"/>
      <c r="G1" s="272"/>
      <c r="H1" s="272"/>
      <c r="I1" s="272"/>
    </row>
    <row r="2" spans="1:10" s="654" customFormat="1" ht="28.2">
      <c r="A2" s="166" t="s">
        <v>701</v>
      </c>
      <c r="B2" s="166"/>
      <c r="C2" s="166"/>
      <c r="D2" s="166"/>
      <c r="E2" s="166"/>
      <c r="F2" s="166"/>
      <c r="G2" s="166"/>
      <c r="H2" s="166"/>
      <c r="I2" s="166"/>
    </row>
    <row r="3" spans="1:10" s="655" customFormat="1" ht="19.8">
      <c r="A3" s="168">
        <v>45688</v>
      </c>
      <c r="B3" s="168"/>
      <c r="C3" s="168"/>
      <c r="D3" s="168"/>
      <c r="E3" s="168"/>
      <c r="F3" s="168"/>
      <c r="G3" s="168"/>
      <c r="H3" s="168"/>
      <c r="I3" s="168"/>
    </row>
    <row r="4" spans="1:10" s="554" customFormat="1" ht="18.600000000000001">
      <c r="A4" s="169" t="s">
        <v>175</v>
      </c>
      <c r="B4" s="169"/>
      <c r="C4" s="169"/>
      <c r="D4" s="169"/>
      <c r="E4" s="169"/>
      <c r="F4" s="169"/>
      <c r="G4" s="169"/>
      <c r="H4" s="169"/>
      <c r="I4" s="169"/>
    </row>
    <row r="5" spans="1:10" ht="15" customHeight="1" thickBot="1">
      <c r="A5" s="214"/>
    </row>
    <row r="6" spans="1:10" ht="21.3" customHeight="1">
      <c r="A6" s="656" t="s">
        <v>1</v>
      </c>
      <c r="B6" s="657" t="s">
        <v>702</v>
      </c>
      <c r="C6" s="657"/>
      <c r="D6" s="658" t="s">
        <v>703</v>
      </c>
      <c r="E6" s="658" t="s">
        <v>704</v>
      </c>
      <c r="F6" s="658" t="s">
        <v>705</v>
      </c>
      <c r="G6" s="658" t="s">
        <v>706</v>
      </c>
      <c r="H6" s="658" t="s">
        <v>707</v>
      </c>
      <c r="I6" s="657" t="s">
        <v>708</v>
      </c>
      <c r="J6" s="13"/>
    </row>
    <row r="7" spans="1:10" ht="45" customHeight="1">
      <c r="A7" s="659"/>
      <c r="B7" s="660" t="s">
        <v>709</v>
      </c>
      <c r="C7" s="660" t="s">
        <v>710</v>
      </c>
      <c r="D7" s="661"/>
      <c r="E7" s="661"/>
      <c r="F7" s="661"/>
      <c r="G7" s="661"/>
      <c r="H7" s="661"/>
      <c r="I7" s="662"/>
      <c r="J7" s="13"/>
    </row>
    <row r="8" spans="1:10" ht="8.4" customHeight="1">
      <c r="A8" s="34"/>
      <c r="B8" s="388"/>
      <c r="C8" s="388"/>
      <c r="D8" s="388"/>
      <c r="E8" s="388"/>
      <c r="F8" s="388"/>
      <c r="G8" s="388"/>
      <c r="H8" s="388"/>
      <c r="I8" s="388"/>
      <c r="J8" s="13"/>
    </row>
    <row r="9" spans="1:10" s="24" customFormat="1" ht="20.100000000000001" customHeight="1">
      <c r="A9" s="287" t="s">
        <v>29</v>
      </c>
      <c r="B9" s="663">
        <v>77.180752837509473</v>
      </c>
      <c r="C9" s="663">
        <v>1.0405866630346914</v>
      </c>
      <c r="D9" s="663">
        <v>0.45160640649440792</v>
      </c>
      <c r="E9" s="663">
        <v>5.667534677822089</v>
      </c>
      <c r="F9" s="663">
        <v>1.9610124318275881</v>
      </c>
      <c r="G9" s="663">
        <v>5.9536780773858897</v>
      </c>
      <c r="H9" s="663">
        <v>7.7448289059258668</v>
      </c>
      <c r="I9" s="664">
        <v>100315228.81099999</v>
      </c>
      <c r="J9" s="588"/>
    </row>
    <row r="10" spans="1:10" s="24" customFormat="1" ht="20.100000000000001" customHeight="1">
      <c r="A10" s="287" t="s">
        <v>30</v>
      </c>
      <c r="B10" s="663">
        <v>85.181366712979028</v>
      </c>
      <c r="C10" s="663">
        <v>0.32142385392078854</v>
      </c>
      <c r="D10" s="663" t="s">
        <v>134</v>
      </c>
      <c r="E10" s="663">
        <v>7.6409046020060778</v>
      </c>
      <c r="F10" s="663">
        <v>2.6222962828416234</v>
      </c>
      <c r="G10" s="663">
        <v>2.7165019632256393</v>
      </c>
      <c r="H10" s="663">
        <v>1.5175065850268425</v>
      </c>
      <c r="I10" s="664">
        <v>1719226.4770000002</v>
      </c>
      <c r="J10" s="588"/>
    </row>
    <row r="11" spans="1:10" s="24" customFormat="1" ht="20.100000000000001" customHeight="1">
      <c r="A11" s="287" t="s">
        <v>31</v>
      </c>
      <c r="B11" s="663">
        <v>78.62657796847239</v>
      </c>
      <c r="C11" s="663">
        <v>0.60186532119099467</v>
      </c>
      <c r="D11" s="663">
        <v>5.9102574704906026E-3</v>
      </c>
      <c r="E11" s="663">
        <v>5.5182753041695332</v>
      </c>
      <c r="F11" s="663">
        <v>6.1935651966102805</v>
      </c>
      <c r="G11" s="663">
        <v>6.4898320186303176</v>
      </c>
      <c r="H11" s="663">
        <v>2.5639739334559852</v>
      </c>
      <c r="I11" s="664">
        <v>169197366.611</v>
      </c>
      <c r="J11" s="588"/>
    </row>
    <row r="12" spans="1:10" s="24" customFormat="1" ht="20.100000000000001" customHeight="1">
      <c r="A12" s="287" t="s">
        <v>32</v>
      </c>
      <c r="B12" s="663">
        <v>81.910312105421966</v>
      </c>
      <c r="C12" s="663">
        <v>8.9658902817888769E-2</v>
      </c>
      <c r="D12" s="663" t="s">
        <v>134</v>
      </c>
      <c r="E12" s="663">
        <v>10.631628269288624</v>
      </c>
      <c r="F12" s="663">
        <v>4.2173060078668128</v>
      </c>
      <c r="G12" s="663">
        <v>1.1333147481596337</v>
      </c>
      <c r="H12" s="663">
        <v>2.0177799664450617</v>
      </c>
      <c r="I12" s="664">
        <v>9585551.1610000003</v>
      </c>
      <c r="J12" s="588"/>
    </row>
    <row r="13" spans="1:10" s="24" customFormat="1" ht="20.100000000000001" customHeight="1">
      <c r="A13" s="287" t="s">
        <v>33</v>
      </c>
      <c r="B13" s="663">
        <v>73.779529005459111</v>
      </c>
      <c r="C13" s="663">
        <v>1.1488451147433223</v>
      </c>
      <c r="D13" s="663">
        <v>0.48403906154044585</v>
      </c>
      <c r="E13" s="663">
        <v>9.2859622384921483</v>
      </c>
      <c r="F13" s="663">
        <v>4.9988583437753125</v>
      </c>
      <c r="G13" s="663">
        <v>6.4185483140680439</v>
      </c>
      <c r="H13" s="663">
        <v>3.8842179219216058</v>
      </c>
      <c r="I13" s="664">
        <v>20659489.687000003</v>
      </c>
      <c r="J13" s="588"/>
    </row>
    <row r="14" spans="1:10" s="24" customFormat="1" ht="20.100000000000001" customHeight="1">
      <c r="A14" s="287" t="s">
        <v>117</v>
      </c>
      <c r="B14" s="663">
        <v>77.35059586536407</v>
      </c>
      <c r="C14" s="663">
        <v>0.48797123834821249</v>
      </c>
      <c r="D14" s="663" t="s">
        <v>134</v>
      </c>
      <c r="E14" s="663">
        <v>10.797790479276079</v>
      </c>
      <c r="F14" s="663">
        <v>0.20841786075070939</v>
      </c>
      <c r="G14" s="663">
        <v>3.940203711190708</v>
      </c>
      <c r="H14" s="663">
        <v>7.2150208450702147</v>
      </c>
      <c r="I14" s="664">
        <v>58248119.697000004</v>
      </c>
      <c r="J14" s="588"/>
    </row>
    <row r="15" spans="1:10" s="24" customFormat="1" ht="20.100000000000001" customHeight="1">
      <c r="A15" s="287" t="s">
        <v>35</v>
      </c>
      <c r="B15" s="663">
        <v>47.94233465420443</v>
      </c>
      <c r="C15" s="663">
        <v>9.7229349079350413</v>
      </c>
      <c r="D15" s="663" t="s">
        <v>134</v>
      </c>
      <c r="E15" s="663">
        <v>3.3103363253275209</v>
      </c>
      <c r="F15" s="663" t="s">
        <v>134</v>
      </c>
      <c r="G15" s="663">
        <v>1.5317130949842512</v>
      </c>
      <c r="H15" s="663">
        <v>37.492681017548762</v>
      </c>
      <c r="I15" s="664">
        <v>9191504.8229999989</v>
      </c>
      <c r="J15" s="588"/>
    </row>
    <row r="16" spans="1:10" s="24" customFormat="1" ht="20.100000000000001" customHeight="1">
      <c r="A16" s="287" t="s">
        <v>36</v>
      </c>
      <c r="B16" s="663">
        <v>75.561029111506855</v>
      </c>
      <c r="C16" s="663">
        <v>1.3188528030967084</v>
      </c>
      <c r="D16" s="663">
        <v>0.62716879991212182</v>
      </c>
      <c r="E16" s="663">
        <v>5.1716880767402946</v>
      </c>
      <c r="F16" s="663">
        <v>9.0742221070208995</v>
      </c>
      <c r="G16" s="663">
        <v>6.5740797485681695</v>
      </c>
      <c r="H16" s="663">
        <v>1.6729593531549576</v>
      </c>
      <c r="I16" s="664">
        <v>64862920.485999994</v>
      </c>
      <c r="J16" s="588"/>
    </row>
    <row r="17" spans="1:12" s="24" customFormat="1" ht="20.100000000000001" customHeight="1">
      <c r="A17" s="287" t="s">
        <v>37</v>
      </c>
      <c r="B17" s="663">
        <v>74.275735967766437</v>
      </c>
      <c r="C17" s="663">
        <v>0.83490779556909789</v>
      </c>
      <c r="D17" s="663" t="s">
        <v>134</v>
      </c>
      <c r="E17" s="663">
        <v>14.134238022626969</v>
      </c>
      <c r="F17" s="663">
        <v>2.1570932536126928</v>
      </c>
      <c r="G17" s="663">
        <v>7.8327280886530044</v>
      </c>
      <c r="H17" s="663">
        <v>0.76529687177180339</v>
      </c>
      <c r="I17" s="664">
        <v>14215313.430999998</v>
      </c>
      <c r="J17" s="588"/>
    </row>
    <row r="18" spans="1:12" s="24" customFormat="1" ht="20.100000000000001" customHeight="1">
      <c r="A18" s="287" t="s">
        <v>38</v>
      </c>
      <c r="B18" s="663">
        <v>82.936194999164798</v>
      </c>
      <c r="C18" s="663">
        <v>4.6395192415379283</v>
      </c>
      <c r="D18" s="663" t="s">
        <v>134</v>
      </c>
      <c r="E18" s="663">
        <v>4.3125701235991336</v>
      </c>
      <c r="F18" s="663">
        <v>5.9717904606950354</v>
      </c>
      <c r="G18" s="663">
        <v>1.3125530181454526</v>
      </c>
      <c r="H18" s="663">
        <v>0.82737215685762189</v>
      </c>
      <c r="I18" s="664">
        <v>5224883.3420000011</v>
      </c>
      <c r="J18" s="588"/>
    </row>
    <row r="19" spans="1:12" s="24" customFormat="1" ht="20.100000000000001" customHeight="1">
      <c r="A19" s="26" t="s">
        <v>39</v>
      </c>
      <c r="B19" s="663">
        <v>86.135262923781909</v>
      </c>
      <c r="C19" s="663">
        <v>1.3567421477062425</v>
      </c>
      <c r="D19" s="663">
        <v>0.59915765202002425</v>
      </c>
      <c r="E19" s="663">
        <v>1.0023126008314109E-3</v>
      </c>
      <c r="F19" s="663">
        <v>3.9784129572914773</v>
      </c>
      <c r="G19" s="663">
        <v>5.8271781587700247</v>
      </c>
      <c r="H19" s="663">
        <v>2.102243847829496</v>
      </c>
      <c r="I19" s="664">
        <v>3838722.5669999998</v>
      </c>
      <c r="J19" s="588"/>
    </row>
    <row r="20" spans="1:12" s="24" customFormat="1" ht="20.100000000000001" customHeight="1">
      <c r="A20" s="26" t="s">
        <v>118</v>
      </c>
      <c r="B20" s="663">
        <v>78.028429456883472</v>
      </c>
      <c r="C20" s="663">
        <v>0.260880850724169</v>
      </c>
      <c r="D20" s="663">
        <v>1.0540509329321568</v>
      </c>
      <c r="E20" s="663">
        <v>7.0237378866181714</v>
      </c>
      <c r="F20" s="663">
        <v>1.5511082846383992</v>
      </c>
      <c r="G20" s="663">
        <v>7.7504992775498218</v>
      </c>
      <c r="H20" s="663">
        <v>4.3312933106537983</v>
      </c>
      <c r="I20" s="664">
        <v>9676951.7310000006</v>
      </c>
      <c r="J20" s="588"/>
    </row>
    <row r="21" spans="1:12" s="24" customFormat="1" ht="20.100000000000001" customHeight="1">
      <c r="A21" s="26" t="s">
        <v>153</v>
      </c>
      <c r="B21" s="663">
        <v>92.777444681456728</v>
      </c>
      <c r="C21" s="663">
        <v>0.24646879804625338</v>
      </c>
      <c r="D21" s="663">
        <v>0.20968156944643543</v>
      </c>
      <c r="E21" s="663" t="s">
        <v>134</v>
      </c>
      <c r="F21" s="663" t="s">
        <v>134</v>
      </c>
      <c r="G21" s="663">
        <v>4.1551634543851854</v>
      </c>
      <c r="H21" s="663">
        <v>2.6112414966653823</v>
      </c>
      <c r="I21" s="664">
        <v>1420058.047</v>
      </c>
      <c r="J21" s="588"/>
    </row>
    <row r="22" spans="1:12" s="24" customFormat="1" ht="20.100000000000001" customHeight="1">
      <c r="A22" s="27" t="s">
        <v>42</v>
      </c>
      <c r="B22" s="663">
        <v>85.174415033982555</v>
      </c>
      <c r="C22" s="663">
        <v>0.60338666272059516</v>
      </c>
      <c r="D22" s="663" t="s">
        <v>134</v>
      </c>
      <c r="E22" s="663">
        <v>2.8498325117232426</v>
      </c>
      <c r="F22" s="663">
        <v>3.8355471561344632</v>
      </c>
      <c r="G22" s="663">
        <v>6.5556561103151028</v>
      </c>
      <c r="H22" s="663">
        <v>0.98116252512405122</v>
      </c>
      <c r="I22" s="664">
        <v>1161107.534</v>
      </c>
      <c r="J22" s="588"/>
    </row>
    <row r="23" spans="1:12" s="24" customFormat="1" ht="20.100000000000001" customHeight="1">
      <c r="A23" s="26" t="s">
        <v>43</v>
      </c>
      <c r="B23" s="663">
        <v>73.49672174848024</v>
      </c>
      <c r="C23" s="663" t="s">
        <v>134</v>
      </c>
      <c r="D23" s="663" t="s">
        <v>134</v>
      </c>
      <c r="E23" s="663">
        <v>24.585861690872566</v>
      </c>
      <c r="F23" s="663" t="s">
        <v>134</v>
      </c>
      <c r="G23" s="663">
        <v>0.89376117384037412</v>
      </c>
      <c r="H23" s="663">
        <v>1.023655386806819</v>
      </c>
      <c r="I23" s="664">
        <v>1771237.4919999999</v>
      </c>
      <c r="J23" s="588"/>
    </row>
    <row r="24" spans="1:12" s="24" customFormat="1" ht="20.100000000000001" customHeight="1">
      <c r="A24" s="26" t="s">
        <v>44</v>
      </c>
      <c r="B24" s="663">
        <v>98.682155783248675</v>
      </c>
      <c r="C24" s="663" t="s">
        <v>134</v>
      </c>
      <c r="D24" s="663">
        <v>0.18857072745468842</v>
      </c>
      <c r="E24" s="663" t="s">
        <v>134</v>
      </c>
      <c r="F24" s="663" t="s">
        <v>134</v>
      </c>
      <c r="G24" s="663">
        <v>0.45544899461461225</v>
      </c>
      <c r="H24" s="663">
        <v>0.67382449468202443</v>
      </c>
      <c r="I24" s="664">
        <v>2651525.0100000002</v>
      </c>
      <c r="J24" s="588"/>
    </row>
    <row r="25" spans="1:12" s="24" customFormat="1" ht="20.100000000000001" customHeight="1">
      <c r="A25" s="26" t="s">
        <v>45</v>
      </c>
      <c r="B25" s="663">
        <v>72.579677394552931</v>
      </c>
      <c r="C25" s="663">
        <v>5.8937569831326169</v>
      </c>
      <c r="D25" s="663">
        <v>0.77051244466919822</v>
      </c>
      <c r="E25" s="663">
        <v>6.7752892912763096</v>
      </c>
      <c r="F25" s="663">
        <v>9.1241200440158501</v>
      </c>
      <c r="G25" s="663">
        <v>2.3249452907366392</v>
      </c>
      <c r="H25" s="663">
        <v>2.5316985516164809</v>
      </c>
      <c r="I25" s="664">
        <v>2595675.1429999992</v>
      </c>
      <c r="J25" s="588"/>
    </row>
    <row r="26" spans="1:12" s="24" customFormat="1" ht="20.100000000000001" customHeight="1">
      <c r="A26" s="26" t="s">
        <v>46</v>
      </c>
      <c r="B26" s="663">
        <v>70.16477618886347</v>
      </c>
      <c r="C26" s="663">
        <v>7.0365198704468439E-4</v>
      </c>
      <c r="D26" s="663" t="s">
        <v>134</v>
      </c>
      <c r="E26" s="663">
        <v>18.257939257325607</v>
      </c>
      <c r="F26" s="663">
        <v>4.9126294273588629</v>
      </c>
      <c r="G26" s="663">
        <v>4.7696373814269402</v>
      </c>
      <c r="H26" s="663">
        <v>1.8943140930380693</v>
      </c>
      <c r="I26" s="664">
        <v>4047313.2350000003</v>
      </c>
      <c r="J26" s="588"/>
    </row>
    <row r="27" spans="1:12" s="669" customFormat="1" ht="24.75" customHeight="1" thickBot="1">
      <c r="A27" s="665" t="s">
        <v>47</v>
      </c>
      <c r="B27" s="666">
        <v>77.060994619581209</v>
      </c>
      <c r="C27" s="666">
        <v>1.0302163453547408</v>
      </c>
      <c r="D27" s="666">
        <v>0.23373214307700632</v>
      </c>
      <c r="E27" s="666">
        <v>6.731519424614639</v>
      </c>
      <c r="F27" s="666">
        <v>4.4417749195181857</v>
      </c>
      <c r="G27" s="666">
        <v>5.7676196846892482</v>
      </c>
      <c r="H27" s="666">
        <v>4.7341428631649629</v>
      </c>
      <c r="I27" s="667">
        <v>480382195.28499997</v>
      </c>
      <c r="J27" s="588"/>
      <c r="K27" s="668"/>
    </row>
    <row r="28" spans="1:12" ht="5.25" customHeight="1">
      <c r="A28" s="642"/>
      <c r="B28" s="670"/>
      <c r="C28" s="670"/>
      <c r="D28" s="670"/>
      <c r="E28" s="670"/>
      <c r="F28" s="670"/>
      <c r="G28" s="670"/>
      <c r="H28" s="670"/>
      <c r="I28" s="670"/>
      <c r="J28" s="13"/>
    </row>
    <row r="29" spans="1:12" s="73" customFormat="1" ht="12.75" customHeight="1">
      <c r="A29" s="30" t="s">
        <v>156</v>
      </c>
      <c r="B29" s="18"/>
      <c r="C29" s="18"/>
      <c r="D29" s="18"/>
      <c r="E29" s="18"/>
      <c r="F29" s="18"/>
      <c r="G29" s="18"/>
      <c r="H29" s="671"/>
      <c r="I29" s="18"/>
      <c r="J29" s="672"/>
    </row>
    <row r="30" spans="1:12" s="73" customFormat="1" ht="12.75" customHeight="1">
      <c r="A30" s="30" t="s">
        <v>711</v>
      </c>
      <c r="B30" s="18"/>
      <c r="C30" s="18"/>
      <c r="D30" s="18"/>
      <c r="E30" s="18"/>
      <c r="F30" s="18"/>
      <c r="G30" s="18"/>
      <c r="H30" s="671"/>
      <c r="I30" s="18"/>
      <c r="J30" s="672"/>
    </row>
    <row r="31" spans="1:12" s="651" customFormat="1" ht="10.5" customHeight="1">
      <c r="A31" s="312"/>
      <c r="B31" s="312"/>
      <c r="C31" s="312"/>
      <c r="D31" s="312"/>
      <c r="E31" s="312"/>
      <c r="F31" s="312"/>
      <c r="G31" s="312"/>
      <c r="H31" s="312"/>
      <c r="I31" s="312"/>
      <c r="J31" s="312"/>
      <c r="K31" s="312"/>
      <c r="L31" s="312"/>
    </row>
    <row r="32" spans="1:12" s="651" customFormat="1">
      <c r="A32" s="18"/>
      <c r="B32" s="24"/>
      <c r="C32" s="24"/>
      <c r="D32" s="24"/>
      <c r="E32" s="24"/>
      <c r="F32" s="24"/>
      <c r="G32" s="24"/>
      <c r="H32" s="24"/>
      <c r="I32" s="7"/>
      <c r="J32" s="673"/>
    </row>
    <row r="33" spans="2:8">
      <c r="B33" s="641"/>
      <c r="C33" s="641"/>
      <c r="D33" s="641"/>
      <c r="E33" s="641"/>
      <c r="F33" s="641"/>
      <c r="G33" s="641"/>
      <c r="H33" s="641"/>
    </row>
    <row r="34" spans="2:8" ht="12.3" customHeight="1"/>
  </sheetData>
  <mergeCells count="8">
    <mergeCell ref="H6:H7"/>
    <mergeCell ref="I6:I7"/>
    <mergeCell ref="A6:A7"/>
    <mergeCell ref="B6:C6"/>
    <mergeCell ref="D6:D7"/>
    <mergeCell ref="E6:E7"/>
    <mergeCell ref="F6:F7"/>
    <mergeCell ref="G6:G7"/>
  </mergeCells>
  <hyperlinks>
    <hyperlink ref="A1" location="Índice!A1" display="Volver al Índice" xr:uid="{5DE14A0E-2843-4E9B-B582-9C6A273A0987}"/>
  </hyperlinks>
  <pageMargins left="1.1811023622047245" right="1.1811023622047245" top="0.98425196850393704" bottom="0.98425196850393704" header="0.59055118110236227" footer="0.59055118110236227"/>
  <pageSetup paperSize="9" scale="77" fitToWidth="0"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A1C53-E1EE-4918-BB76-42ED919FC6E4}">
  <dimension ref="A1:AI33"/>
  <sheetViews>
    <sheetView showGridLines="0" zoomScaleNormal="75" workbookViewId="0"/>
  </sheetViews>
  <sheetFormatPr baseColWidth="10" defaultRowHeight="13.2"/>
  <cols>
    <col min="1" max="1" width="36.88671875" style="7" customWidth="1"/>
    <col min="2" max="7" width="18.44140625" style="7" customWidth="1"/>
    <col min="8" max="8" width="16.44140625" style="7" customWidth="1"/>
    <col min="9" max="10" width="11.5546875" style="7"/>
    <col min="11" max="11" width="13.88671875" style="7" customWidth="1"/>
    <col min="12" max="16384" width="11.5546875" style="7"/>
  </cols>
  <sheetData>
    <row r="1" spans="1:17" s="39" customFormat="1" ht="20.100000000000001" customHeight="1">
      <c r="A1" s="1407" t="s">
        <v>1249</v>
      </c>
      <c r="B1" s="272"/>
      <c r="C1" s="272"/>
      <c r="D1" s="272"/>
      <c r="E1" s="272"/>
      <c r="F1" s="272"/>
      <c r="G1" s="272"/>
      <c r="H1" s="272"/>
    </row>
    <row r="2" spans="1:17" s="41" customFormat="1" ht="25.2" customHeight="1">
      <c r="A2" s="166" t="s">
        <v>726</v>
      </c>
      <c r="B2" s="166"/>
      <c r="C2" s="166"/>
      <c r="D2" s="166"/>
      <c r="E2" s="166"/>
      <c r="F2" s="166"/>
      <c r="G2" s="166"/>
      <c r="H2" s="166"/>
    </row>
    <row r="3" spans="1:17" s="601" customFormat="1" ht="20.100000000000001" customHeight="1">
      <c r="A3" s="168">
        <v>45688</v>
      </c>
      <c r="B3" s="168"/>
      <c r="C3" s="168"/>
      <c r="D3" s="168"/>
      <c r="E3" s="168"/>
      <c r="F3" s="168"/>
      <c r="G3" s="168"/>
      <c r="H3" s="168"/>
    </row>
    <row r="4" spans="1:17" s="378" customFormat="1" ht="20.100000000000001" customHeight="1">
      <c r="A4" s="169" t="s">
        <v>175</v>
      </c>
      <c r="B4" s="169"/>
      <c r="C4" s="169"/>
      <c r="D4" s="169"/>
      <c r="E4" s="169"/>
      <c r="F4" s="169"/>
      <c r="G4" s="169"/>
      <c r="H4" s="169"/>
    </row>
    <row r="5" spans="1:17" ht="20.100000000000001" customHeight="1" thickBot="1"/>
    <row r="6" spans="1:17" ht="25.2" customHeight="1">
      <c r="A6" s="174" t="s">
        <v>1</v>
      </c>
      <c r="B6" s="174" t="s">
        <v>727</v>
      </c>
      <c r="C6" s="174"/>
      <c r="D6" s="174"/>
      <c r="E6" s="174"/>
      <c r="F6" s="174"/>
      <c r="G6" s="47" t="s">
        <v>728</v>
      </c>
      <c r="H6" s="46" t="s">
        <v>729</v>
      </c>
      <c r="I6" s="684"/>
      <c r="J6" s="684"/>
      <c r="K6" s="684"/>
    </row>
    <row r="7" spans="1:17" ht="15.75" customHeight="1">
      <c r="A7" s="385"/>
      <c r="B7" s="581" t="s">
        <v>730</v>
      </c>
      <c r="C7" s="581" t="s">
        <v>731</v>
      </c>
      <c r="D7" s="581" t="s">
        <v>732</v>
      </c>
      <c r="E7" s="581" t="s">
        <v>733</v>
      </c>
      <c r="F7" s="581" t="s">
        <v>192</v>
      </c>
      <c r="G7" s="685"/>
      <c r="H7" s="580"/>
      <c r="I7" s="684"/>
      <c r="J7" s="684"/>
      <c r="K7" s="684"/>
    </row>
    <row r="8" spans="1:17" ht="25.2" customHeight="1">
      <c r="A8" s="686"/>
      <c r="B8" s="49"/>
      <c r="C8" s="49"/>
      <c r="D8" s="49"/>
      <c r="E8" s="49"/>
      <c r="F8" s="49"/>
      <c r="G8" s="49"/>
      <c r="H8" s="603"/>
      <c r="I8" s="684"/>
      <c r="J8" s="684"/>
      <c r="K8" s="684"/>
    </row>
    <row r="9" spans="1:17" ht="9.75" customHeight="1">
      <c r="A9" s="34"/>
      <c r="B9" s="687"/>
      <c r="C9" s="687"/>
      <c r="D9" s="687"/>
      <c r="E9" s="687"/>
      <c r="F9" s="687"/>
      <c r="G9" s="687"/>
      <c r="H9" s="688"/>
      <c r="I9" s="684"/>
      <c r="J9" s="684"/>
      <c r="K9" s="684"/>
    </row>
    <row r="10" spans="1:17" s="24" customFormat="1" ht="20.100000000000001" customHeight="1">
      <c r="A10" s="287" t="s">
        <v>29</v>
      </c>
      <c r="B10" s="689">
        <v>32.518585591792394</v>
      </c>
      <c r="C10" s="689">
        <v>33.144781063682565</v>
      </c>
      <c r="D10" s="689">
        <v>32.72493246051647</v>
      </c>
      <c r="E10" s="689">
        <v>0.28139042184345925</v>
      </c>
      <c r="F10" s="689">
        <v>98.669689537834884</v>
      </c>
      <c r="G10" s="689">
        <v>1.3303104621651114</v>
      </c>
      <c r="H10" s="690">
        <v>78467915.700000003</v>
      </c>
      <c r="I10" s="691"/>
      <c r="J10" s="589"/>
      <c r="K10" s="589"/>
      <c r="L10" s="589"/>
      <c r="M10" s="589"/>
      <c r="N10" s="589"/>
      <c r="O10" s="589"/>
      <c r="P10" s="589"/>
      <c r="Q10" s="589"/>
    </row>
    <row r="11" spans="1:17" s="24" customFormat="1" ht="20.100000000000001" customHeight="1">
      <c r="A11" s="287" t="s">
        <v>30</v>
      </c>
      <c r="B11" s="689">
        <v>16.774181908605893</v>
      </c>
      <c r="C11" s="689">
        <v>15.532803939488382</v>
      </c>
      <c r="D11" s="689">
        <v>64.503737359197828</v>
      </c>
      <c r="E11" s="689">
        <v>2.8133547305712341</v>
      </c>
      <c r="F11" s="689">
        <v>99.624077937863348</v>
      </c>
      <c r="G11" s="689">
        <v>0.3759220621366528</v>
      </c>
      <c r="H11" s="690">
        <v>1469986.6160000002</v>
      </c>
      <c r="I11" s="691"/>
      <c r="J11" s="589"/>
      <c r="K11" s="589"/>
      <c r="L11" s="589"/>
      <c r="M11" s="589"/>
      <c r="N11" s="589"/>
      <c r="O11" s="589"/>
      <c r="P11" s="589"/>
      <c r="Q11" s="589"/>
    </row>
    <row r="12" spans="1:17" s="24" customFormat="1" ht="20.100000000000001" customHeight="1">
      <c r="A12" s="287" t="s">
        <v>31</v>
      </c>
      <c r="B12" s="689">
        <v>34.682711743256725</v>
      </c>
      <c r="C12" s="689">
        <v>40.615534653848705</v>
      </c>
      <c r="D12" s="689">
        <v>23.834629575909112</v>
      </c>
      <c r="E12" s="689">
        <v>0.10746588377789464</v>
      </c>
      <c r="F12" s="689">
        <v>99.24034185679244</v>
      </c>
      <c r="G12" s="689">
        <v>0.75965814320755154</v>
      </c>
      <c r="H12" s="690">
        <v>134052439.65400001</v>
      </c>
      <c r="I12" s="691"/>
      <c r="J12" s="589"/>
      <c r="K12" s="589"/>
      <c r="L12" s="589"/>
      <c r="M12" s="589"/>
      <c r="N12" s="589"/>
      <c r="O12" s="589"/>
      <c r="P12" s="589"/>
      <c r="Q12" s="589"/>
    </row>
    <row r="13" spans="1:17" s="24" customFormat="1" ht="20.100000000000001" customHeight="1">
      <c r="A13" s="287" t="s">
        <v>32</v>
      </c>
      <c r="B13" s="689">
        <v>7.5866179209522935</v>
      </c>
      <c r="C13" s="689">
        <v>49.88514384653709</v>
      </c>
      <c r="D13" s="689">
        <v>38.200247282431469</v>
      </c>
      <c r="E13" s="689">
        <v>4.2186507860751057</v>
      </c>
      <c r="F13" s="689">
        <v>99.890659835995962</v>
      </c>
      <c r="G13" s="689">
        <v>0.10934016400403236</v>
      </c>
      <c r="H13" s="690">
        <v>7860149.1760000009</v>
      </c>
      <c r="I13" s="691"/>
      <c r="J13" s="589"/>
      <c r="K13" s="589"/>
      <c r="L13" s="589"/>
      <c r="M13" s="589"/>
      <c r="N13" s="589"/>
      <c r="O13" s="589"/>
      <c r="P13" s="589"/>
      <c r="Q13" s="589"/>
    </row>
    <row r="14" spans="1:17" s="24" customFormat="1" ht="20.100000000000001" customHeight="1">
      <c r="A14" s="287" t="s">
        <v>33</v>
      </c>
      <c r="B14" s="689">
        <v>27.640685327471964</v>
      </c>
      <c r="C14" s="689">
        <v>18.231093525447228</v>
      </c>
      <c r="D14" s="689">
        <v>51.962869011775538</v>
      </c>
      <c r="E14" s="689">
        <v>0.63209437012586467</v>
      </c>
      <c r="F14" s="689">
        <v>98.466742234820586</v>
      </c>
      <c r="G14" s="689">
        <v>1.5332577651793993</v>
      </c>
      <c r="H14" s="690">
        <v>15479819.727000002</v>
      </c>
      <c r="I14" s="691"/>
      <c r="J14" s="589"/>
      <c r="K14" s="589"/>
      <c r="L14" s="589"/>
      <c r="M14" s="589"/>
      <c r="N14" s="589"/>
      <c r="O14" s="589"/>
      <c r="P14" s="589"/>
      <c r="Q14" s="589"/>
    </row>
    <row r="15" spans="1:17" s="24" customFormat="1" ht="20.100000000000001" customHeight="1">
      <c r="A15" s="287" t="s">
        <v>117</v>
      </c>
      <c r="B15" s="689">
        <v>36.377453933377346</v>
      </c>
      <c r="C15" s="689">
        <v>26.654397269518011</v>
      </c>
      <c r="D15" s="689">
        <v>34.986143925915982</v>
      </c>
      <c r="E15" s="689">
        <v>1.355103250944224</v>
      </c>
      <c r="F15" s="689">
        <v>99.373098379755575</v>
      </c>
      <c r="G15" s="689">
        <v>0.62690162024442009</v>
      </c>
      <c r="H15" s="690">
        <v>45339501.737000003</v>
      </c>
      <c r="I15" s="691"/>
      <c r="J15" s="589"/>
      <c r="K15" s="589"/>
      <c r="L15" s="589"/>
      <c r="M15" s="589"/>
      <c r="N15" s="589"/>
      <c r="O15" s="589"/>
      <c r="P15" s="589"/>
      <c r="Q15" s="589"/>
    </row>
    <row r="16" spans="1:17" s="24" customFormat="1" ht="20.100000000000001" customHeight="1">
      <c r="A16" s="287" t="s">
        <v>35</v>
      </c>
      <c r="B16" s="689">
        <v>80.347778752298453</v>
      </c>
      <c r="C16" s="689">
        <v>1.6002574648314136</v>
      </c>
      <c r="D16" s="689">
        <v>0.62057448714457586</v>
      </c>
      <c r="E16" s="689">
        <v>0.57040004472677586</v>
      </c>
      <c r="F16" s="689">
        <v>83.139010749001201</v>
      </c>
      <c r="G16" s="689">
        <v>16.860989250998788</v>
      </c>
      <c r="H16" s="690">
        <v>5300306.0360000003</v>
      </c>
      <c r="I16" s="691"/>
      <c r="J16" s="589"/>
      <c r="K16" s="589"/>
      <c r="L16" s="589"/>
      <c r="M16" s="589"/>
      <c r="N16" s="589"/>
      <c r="O16" s="589"/>
      <c r="P16" s="589"/>
      <c r="Q16" s="589"/>
    </row>
    <row r="17" spans="1:35" s="24" customFormat="1" ht="20.100000000000001" customHeight="1">
      <c r="A17" s="287" t="s">
        <v>36</v>
      </c>
      <c r="B17" s="689">
        <v>23.082520610076738</v>
      </c>
      <c r="C17" s="689">
        <v>38.799299729439277</v>
      </c>
      <c r="D17" s="689">
        <v>34.641420489840286</v>
      </c>
      <c r="E17" s="689">
        <v>1.7612872289266002</v>
      </c>
      <c r="F17" s="689">
        <v>98.284528058282902</v>
      </c>
      <c r="G17" s="689">
        <v>1.7154719417170963</v>
      </c>
      <c r="H17" s="690">
        <v>49866536.677000001</v>
      </c>
      <c r="I17" s="691"/>
      <c r="J17" s="589"/>
      <c r="K17" s="589"/>
      <c r="L17" s="589"/>
      <c r="M17" s="589"/>
      <c r="N17" s="589"/>
      <c r="O17" s="589"/>
      <c r="P17" s="589"/>
      <c r="Q17" s="589"/>
    </row>
    <row r="18" spans="1:35" s="24" customFormat="1" ht="20.100000000000001" customHeight="1">
      <c r="A18" s="287" t="s">
        <v>37</v>
      </c>
      <c r="B18" s="689">
        <v>0.15582530127736932</v>
      </c>
      <c r="C18" s="689">
        <v>17.274413933690258</v>
      </c>
      <c r="D18" s="689">
        <v>81.432931462502495</v>
      </c>
      <c r="E18" s="689">
        <v>2.5258753296666443E-2</v>
      </c>
      <c r="F18" s="689">
        <v>98.888429450766793</v>
      </c>
      <c r="G18" s="689">
        <v>1.1115705492332084</v>
      </c>
      <c r="H18" s="690">
        <v>10677213.433</v>
      </c>
      <c r="I18" s="691"/>
      <c r="J18" s="589"/>
      <c r="K18" s="589"/>
      <c r="L18" s="589"/>
      <c r="M18" s="589"/>
      <c r="N18" s="589"/>
      <c r="O18" s="589"/>
      <c r="P18" s="589"/>
      <c r="Q18" s="589"/>
    </row>
    <row r="19" spans="1:35" s="24" customFormat="1" ht="20.100000000000001" customHeight="1">
      <c r="A19" s="287" t="s">
        <v>38</v>
      </c>
      <c r="B19" s="689">
        <v>8.9932922918663838</v>
      </c>
      <c r="C19" s="689">
        <v>23.097608418500137</v>
      </c>
      <c r="D19" s="689">
        <v>61.959852675765148</v>
      </c>
      <c r="E19" s="689">
        <v>0.65152306031304907</v>
      </c>
      <c r="F19" s="689">
        <v>94.702276446444699</v>
      </c>
      <c r="G19" s="689">
        <v>5.2977235535552945</v>
      </c>
      <c r="H19" s="690">
        <v>4575728.9059999995</v>
      </c>
      <c r="I19" s="691"/>
      <c r="J19" s="589"/>
      <c r="K19" s="589"/>
      <c r="L19" s="589"/>
      <c r="M19" s="589"/>
      <c r="N19" s="589"/>
      <c r="O19" s="589"/>
      <c r="P19" s="589"/>
      <c r="Q19" s="589"/>
    </row>
    <row r="20" spans="1:35" s="24" customFormat="1" ht="20.100000000000001" customHeight="1">
      <c r="A20" s="26" t="s">
        <v>39</v>
      </c>
      <c r="B20" s="689" t="s">
        <v>134</v>
      </c>
      <c r="C20" s="689">
        <v>25.832448021448943</v>
      </c>
      <c r="D20" s="689">
        <v>72.296913580867411</v>
      </c>
      <c r="E20" s="689">
        <v>0.31993425483802401</v>
      </c>
      <c r="F20" s="689">
        <v>98.449295857154368</v>
      </c>
      <c r="G20" s="689">
        <v>1.5507041428456343</v>
      </c>
      <c r="H20" s="690">
        <v>3358575.3439999996</v>
      </c>
      <c r="I20" s="691"/>
      <c r="J20" s="589"/>
      <c r="K20" s="589"/>
      <c r="L20" s="589"/>
      <c r="M20" s="589"/>
      <c r="N20" s="589"/>
      <c r="O20" s="589"/>
      <c r="P20" s="589"/>
      <c r="Q20" s="589"/>
    </row>
    <row r="21" spans="1:35" s="24" customFormat="1" ht="20.100000000000001" customHeight="1">
      <c r="A21" s="26" t="s">
        <v>118</v>
      </c>
      <c r="B21" s="689">
        <v>64.271515829414966</v>
      </c>
      <c r="C21" s="689">
        <v>1.9807630043662101</v>
      </c>
      <c r="D21" s="689">
        <v>31.280762930316758</v>
      </c>
      <c r="E21" s="689">
        <v>2.1337315799707288</v>
      </c>
      <c r="F21" s="689">
        <v>99.666773344068687</v>
      </c>
      <c r="G21" s="689">
        <v>0.33322665593131834</v>
      </c>
      <c r="H21" s="690">
        <v>7576018.7700000005</v>
      </c>
      <c r="I21" s="691"/>
      <c r="J21" s="589"/>
      <c r="K21" s="589"/>
      <c r="L21" s="589"/>
      <c r="M21" s="589"/>
      <c r="N21" s="589"/>
      <c r="O21" s="589"/>
      <c r="P21" s="589"/>
      <c r="Q21" s="589"/>
    </row>
    <row r="22" spans="1:35" s="24" customFormat="1" ht="20.100000000000001" customHeight="1">
      <c r="A22" s="26" t="s">
        <v>153</v>
      </c>
      <c r="B22" s="689" t="s">
        <v>134</v>
      </c>
      <c r="C22" s="689">
        <v>45.491828025337277</v>
      </c>
      <c r="D22" s="689">
        <v>54.19109087080404</v>
      </c>
      <c r="E22" s="689">
        <v>5.2129019746660815E-2</v>
      </c>
      <c r="F22" s="689">
        <v>99.735047915887961</v>
      </c>
      <c r="G22" s="689">
        <v>0.2649520841120338</v>
      </c>
      <c r="H22" s="690">
        <v>1320993.5719999999</v>
      </c>
      <c r="I22" s="691"/>
      <c r="J22" s="589"/>
      <c r="K22" s="589"/>
      <c r="L22" s="589"/>
      <c r="M22" s="589"/>
      <c r="N22" s="589"/>
      <c r="O22" s="589"/>
      <c r="P22" s="589"/>
      <c r="Q22" s="589"/>
    </row>
    <row r="23" spans="1:35" s="24" customFormat="1" ht="20.100000000000001" customHeight="1">
      <c r="A23" s="27" t="s">
        <v>42</v>
      </c>
      <c r="B23" s="689">
        <v>8.5003790064408591</v>
      </c>
      <c r="C23" s="689">
        <v>14.1844781018657</v>
      </c>
      <c r="D23" s="689">
        <v>75.369788415447445</v>
      </c>
      <c r="E23" s="689">
        <v>1.2419246265951192</v>
      </c>
      <c r="F23" s="689">
        <v>99.296570150349126</v>
      </c>
      <c r="G23" s="689">
        <v>0.70342984965087185</v>
      </c>
      <c r="H23" s="690">
        <v>995972.52</v>
      </c>
      <c r="I23" s="691"/>
      <c r="J23" s="589"/>
      <c r="K23" s="589"/>
      <c r="L23" s="589"/>
      <c r="M23" s="589"/>
      <c r="N23" s="589"/>
      <c r="O23" s="589"/>
      <c r="P23" s="589"/>
      <c r="Q23" s="589"/>
    </row>
    <row r="24" spans="1:35" s="24" customFormat="1" ht="20.100000000000001" customHeight="1">
      <c r="A24" s="26" t="s">
        <v>43</v>
      </c>
      <c r="B24" s="689">
        <v>15.329771261316083</v>
      </c>
      <c r="C24" s="689" t="s">
        <v>134</v>
      </c>
      <c r="D24" s="689">
        <v>81.824256274550336</v>
      </c>
      <c r="E24" s="689">
        <v>2.8459724641335713</v>
      </c>
      <c r="F24" s="689">
        <v>100</v>
      </c>
      <c r="G24" s="689" t="s">
        <v>134</v>
      </c>
      <c r="H24" s="692">
        <v>1301801.4920000001</v>
      </c>
      <c r="I24" s="691"/>
      <c r="J24" s="589"/>
      <c r="K24" s="589"/>
      <c r="L24" s="589"/>
      <c r="M24" s="589"/>
      <c r="N24" s="589"/>
      <c r="O24" s="589"/>
      <c r="P24" s="589"/>
      <c r="Q24" s="589"/>
    </row>
    <row r="25" spans="1:35" s="24" customFormat="1" ht="20.100000000000001" customHeight="1">
      <c r="A25" s="26" t="s">
        <v>44</v>
      </c>
      <c r="B25" s="689">
        <v>23.97704606429685</v>
      </c>
      <c r="C25" s="689">
        <v>3.7725818774287975E-2</v>
      </c>
      <c r="D25" s="689">
        <v>75.913499542458837</v>
      </c>
      <c r="E25" s="689">
        <v>7.1728574470031031E-2</v>
      </c>
      <c r="F25" s="689">
        <v>100</v>
      </c>
      <c r="G25" s="689" t="s">
        <v>134</v>
      </c>
      <c r="H25" s="693">
        <v>2616582.0439999998</v>
      </c>
      <c r="I25" s="691"/>
      <c r="J25" s="589"/>
      <c r="K25" s="589"/>
      <c r="L25" s="589"/>
      <c r="M25" s="589"/>
      <c r="N25" s="589"/>
      <c r="O25" s="589"/>
      <c r="P25" s="589"/>
      <c r="Q25" s="589"/>
    </row>
    <row r="26" spans="1:35" s="24" customFormat="1" ht="20.100000000000001" customHeight="1">
      <c r="A26" s="26" t="s">
        <v>45</v>
      </c>
      <c r="B26" s="689">
        <v>16.511458210123138</v>
      </c>
      <c r="C26" s="689" t="s">
        <v>134</v>
      </c>
      <c r="D26" s="689">
        <v>75.777029437103337</v>
      </c>
      <c r="E26" s="689">
        <v>0.20099999929795812</v>
      </c>
      <c r="F26" s="689">
        <v>92.489487646524438</v>
      </c>
      <c r="G26" s="689">
        <v>7.5105123534755691</v>
      </c>
      <c r="H26" s="693">
        <v>2036915.4299999997</v>
      </c>
      <c r="I26" s="691"/>
      <c r="J26" s="589"/>
      <c r="K26" s="589"/>
      <c r="L26" s="589"/>
      <c r="M26" s="589"/>
      <c r="N26" s="589"/>
      <c r="O26" s="589"/>
      <c r="P26" s="589"/>
      <c r="Q26" s="589"/>
    </row>
    <row r="27" spans="1:35" s="24" customFormat="1" ht="20.100000000000001" customHeight="1">
      <c r="A27" s="26" t="s">
        <v>99</v>
      </c>
      <c r="B27" s="689" t="s">
        <v>134</v>
      </c>
      <c r="C27" s="689">
        <v>24.879992679189609</v>
      </c>
      <c r="D27" s="689">
        <v>74.904058950350205</v>
      </c>
      <c r="E27" s="689">
        <v>0.21494552406246251</v>
      </c>
      <c r="F27" s="689">
        <v>99.998997153602261</v>
      </c>
      <c r="G27" s="689">
        <v>1.0028463977453151E-3</v>
      </c>
      <c r="H27" s="693">
        <v>2839816.7519999994</v>
      </c>
      <c r="I27" s="691"/>
      <c r="J27" s="589"/>
      <c r="K27" s="589"/>
      <c r="L27" s="589"/>
      <c r="M27" s="589"/>
      <c r="N27" s="589"/>
      <c r="O27" s="589"/>
      <c r="P27" s="589"/>
      <c r="Q27" s="589"/>
    </row>
    <row r="28" spans="1:35" s="70" customFormat="1" ht="25.5" customHeight="1" thickBot="1">
      <c r="A28" s="665" t="s">
        <v>47</v>
      </c>
      <c r="B28" s="694">
        <v>30.905859165981436</v>
      </c>
      <c r="C28" s="694">
        <v>33.137833531712971</v>
      </c>
      <c r="D28" s="694">
        <v>33.937136050058371</v>
      </c>
      <c r="E28" s="694">
        <v>0.69992375621283809</v>
      </c>
      <c r="F28" s="694">
        <v>98.680752503965593</v>
      </c>
      <c r="G28" s="694">
        <v>1.3192474960343836</v>
      </c>
      <c r="H28" s="695">
        <v>375136273.58600003</v>
      </c>
      <c r="J28" s="696"/>
      <c r="K28" s="696"/>
      <c r="L28" s="696"/>
      <c r="M28" s="696"/>
      <c r="N28" s="696"/>
      <c r="O28" s="696"/>
      <c r="P28" s="696"/>
      <c r="Q28" s="696"/>
    </row>
    <row r="29" spans="1:35" ht="6" customHeight="1">
      <c r="A29" s="18"/>
      <c r="B29" s="18"/>
      <c r="C29" s="18"/>
      <c r="D29" s="18"/>
      <c r="E29" s="18"/>
      <c r="F29" s="18"/>
      <c r="G29" s="18"/>
      <c r="H29" s="18"/>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row>
    <row r="30" spans="1:35" s="73" customFormat="1" ht="11.1" customHeight="1">
      <c r="A30" s="30" t="s">
        <v>156</v>
      </c>
      <c r="B30" s="18"/>
      <c r="C30" s="18"/>
      <c r="D30" s="18"/>
      <c r="E30" s="18"/>
      <c r="F30" s="18"/>
      <c r="G30" s="18"/>
      <c r="H30" s="18"/>
    </row>
    <row r="31" spans="1:35" s="73" customFormat="1" ht="11.1" customHeight="1">
      <c r="A31" s="30" t="s">
        <v>734</v>
      </c>
      <c r="B31" s="18"/>
      <c r="C31" s="18"/>
      <c r="D31" s="18"/>
      <c r="E31" s="18"/>
      <c r="F31" s="18"/>
      <c r="G31" s="18"/>
      <c r="H31" s="18"/>
    </row>
    <row r="32" spans="1:35" s="73" customFormat="1" ht="10.5" customHeight="1">
      <c r="A32" s="598" t="s">
        <v>49</v>
      </c>
      <c r="B32" s="598"/>
      <c r="C32" s="598"/>
      <c r="D32" s="598"/>
      <c r="E32" s="598"/>
      <c r="F32" s="598"/>
      <c r="G32" s="598"/>
      <c r="H32" s="598"/>
      <c r="I32" s="598"/>
      <c r="J32" s="598"/>
      <c r="K32" s="598"/>
      <c r="L32" s="598"/>
    </row>
    <row r="33" spans="1:9" s="73" customFormat="1">
      <c r="A33" s="18"/>
      <c r="B33" s="24"/>
      <c r="C33" s="24"/>
      <c r="D33" s="24"/>
      <c r="E33" s="24"/>
      <c r="F33" s="24"/>
      <c r="G33" s="24"/>
      <c r="H33" s="24"/>
      <c r="I33" s="7"/>
    </row>
  </sheetData>
  <mergeCells count="10">
    <mergeCell ref="A32:L32"/>
    <mergeCell ref="A6:A8"/>
    <mergeCell ref="B6:F6"/>
    <mergeCell ref="G6:G8"/>
    <mergeCell ref="H6:H8"/>
    <mergeCell ref="B7:B8"/>
    <mergeCell ref="C7:C8"/>
    <mergeCell ref="D7:D8"/>
    <mergeCell ref="E7:E8"/>
    <mergeCell ref="F7:F8"/>
  </mergeCells>
  <hyperlinks>
    <hyperlink ref="A1" location="Índice!A1" display="Volver al Índice" xr:uid="{CFD6B765-360B-49BA-B748-EAD93B495CB6}"/>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7035-5B6A-4580-A529-9A8B5663B306}">
  <dimension ref="A1:O37"/>
  <sheetViews>
    <sheetView showGridLines="0" zoomScaleNormal="100" workbookViewId="0"/>
  </sheetViews>
  <sheetFormatPr baseColWidth="10" defaultRowHeight="13.2"/>
  <cols>
    <col min="1" max="1" width="44" style="7" customWidth="1"/>
    <col min="2" max="2" width="21.88671875" style="7" customWidth="1"/>
    <col min="3" max="4" width="21.44140625" style="7" customWidth="1"/>
    <col min="5" max="5" width="21" style="7" customWidth="1"/>
    <col min="6" max="6" width="22.44140625" style="7" customWidth="1"/>
    <col min="7" max="7" width="13.44140625" style="7" customWidth="1"/>
    <col min="8" max="8" width="19.44140625" style="7" customWidth="1"/>
    <col min="9" max="16384" width="11.5546875" style="7"/>
  </cols>
  <sheetData>
    <row r="1" spans="1:15" s="576" customFormat="1" ht="18" customHeight="1">
      <c r="A1" s="1407" t="s">
        <v>1249</v>
      </c>
      <c r="B1" s="272"/>
      <c r="C1" s="272"/>
      <c r="D1" s="272"/>
      <c r="E1" s="272"/>
      <c r="F1" s="272"/>
    </row>
    <row r="2" spans="1:15" s="41" customFormat="1" ht="25.2" customHeight="1">
      <c r="A2" s="166" t="s">
        <v>675</v>
      </c>
      <c r="B2" s="166"/>
      <c r="C2" s="166"/>
      <c r="D2" s="166"/>
      <c r="E2" s="166"/>
      <c r="F2" s="166"/>
      <c r="H2" s="577"/>
    </row>
    <row r="3" spans="1:15" s="43" customFormat="1" ht="18" customHeight="1">
      <c r="A3" s="168">
        <v>45688</v>
      </c>
      <c r="B3" s="168"/>
      <c r="C3" s="168"/>
      <c r="D3" s="168"/>
      <c r="E3" s="168"/>
      <c r="F3" s="168"/>
      <c r="H3" s="578"/>
    </row>
    <row r="4" spans="1:15" s="384" customFormat="1" ht="18" customHeight="1">
      <c r="A4" s="169" t="s">
        <v>175</v>
      </c>
      <c r="B4" s="169"/>
      <c r="C4" s="169"/>
      <c r="D4" s="169"/>
      <c r="E4" s="169"/>
      <c r="F4" s="169"/>
      <c r="H4" s="579"/>
    </row>
    <row r="5" spans="1:15" ht="7.5" customHeight="1" thickBot="1">
      <c r="A5" s="44"/>
      <c r="B5" s="44"/>
      <c r="C5" s="44"/>
      <c r="D5" s="44"/>
      <c r="E5" s="44"/>
      <c r="F5" s="44"/>
      <c r="G5" s="44"/>
      <c r="H5" s="44"/>
    </row>
    <row r="6" spans="1:15" s="35" customFormat="1" ht="35.1" customHeight="1">
      <c r="A6" s="46" t="s">
        <v>1</v>
      </c>
      <c r="B6" s="46" t="s">
        <v>676</v>
      </c>
      <c r="C6" s="46"/>
      <c r="D6" s="46" t="s">
        <v>677</v>
      </c>
      <c r="E6" s="46"/>
      <c r="F6" s="46" t="s">
        <v>678</v>
      </c>
    </row>
    <row r="7" spans="1:15" s="35" customFormat="1" ht="35.1" customHeight="1">
      <c r="A7" s="580"/>
      <c r="B7" s="581" t="s">
        <v>679</v>
      </c>
      <c r="C7" s="581" t="s">
        <v>680</v>
      </c>
      <c r="D7" s="581" t="s">
        <v>679</v>
      </c>
      <c r="E7" s="581" t="s">
        <v>680</v>
      </c>
      <c r="F7" s="580"/>
    </row>
    <row r="8" spans="1:15" s="35" customFormat="1" ht="7.5" customHeight="1">
      <c r="A8" s="408"/>
      <c r="B8" s="582"/>
      <c r="C8" s="582"/>
      <c r="D8" s="582"/>
      <c r="E8" s="582"/>
      <c r="F8" s="408"/>
    </row>
    <row r="9" spans="1:15" s="35" customFormat="1" ht="8.4" customHeight="1">
      <c r="A9" s="583"/>
      <c r="B9" s="584"/>
      <c r="C9" s="584"/>
      <c r="D9" s="584"/>
      <c r="E9" s="584"/>
      <c r="F9" s="585"/>
    </row>
    <row r="10" spans="1:15" s="24" customFormat="1" ht="20.100000000000001" customHeight="1">
      <c r="A10" s="287" t="s">
        <v>29</v>
      </c>
      <c r="B10" s="586">
        <v>100</v>
      </c>
      <c r="C10" s="586">
        <v>100</v>
      </c>
      <c r="D10" s="586">
        <v>100</v>
      </c>
      <c r="E10" s="586">
        <v>100</v>
      </c>
      <c r="F10" s="587">
        <v>-999999.99899999995</v>
      </c>
      <c r="G10" s="588"/>
      <c r="H10" s="589"/>
      <c r="I10" s="589"/>
      <c r="J10" s="589"/>
      <c r="K10" s="589"/>
      <c r="L10" s="589"/>
      <c r="M10" s="589"/>
      <c r="N10" s="589"/>
      <c r="O10" s="589"/>
    </row>
    <row r="11" spans="1:15" s="24" customFormat="1" ht="20.100000000000001" customHeight="1">
      <c r="A11" s="287" t="s">
        <v>30</v>
      </c>
      <c r="B11" s="586">
        <v>100</v>
      </c>
      <c r="C11" s="586">
        <v>100</v>
      </c>
      <c r="D11" s="586">
        <v>100</v>
      </c>
      <c r="E11" s="586">
        <v>100</v>
      </c>
      <c r="F11" s="587">
        <v>-999999.99899999995</v>
      </c>
      <c r="G11" s="588"/>
      <c r="H11" s="589"/>
      <c r="I11" s="589"/>
      <c r="J11" s="589"/>
      <c r="K11" s="589"/>
      <c r="L11" s="589"/>
      <c r="M11" s="589"/>
      <c r="N11" s="589"/>
      <c r="O11" s="589"/>
    </row>
    <row r="12" spans="1:15" s="24" customFormat="1" ht="20.100000000000001" customHeight="1">
      <c r="A12" s="287" t="s">
        <v>31</v>
      </c>
      <c r="B12" s="586">
        <v>100</v>
      </c>
      <c r="C12" s="586">
        <v>100</v>
      </c>
      <c r="D12" s="586">
        <v>100</v>
      </c>
      <c r="E12" s="586">
        <v>100</v>
      </c>
      <c r="F12" s="587">
        <v>-999999.99899999995</v>
      </c>
      <c r="G12" s="588"/>
      <c r="H12" s="589"/>
      <c r="I12" s="589"/>
      <c r="J12" s="589"/>
      <c r="K12" s="589"/>
      <c r="L12" s="589"/>
      <c r="M12" s="589"/>
      <c r="N12" s="589"/>
      <c r="O12" s="589"/>
    </row>
    <row r="13" spans="1:15" s="24" customFormat="1" ht="20.100000000000001" customHeight="1">
      <c r="A13" s="287" t="s">
        <v>32</v>
      </c>
      <c r="B13" s="586">
        <v>100</v>
      </c>
      <c r="C13" s="586">
        <v>100</v>
      </c>
      <c r="D13" s="586">
        <v>100</v>
      </c>
      <c r="E13" s="586">
        <v>100</v>
      </c>
      <c r="F13" s="587">
        <v>-999999.99899999995</v>
      </c>
      <c r="G13" s="588"/>
      <c r="H13" s="589"/>
      <c r="I13" s="589"/>
      <c r="J13" s="589"/>
      <c r="K13" s="589"/>
      <c r="L13" s="589"/>
      <c r="M13" s="589"/>
      <c r="N13" s="589"/>
      <c r="O13" s="589"/>
    </row>
    <row r="14" spans="1:15" s="24" customFormat="1" ht="20.100000000000001" customHeight="1">
      <c r="A14" s="287" t="s">
        <v>33</v>
      </c>
      <c r="B14" s="586">
        <v>100</v>
      </c>
      <c r="C14" s="586">
        <v>100</v>
      </c>
      <c r="D14" s="586">
        <v>100</v>
      </c>
      <c r="E14" s="586">
        <v>100</v>
      </c>
      <c r="F14" s="587">
        <v>-999999.99899999995</v>
      </c>
      <c r="G14" s="588"/>
      <c r="H14" s="589"/>
      <c r="I14" s="589"/>
      <c r="J14" s="589"/>
      <c r="K14" s="589"/>
      <c r="L14" s="589"/>
      <c r="M14" s="589"/>
      <c r="N14" s="589"/>
      <c r="O14" s="589"/>
    </row>
    <row r="15" spans="1:15" s="24" customFormat="1" ht="20.100000000000001" customHeight="1">
      <c r="A15" s="287" t="s">
        <v>34</v>
      </c>
      <c r="B15" s="586">
        <v>100</v>
      </c>
      <c r="C15" s="586">
        <v>100</v>
      </c>
      <c r="D15" s="586">
        <v>100</v>
      </c>
      <c r="E15" s="586">
        <v>100</v>
      </c>
      <c r="F15" s="587">
        <v>-999999.99899999995</v>
      </c>
      <c r="G15" s="588"/>
      <c r="H15" s="589"/>
      <c r="I15" s="589"/>
      <c r="J15" s="589"/>
      <c r="K15" s="589"/>
      <c r="L15" s="589"/>
      <c r="M15" s="589"/>
      <c r="N15" s="589"/>
      <c r="O15" s="589"/>
    </row>
    <row r="16" spans="1:15" s="24" customFormat="1" ht="20.100000000000001" customHeight="1">
      <c r="A16" s="287" t="s">
        <v>35</v>
      </c>
      <c r="B16" s="586">
        <v>100</v>
      </c>
      <c r="C16" s="586">
        <v>100</v>
      </c>
      <c r="D16" s="586">
        <v>100</v>
      </c>
      <c r="E16" s="586">
        <v>100</v>
      </c>
      <c r="F16" s="587">
        <v>-999999.99899999995</v>
      </c>
      <c r="G16" s="588"/>
      <c r="H16" s="589"/>
      <c r="I16" s="589"/>
      <c r="J16" s="589"/>
      <c r="K16" s="589"/>
      <c r="L16" s="589"/>
      <c r="M16" s="589"/>
      <c r="N16" s="589"/>
      <c r="O16" s="589"/>
    </row>
    <row r="17" spans="1:15" s="24" customFormat="1" ht="20.100000000000001" customHeight="1">
      <c r="A17" s="287" t="s">
        <v>36</v>
      </c>
      <c r="B17" s="586">
        <v>100</v>
      </c>
      <c r="C17" s="586">
        <v>100</v>
      </c>
      <c r="D17" s="586">
        <v>100</v>
      </c>
      <c r="E17" s="586">
        <v>100</v>
      </c>
      <c r="F17" s="587">
        <v>-999999.99899999995</v>
      </c>
      <c r="G17" s="588"/>
      <c r="H17" s="589"/>
      <c r="I17" s="589"/>
      <c r="J17" s="589"/>
      <c r="K17" s="589"/>
      <c r="L17" s="589"/>
      <c r="M17" s="589"/>
      <c r="N17" s="589"/>
      <c r="O17" s="589"/>
    </row>
    <row r="18" spans="1:15" s="24" customFormat="1" ht="20.100000000000001" customHeight="1">
      <c r="A18" s="287" t="s">
        <v>37</v>
      </c>
      <c r="B18" s="586">
        <v>100</v>
      </c>
      <c r="C18" s="586">
        <v>100</v>
      </c>
      <c r="D18" s="586">
        <v>100</v>
      </c>
      <c r="E18" s="586">
        <v>100</v>
      </c>
      <c r="F18" s="587">
        <v>-999999.99899999995</v>
      </c>
      <c r="G18" s="588"/>
      <c r="H18" s="589"/>
      <c r="I18" s="589"/>
      <c r="J18" s="589"/>
      <c r="K18" s="589"/>
      <c r="L18" s="589"/>
      <c r="M18" s="589"/>
      <c r="N18" s="589"/>
      <c r="O18" s="589"/>
    </row>
    <row r="19" spans="1:15" s="24" customFormat="1" ht="20.100000000000001" customHeight="1">
      <c r="A19" s="287" t="s">
        <v>38</v>
      </c>
      <c r="B19" s="586">
        <v>100</v>
      </c>
      <c r="C19" s="586">
        <v>100</v>
      </c>
      <c r="D19" s="586">
        <v>100</v>
      </c>
      <c r="E19" s="586">
        <v>100</v>
      </c>
      <c r="F19" s="587">
        <v>-999999.99899999995</v>
      </c>
      <c r="G19" s="588"/>
      <c r="H19" s="589"/>
      <c r="I19" s="589"/>
      <c r="J19" s="589"/>
      <c r="K19" s="589"/>
      <c r="L19" s="589"/>
      <c r="M19" s="589"/>
      <c r="N19" s="589"/>
      <c r="O19" s="589"/>
    </row>
    <row r="20" spans="1:15" s="24" customFormat="1" ht="20.100000000000001" customHeight="1">
      <c r="A20" s="26" t="s">
        <v>39</v>
      </c>
      <c r="B20" s="586">
        <v>100</v>
      </c>
      <c r="C20" s="586">
        <v>100</v>
      </c>
      <c r="D20" s="586">
        <v>100</v>
      </c>
      <c r="E20" s="586">
        <v>100</v>
      </c>
      <c r="F20" s="587">
        <v>-999999.99899999995</v>
      </c>
      <c r="G20" s="588"/>
      <c r="H20" s="589"/>
      <c r="I20" s="589"/>
      <c r="J20" s="589"/>
      <c r="K20" s="589"/>
      <c r="L20" s="589"/>
      <c r="M20" s="589"/>
      <c r="N20" s="589"/>
      <c r="O20" s="589"/>
    </row>
    <row r="21" spans="1:15" s="24" customFormat="1" ht="20.100000000000001" customHeight="1">
      <c r="A21" s="26" t="s">
        <v>118</v>
      </c>
      <c r="B21" s="586">
        <v>100</v>
      </c>
      <c r="C21" s="586">
        <v>100</v>
      </c>
      <c r="D21" s="586">
        <v>100</v>
      </c>
      <c r="E21" s="586">
        <v>100</v>
      </c>
      <c r="F21" s="587">
        <v>-999999.99899999995</v>
      </c>
      <c r="G21" s="588"/>
      <c r="H21" s="589"/>
      <c r="I21" s="589"/>
      <c r="J21" s="589"/>
      <c r="K21" s="589"/>
      <c r="L21" s="589"/>
      <c r="M21" s="589"/>
      <c r="N21" s="589"/>
      <c r="O21" s="589"/>
    </row>
    <row r="22" spans="1:15" s="24" customFormat="1" ht="20.100000000000001" customHeight="1">
      <c r="A22" s="26" t="s">
        <v>153</v>
      </c>
      <c r="B22" s="586">
        <v>100</v>
      </c>
      <c r="C22" s="586">
        <v>100</v>
      </c>
      <c r="D22" s="586">
        <v>100</v>
      </c>
      <c r="E22" s="586">
        <v>100</v>
      </c>
      <c r="F22" s="587">
        <v>-999999.99899999995</v>
      </c>
      <c r="G22" s="588"/>
      <c r="H22" s="589"/>
      <c r="I22" s="589"/>
      <c r="J22" s="589"/>
      <c r="K22" s="589"/>
      <c r="L22" s="589"/>
      <c r="M22" s="589"/>
      <c r="N22" s="589"/>
      <c r="O22" s="589"/>
    </row>
    <row r="23" spans="1:15" s="24" customFormat="1" ht="20.100000000000001" customHeight="1">
      <c r="A23" s="27" t="s">
        <v>42</v>
      </c>
      <c r="B23" s="586">
        <v>100</v>
      </c>
      <c r="C23" s="586">
        <v>100</v>
      </c>
      <c r="D23" s="586">
        <v>100</v>
      </c>
      <c r="E23" s="586">
        <v>100</v>
      </c>
      <c r="F23" s="587">
        <v>-999999.99899999995</v>
      </c>
      <c r="G23" s="588"/>
      <c r="H23" s="589"/>
      <c r="I23" s="589"/>
      <c r="J23" s="589"/>
      <c r="K23" s="589"/>
      <c r="L23" s="589"/>
      <c r="M23" s="589"/>
      <c r="N23" s="589"/>
      <c r="O23" s="589"/>
    </row>
    <row r="24" spans="1:15" s="24" customFormat="1" ht="20.100000000000001" customHeight="1">
      <c r="A24" s="26" t="s">
        <v>43</v>
      </c>
      <c r="B24" s="586">
        <v>100</v>
      </c>
      <c r="C24" s="586">
        <v>100</v>
      </c>
      <c r="D24" s="586">
        <v>100</v>
      </c>
      <c r="E24" s="586">
        <v>100</v>
      </c>
      <c r="F24" s="587">
        <v>-999999.99899999995</v>
      </c>
      <c r="G24" s="588"/>
      <c r="H24" s="589"/>
      <c r="I24" s="589"/>
      <c r="J24" s="589"/>
      <c r="K24" s="589"/>
      <c r="L24" s="589"/>
      <c r="M24" s="589"/>
      <c r="N24" s="589"/>
      <c r="O24" s="589"/>
    </row>
    <row r="25" spans="1:15" s="24" customFormat="1" ht="20.100000000000001" customHeight="1">
      <c r="A25" s="26" t="s">
        <v>44</v>
      </c>
      <c r="B25" s="586">
        <v>100</v>
      </c>
      <c r="C25" s="586">
        <v>100</v>
      </c>
      <c r="D25" s="586">
        <v>100</v>
      </c>
      <c r="E25" s="586">
        <v>100</v>
      </c>
      <c r="F25" s="587">
        <v>-999999.99899999995</v>
      </c>
      <c r="G25" s="588"/>
      <c r="H25" s="589"/>
      <c r="I25" s="589"/>
      <c r="J25" s="589"/>
      <c r="K25" s="589"/>
      <c r="L25" s="589"/>
      <c r="M25" s="589"/>
      <c r="N25" s="589"/>
      <c r="O25" s="589"/>
    </row>
    <row r="26" spans="1:15" s="24" customFormat="1" ht="20.100000000000001" customHeight="1">
      <c r="A26" s="26" t="s">
        <v>45</v>
      </c>
      <c r="B26" s="586">
        <v>100</v>
      </c>
      <c r="C26" s="586">
        <v>100</v>
      </c>
      <c r="D26" s="586">
        <v>100</v>
      </c>
      <c r="E26" s="586">
        <v>100</v>
      </c>
      <c r="F26" s="587">
        <v>-999999.99899999995</v>
      </c>
      <c r="G26" s="588"/>
      <c r="H26" s="589"/>
      <c r="I26" s="589"/>
      <c r="J26" s="589"/>
      <c r="K26" s="589"/>
      <c r="L26" s="589"/>
      <c r="M26" s="589"/>
      <c r="N26" s="589"/>
      <c r="O26" s="589"/>
    </row>
    <row r="27" spans="1:15" s="24" customFormat="1" ht="20.100000000000001" customHeight="1">
      <c r="A27" s="26" t="s">
        <v>99</v>
      </c>
      <c r="B27" s="586">
        <v>100</v>
      </c>
      <c r="C27" s="586">
        <v>100</v>
      </c>
      <c r="D27" s="586">
        <v>100</v>
      </c>
      <c r="E27" s="586">
        <v>100</v>
      </c>
      <c r="F27" s="587">
        <v>-999999.99899999995</v>
      </c>
      <c r="G27" s="588"/>
      <c r="H27" s="589"/>
      <c r="I27" s="589"/>
      <c r="J27" s="589"/>
      <c r="K27" s="589"/>
      <c r="L27" s="589"/>
      <c r="M27" s="589"/>
      <c r="N27" s="589"/>
      <c r="O27" s="589"/>
    </row>
    <row r="28" spans="1:15" s="472" customFormat="1" ht="30.3" customHeight="1" thickBot="1">
      <c r="A28" s="363" t="s">
        <v>47</v>
      </c>
      <c r="B28" s="590">
        <v>100</v>
      </c>
      <c r="C28" s="590">
        <v>100</v>
      </c>
      <c r="D28" s="590">
        <v>100</v>
      </c>
      <c r="E28" s="590">
        <v>100</v>
      </c>
      <c r="F28" s="591">
        <v>-17999999.982000001</v>
      </c>
      <c r="G28" s="588"/>
      <c r="H28" s="592"/>
      <c r="I28" s="592"/>
      <c r="J28" s="592"/>
      <c r="K28" s="592"/>
      <c r="L28" s="592"/>
      <c r="M28" s="592"/>
      <c r="N28" s="592"/>
      <c r="O28" s="592"/>
    </row>
    <row r="29" spans="1:15" ht="5.25" customHeight="1">
      <c r="A29" s="18"/>
      <c r="B29" s="593"/>
      <c r="C29" s="593"/>
      <c r="D29" s="593"/>
      <c r="E29" s="593"/>
      <c r="F29" s="37"/>
      <c r="G29" s="594"/>
      <c r="H29" s="595"/>
    </row>
    <row r="30" spans="1:15">
      <c r="A30" s="26" t="s">
        <v>681</v>
      </c>
      <c r="B30" s="18"/>
      <c r="C30" s="18"/>
      <c r="D30" s="18"/>
      <c r="E30" s="18"/>
      <c r="F30" s="596"/>
      <c r="H30" s="597"/>
    </row>
    <row r="31" spans="1:15">
      <c r="A31" s="598" t="s">
        <v>49</v>
      </c>
      <c r="B31" s="598"/>
      <c r="C31" s="598"/>
      <c r="D31" s="598"/>
      <c r="E31" s="598"/>
      <c r="F31" s="598"/>
      <c r="G31" s="598"/>
      <c r="H31" s="598"/>
      <c r="I31" s="598"/>
      <c r="J31" s="598"/>
      <c r="K31" s="598"/>
      <c r="L31" s="598"/>
    </row>
    <row r="32" spans="1:15">
      <c r="A32" s="18"/>
      <c r="B32" s="24"/>
      <c r="C32" s="24"/>
      <c r="D32" s="24"/>
      <c r="E32" s="24"/>
      <c r="F32" s="24"/>
      <c r="G32" s="24"/>
      <c r="H32" s="24"/>
    </row>
    <row r="33" spans="6:8">
      <c r="F33" s="8"/>
      <c r="H33" s="597"/>
    </row>
    <row r="34" spans="6:8">
      <c r="H34" s="597"/>
    </row>
    <row r="35" spans="6:8">
      <c r="H35" s="597"/>
    </row>
    <row r="36" spans="6:8">
      <c r="H36" s="597"/>
    </row>
    <row r="37" spans="6:8">
      <c r="H37" s="597"/>
    </row>
  </sheetData>
  <mergeCells count="9">
    <mergeCell ref="A31:L31"/>
    <mergeCell ref="A6:A8"/>
    <mergeCell ref="B6:C6"/>
    <mergeCell ref="D6:E6"/>
    <mergeCell ref="F6:F8"/>
    <mergeCell ref="B7:B8"/>
    <mergeCell ref="C7:C8"/>
    <mergeCell ref="D7:D8"/>
    <mergeCell ref="E7:E8"/>
  </mergeCells>
  <hyperlinks>
    <hyperlink ref="A1" location="Índice!A1" display="Volver al Índice" xr:uid="{90091DF8-1223-460A-902A-64D60F3C5835}"/>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0F4C5-A99B-430A-BF4F-20CE78E0B721}">
  <dimension ref="A1:J204"/>
  <sheetViews>
    <sheetView showGridLines="0" zoomScale="115" zoomScaleNormal="115" workbookViewId="0"/>
  </sheetViews>
  <sheetFormatPr baseColWidth="10" defaultColWidth="11.44140625" defaultRowHeight="13.2"/>
  <cols>
    <col min="1" max="1" width="34" style="722" customWidth="1"/>
    <col min="2" max="2" width="17.6640625" style="722" customWidth="1"/>
    <col min="3" max="3" width="15.33203125" style="722" customWidth="1"/>
    <col min="4" max="5" width="17.6640625" style="722" customWidth="1"/>
    <col min="6" max="6" width="13.88671875" style="722" bestFit="1" customWidth="1"/>
    <col min="7" max="10" width="11.44140625" style="722"/>
    <col min="11" max="11" width="19.33203125" style="722" customWidth="1"/>
    <col min="12" max="256" width="11.44140625" style="722"/>
    <col min="257" max="257" width="34" style="722" customWidth="1"/>
    <col min="258" max="258" width="17.6640625" style="722" customWidth="1"/>
    <col min="259" max="259" width="15.33203125" style="722" customWidth="1"/>
    <col min="260" max="261" width="17.6640625" style="722" customWidth="1"/>
    <col min="262" max="262" width="13.88671875" style="722" bestFit="1" customWidth="1"/>
    <col min="263" max="266" width="11.44140625" style="722"/>
    <col min="267" max="267" width="19.33203125" style="722" customWidth="1"/>
    <col min="268" max="512" width="11.44140625" style="722"/>
    <col min="513" max="513" width="34" style="722" customWidth="1"/>
    <col min="514" max="514" width="17.6640625" style="722" customWidth="1"/>
    <col min="515" max="515" width="15.33203125" style="722" customWidth="1"/>
    <col min="516" max="517" width="17.6640625" style="722" customWidth="1"/>
    <col min="518" max="518" width="13.88671875" style="722" bestFit="1" customWidth="1"/>
    <col min="519" max="522" width="11.44140625" style="722"/>
    <col min="523" max="523" width="19.33203125" style="722" customWidth="1"/>
    <col min="524" max="768" width="11.44140625" style="722"/>
    <col min="769" max="769" width="34" style="722" customWidth="1"/>
    <col min="770" max="770" width="17.6640625" style="722" customWidth="1"/>
    <col min="771" max="771" width="15.33203125" style="722" customWidth="1"/>
    <col min="772" max="773" width="17.6640625" style="722" customWidth="1"/>
    <col min="774" max="774" width="13.88671875" style="722" bestFit="1" customWidth="1"/>
    <col min="775" max="778" width="11.44140625" style="722"/>
    <col min="779" max="779" width="19.33203125" style="722" customWidth="1"/>
    <col min="780" max="1024" width="11.44140625" style="722"/>
    <col min="1025" max="1025" width="34" style="722" customWidth="1"/>
    <col min="1026" max="1026" width="17.6640625" style="722" customWidth="1"/>
    <col min="1027" max="1027" width="15.33203125" style="722" customWidth="1"/>
    <col min="1028" max="1029" width="17.6640625" style="722" customWidth="1"/>
    <col min="1030" max="1030" width="13.88671875" style="722" bestFit="1" customWidth="1"/>
    <col min="1031" max="1034" width="11.44140625" style="722"/>
    <col min="1035" max="1035" width="19.33203125" style="722" customWidth="1"/>
    <col min="1036" max="1280" width="11.44140625" style="722"/>
    <col min="1281" max="1281" width="34" style="722" customWidth="1"/>
    <col min="1282" max="1282" width="17.6640625" style="722" customWidth="1"/>
    <col min="1283" max="1283" width="15.33203125" style="722" customWidth="1"/>
    <col min="1284" max="1285" width="17.6640625" style="722" customWidth="1"/>
    <col min="1286" max="1286" width="13.88671875" style="722" bestFit="1" customWidth="1"/>
    <col min="1287" max="1290" width="11.44140625" style="722"/>
    <col min="1291" max="1291" width="19.33203125" style="722" customWidth="1"/>
    <col min="1292" max="1536" width="11.44140625" style="722"/>
    <col min="1537" max="1537" width="34" style="722" customWidth="1"/>
    <col min="1538" max="1538" width="17.6640625" style="722" customWidth="1"/>
    <col min="1539" max="1539" width="15.33203125" style="722" customWidth="1"/>
    <col min="1540" max="1541" width="17.6640625" style="722" customWidth="1"/>
    <col min="1542" max="1542" width="13.88671875" style="722" bestFit="1" customWidth="1"/>
    <col min="1543" max="1546" width="11.44140625" style="722"/>
    <col min="1547" max="1547" width="19.33203125" style="722" customWidth="1"/>
    <col min="1548" max="1792" width="11.44140625" style="722"/>
    <col min="1793" max="1793" width="34" style="722" customWidth="1"/>
    <col min="1794" max="1794" width="17.6640625" style="722" customWidth="1"/>
    <col min="1795" max="1795" width="15.33203125" style="722" customWidth="1"/>
    <col min="1796" max="1797" width="17.6640625" style="722" customWidth="1"/>
    <col min="1798" max="1798" width="13.88671875" style="722" bestFit="1" customWidth="1"/>
    <col min="1799" max="1802" width="11.44140625" style="722"/>
    <col min="1803" max="1803" width="19.33203125" style="722" customWidth="1"/>
    <col min="1804" max="2048" width="11.44140625" style="722"/>
    <col min="2049" max="2049" width="34" style="722" customWidth="1"/>
    <col min="2050" max="2050" width="17.6640625" style="722" customWidth="1"/>
    <col min="2051" max="2051" width="15.33203125" style="722" customWidth="1"/>
    <col min="2052" max="2053" width="17.6640625" style="722" customWidth="1"/>
    <col min="2054" max="2054" width="13.88671875" style="722" bestFit="1" customWidth="1"/>
    <col min="2055" max="2058" width="11.44140625" style="722"/>
    <col min="2059" max="2059" width="19.33203125" style="722" customWidth="1"/>
    <col min="2060" max="2304" width="11.44140625" style="722"/>
    <col min="2305" max="2305" width="34" style="722" customWidth="1"/>
    <col min="2306" max="2306" width="17.6640625" style="722" customWidth="1"/>
    <col min="2307" max="2307" width="15.33203125" style="722" customWidth="1"/>
    <col min="2308" max="2309" width="17.6640625" style="722" customWidth="1"/>
    <col min="2310" max="2310" width="13.88671875" style="722" bestFit="1" customWidth="1"/>
    <col min="2311" max="2314" width="11.44140625" style="722"/>
    <col min="2315" max="2315" width="19.33203125" style="722" customWidth="1"/>
    <col min="2316" max="2560" width="11.44140625" style="722"/>
    <col min="2561" max="2561" width="34" style="722" customWidth="1"/>
    <col min="2562" max="2562" width="17.6640625" style="722" customWidth="1"/>
    <col min="2563" max="2563" width="15.33203125" style="722" customWidth="1"/>
    <col min="2564" max="2565" width="17.6640625" style="722" customWidth="1"/>
    <col min="2566" max="2566" width="13.88671875" style="722" bestFit="1" customWidth="1"/>
    <col min="2567" max="2570" width="11.44140625" style="722"/>
    <col min="2571" max="2571" width="19.33203125" style="722" customWidth="1"/>
    <col min="2572" max="2816" width="11.44140625" style="722"/>
    <col min="2817" max="2817" width="34" style="722" customWidth="1"/>
    <col min="2818" max="2818" width="17.6640625" style="722" customWidth="1"/>
    <col min="2819" max="2819" width="15.33203125" style="722" customWidth="1"/>
    <col min="2820" max="2821" width="17.6640625" style="722" customWidth="1"/>
    <col min="2822" max="2822" width="13.88671875" style="722" bestFit="1" customWidth="1"/>
    <col min="2823" max="2826" width="11.44140625" style="722"/>
    <col min="2827" max="2827" width="19.33203125" style="722" customWidth="1"/>
    <col min="2828" max="3072" width="11.44140625" style="722"/>
    <col min="3073" max="3073" width="34" style="722" customWidth="1"/>
    <col min="3074" max="3074" width="17.6640625" style="722" customWidth="1"/>
    <col min="3075" max="3075" width="15.33203125" style="722" customWidth="1"/>
    <col min="3076" max="3077" width="17.6640625" style="722" customWidth="1"/>
    <col min="3078" max="3078" width="13.88671875" style="722" bestFit="1" customWidth="1"/>
    <col min="3079" max="3082" width="11.44140625" style="722"/>
    <col min="3083" max="3083" width="19.33203125" style="722" customWidth="1"/>
    <col min="3084" max="3328" width="11.44140625" style="722"/>
    <col min="3329" max="3329" width="34" style="722" customWidth="1"/>
    <col min="3330" max="3330" width="17.6640625" style="722" customWidth="1"/>
    <col min="3331" max="3331" width="15.33203125" style="722" customWidth="1"/>
    <col min="3332" max="3333" width="17.6640625" style="722" customWidth="1"/>
    <col min="3334" max="3334" width="13.88671875" style="722" bestFit="1" customWidth="1"/>
    <col min="3335" max="3338" width="11.44140625" style="722"/>
    <col min="3339" max="3339" width="19.33203125" style="722" customWidth="1"/>
    <col min="3340" max="3584" width="11.44140625" style="722"/>
    <col min="3585" max="3585" width="34" style="722" customWidth="1"/>
    <col min="3586" max="3586" width="17.6640625" style="722" customWidth="1"/>
    <col min="3587" max="3587" width="15.33203125" style="722" customWidth="1"/>
    <col min="3588" max="3589" width="17.6640625" style="722" customWidth="1"/>
    <col min="3590" max="3590" width="13.88671875" style="722" bestFit="1" customWidth="1"/>
    <col min="3591" max="3594" width="11.44140625" style="722"/>
    <col min="3595" max="3595" width="19.33203125" style="722" customWidth="1"/>
    <col min="3596" max="3840" width="11.44140625" style="722"/>
    <col min="3841" max="3841" width="34" style="722" customWidth="1"/>
    <col min="3842" max="3842" width="17.6640625" style="722" customWidth="1"/>
    <col min="3843" max="3843" width="15.33203125" style="722" customWidth="1"/>
    <col min="3844" max="3845" width="17.6640625" style="722" customWidth="1"/>
    <col min="3846" max="3846" width="13.88671875" style="722" bestFit="1" customWidth="1"/>
    <col min="3847" max="3850" width="11.44140625" style="722"/>
    <col min="3851" max="3851" width="19.33203125" style="722" customWidth="1"/>
    <col min="3852" max="4096" width="11.44140625" style="722"/>
    <col min="4097" max="4097" width="34" style="722" customWidth="1"/>
    <col min="4098" max="4098" width="17.6640625" style="722" customWidth="1"/>
    <col min="4099" max="4099" width="15.33203125" style="722" customWidth="1"/>
    <col min="4100" max="4101" width="17.6640625" style="722" customWidth="1"/>
    <col min="4102" max="4102" width="13.88671875" style="722" bestFit="1" customWidth="1"/>
    <col min="4103" max="4106" width="11.44140625" style="722"/>
    <col min="4107" max="4107" width="19.33203125" style="722" customWidth="1"/>
    <col min="4108" max="4352" width="11.44140625" style="722"/>
    <col min="4353" max="4353" width="34" style="722" customWidth="1"/>
    <col min="4354" max="4354" width="17.6640625" style="722" customWidth="1"/>
    <col min="4355" max="4355" width="15.33203125" style="722" customWidth="1"/>
    <col min="4356" max="4357" width="17.6640625" style="722" customWidth="1"/>
    <col min="4358" max="4358" width="13.88671875" style="722" bestFit="1" customWidth="1"/>
    <col min="4359" max="4362" width="11.44140625" style="722"/>
    <col min="4363" max="4363" width="19.33203125" style="722" customWidth="1"/>
    <col min="4364" max="4608" width="11.44140625" style="722"/>
    <col min="4609" max="4609" width="34" style="722" customWidth="1"/>
    <col min="4610" max="4610" width="17.6640625" style="722" customWidth="1"/>
    <col min="4611" max="4611" width="15.33203125" style="722" customWidth="1"/>
    <col min="4612" max="4613" width="17.6640625" style="722" customWidth="1"/>
    <col min="4614" max="4614" width="13.88671875" style="722" bestFit="1" customWidth="1"/>
    <col min="4615" max="4618" width="11.44140625" style="722"/>
    <col min="4619" max="4619" width="19.33203125" style="722" customWidth="1"/>
    <col min="4620" max="4864" width="11.44140625" style="722"/>
    <col min="4865" max="4865" width="34" style="722" customWidth="1"/>
    <col min="4866" max="4866" width="17.6640625" style="722" customWidth="1"/>
    <col min="4867" max="4867" width="15.33203125" style="722" customWidth="1"/>
    <col min="4868" max="4869" width="17.6640625" style="722" customWidth="1"/>
    <col min="4870" max="4870" width="13.88671875" style="722" bestFit="1" customWidth="1"/>
    <col min="4871" max="4874" width="11.44140625" style="722"/>
    <col min="4875" max="4875" width="19.33203125" style="722" customWidth="1"/>
    <col min="4876" max="5120" width="11.44140625" style="722"/>
    <col min="5121" max="5121" width="34" style="722" customWidth="1"/>
    <col min="5122" max="5122" width="17.6640625" style="722" customWidth="1"/>
    <col min="5123" max="5123" width="15.33203125" style="722" customWidth="1"/>
    <col min="5124" max="5125" width="17.6640625" style="722" customWidth="1"/>
    <col min="5126" max="5126" width="13.88671875" style="722" bestFit="1" customWidth="1"/>
    <col min="5127" max="5130" width="11.44140625" style="722"/>
    <col min="5131" max="5131" width="19.33203125" style="722" customWidth="1"/>
    <col min="5132" max="5376" width="11.44140625" style="722"/>
    <col min="5377" max="5377" width="34" style="722" customWidth="1"/>
    <col min="5378" max="5378" width="17.6640625" style="722" customWidth="1"/>
    <col min="5379" max="5379" width="15.33203125" style="722" customWidth="1"/>
    <col min="5380" max="5381" width="17.6640625" style="722" customWidth="1"/>
    <col min="5382" max="5382" width="13.88671875" style="722" bestFit="1" customWidth="1"/>
    <col min="5383" max="5386" width="11.44140625" style="722"/>
    <col min="5387" max="5387" width="19.33203125" style="722" customWidth="1"/>
    <col min="5388" max="5632" width="11.44140625" style="722"/>
    <col min="5633" max="5633" width="34" style="722" customWidth="1"/>
    <col min="5634" max="5634" width="17.6640625" style="722" customWidth="1"/>
    <col min="5635" max="5635" width="15.33203125" style="722" customWidth="1"/>
    <col min="5636" max="5637" width="17.6640625" style="722" customWidth="1"/>
    <col min="5638" max="5638" width="13.88671875" style="722" bestFit="1" customWidth="1"/>
    <col min="5639" max="5642" width="11.44140625" style="722"/>
    <col min="5643" max="5643" width="19.33203125" style="722" customWidth="1"/>
    <col min="5644" max="5888" width="11.44140625" style="722"/>
    <col min="5889" max="5889" width="34" style="722" customWidth="1"/>
    <col min="5890" max="5890" width="17.6640625" style="722" customWidth="1"/>
    <col min="5891" max="5891" width="15.33203125" style="722" customWidth="1"/>
    <col min="5892" max="5893" width="17.6640625" style="722" customWidth="1"/>
    <col min="5894" max="5894" width="13.88671875" style="722" bestFit="1" customWidth="1"/>
    <col min="5895" max="5898" width="11.44140625" style="722"/>
    <col min="5899" max="5899" width="19.33203125" style="722" customWidth="1"/>
    <col min="5900" max="6144" width="11.44140625" style="722"/>
    <col min="6145" max="6145" width="34" style="722" customWidth="1"/>
    <col min="6146" max="6146" width="17.6640625" style="722" customWidth="1"/>
    <col min="6147" max="6147" width="15.33203125" style="722" customWidth="1"/>
    <col min="6148" max="6149" width="17.6640625" style="722" customWidth="1"/>
    <col min="6150" max="6150" width="13.88671875" style="722" bestFit="1" customWidth="1"/>
    <col min="6151" max="6154" width="11.44140625" style="722"/>
    <col min="6155" max="6155" width="19.33203125" style="722" customWidth="1"/>
    <col min="6156" max="6400" width="11.44140625" style="722"/>
    <col min="6401" max="6401" width="34" style="722" customWidth="1"/>
    <col min="6402" max="6402" width="17.6640625" style="722" customWidth="1"/>
    <col min="6403" max="6403" width="15.33203125" style="722" customWidth="1"/>
    <col min="6404" max="6405" width="17.6640625" style="722" customWidth="1"/>
    <col min="6406" max="6406" width="13.88671875" style="722" bestFit="1" customWidth="1"/>
    <col min="6407" max="6410" width="11.44140625" style="722"/>
    <col min="6411" max="6411" width="19.33203125" style="722" customWidth="1"/>
    <col min="6412" max="6656" width="11.44140625" style="722"/>
    <col min="6657" max="6657" width="34" style="722" customWidth="1"/>
    <col min="6658" max="6658" width="17.6640625" style="722" customWidth="1"/>
    <col min="6659" max="6659" width="15.33203125" style="722" customWidth="1"/>
    <col min="6660" max="6661" width="17.6640625" style="722" customWidth="1"/>
    <col min="6662" max="6662" width="13.88671875" style="722" bestFit="1" customWidth="1"/>
    <col min="6663" max="6666" width="11.44140625" style="722"/>
    <col min="6667" max="6667" width="19.33203125" style="722" customWidth="1"/>
    <col min="6668" max="6912" width="11.44140625" style="722"/>
    <col min="6913" max="6913" width="34" style="722" customWidth="1"/>
    <col min="6914" max="6914" width="17.6640625" style="722" customWidth="1"/>
    <col min="6915" max="6915" width="15.33203125" style="722" customWidth="1"/>
    <col min="6916" max="6917" width="17.6640625" style="722" customWidth="1"/>
    <col min="6918" max="6918" width="13.88671875" style="722" bestFit="1" customWidth="1"/>
    <col min="6919" max="6922" width="11.44140625" style="722"/>
    <col min="6923" max="6923" width="19.33203125" style="722" customWidth="1"/>
    <col min="6924" max="7168" width="11.44140625" style="722"/>
    <col min="7169" max="7169" width="34" style="722" customWidth="1"/>
    <col min="7170" max="7170" width="17.6640625" style="722" customWidth="1"/>
    <col min="7171" max="7171" width="15.33203125" style="722" customWidth="1"/>
    <col min="7172" max="7173" width="17.6640625" style="722" customWidth="1"/>
    <col min="7174" max="7174" width="13.88671875" style="722" bestFit="1" customWidth="1"/>
    <col min="7175" max="7178" width="11.44140625" style="722"/>
    <col min="7179" max="7179" width="19.33203125" style="722" customWidth="1"/>
    <col min="7180" max="7424" width="11.44140625" style="722"/>
    <col min="7425" max="7425" width="34" style="722" customWidth="1"/>
    <col min="7426" max="7426" width="17.6640625" style="722" customWidth="1"/>
    <col min="7427" max="7427" width="15.33203125" style="722" customWidth="1"/>
    <col min="7428" max="7429" width="17.6640625" style="722" customWidth="1"/>
    <col min="7430" max="7430" width="13.88671875" style="722" bestFit="1" customWidth="1"/>
    <col min="7431" max="7434" width="11.44140625" style="722"/>
    <col min="7435" max="7435" width="19.33203125" style="722" customWidth="1"/>
    <col min="7436" max="7680" width="11.44140625" style="722"/>
    <col min="7681" max="7681" width="34" style="722" customWidth="1"/>
    <col min="7682" max="7682" width="17.6640625" style="722" customWidth="1"/>
    <col min="7683" max="7683" width="15.33203125" style="722" customWidth="1"/>
    <col min="7684" max="7685" width="17.6640625" style="722" customWidth="1"/>
    <col min="7686" max="7686" width="13.88671875" style="722" bestFit="1" customWidth="1"/>
    <col min="7687" max="7690" width="11.44140625" style="722"/>
    <col min="7691" max="7691" width="19.33203125" style="722" customWidth="1"/>
    <col min="7692" max="7936" width="11.44140625" style="722"/>
    <col min="7937" max="7937" width="34" style="722" customWidth="1"/>
    <col min="7938" max="7938" width="17.6640625" style="722" customWidth="1"/>
    <col min="7939" max="7939" width="15.33203125" style="722" customWidth="1"/>
    <col min="7940" max="7941" width="17.6640625" style="722" customWidth="1"/>
    <col min="7942" max="7942" width="13.88671875" style="722" bestFit="1" customWidth="1"/>
    <col min="7943" max="7946" width="11.44140625" style="722"/>
    <col min="7947" max="7947" width="19.33203125" style="722" customWidth="1"/>
    <col min="7948" max="8192" width="11.44140625" style="722"/>
    <col min="8193" max="8193" width="34" style="722" customWidth="1"/>
    <col min="8194" max="8194" width="17.6640625" style="722" customWidth="1"/>
    <col min="8195" max="8195" width="15.33203125" style="722" customWidth="1"/>
    <col min="8196" max="8197" width="17.6640625" style="722" customWidth="1"/>
    <col min="8198" max="8198" width="13.88671875" style="722" bestFit="1" customWidth="1"/>
    <col min="8199" max="8202" width="11.44140625" style="722"/>
    <col min="8203" max="8203" width="19.33203125" style="722" customWidth="1"/>
    <col min="8204" max="8448" width="11.44140625" style="722"/>
    <col min="8449" max="8449" width="34" style="722" customWidth="1"/>
    <col min="8450" max="8450" width="17.6640625" style="722" customWidth="1"/>
    <col min="8451" max="8451" width="15.33203125" style="722" customWidth="1"/>
    <col min="8452" max="8453" width="17.6640625" style="722" customWidth="1"/>
    <col min="8454" max="8454" width="13.88671875" style="722" bestFit="1" customWidth="1"/>
    <col min="8455" max="8458" width="11.44140625" style="722"/>
    <col min="8459" max="8459" width="19.33203125" style="722" customWidth="1"/>
    <col min="8460" max="8704" width="11.44140625" style="722"/>
    <col min="8705" max="8705" width="34" style="722" customWidth="1"/>
    <col min="8706" max="8706" width="17.6640625" style="722" customWidth="1"/>
    <col min="8707" max="8707" width="15.33203125" style="722" customWidth="1"/>
    <col min="8708" max="8709" width="17.6640625" style="722" customWidth="1"/>
    <col min="8710" max="8710" width="13.88671875" style="722" bestFit="1" customWidth="1"/>
    <col min="8711" max="8714" width="11.44140625" style="722"/>
    <col min="8715" max="8715" width="19.33203125" style="722" customWidth="1"/>
    <col min="8716" max="8960" width="11.44140625" style="722"/>
    <col min="8961" max="8961" width="34" style="722" customWidth="1"/>
    <col min="8962" max="8962" width="17.6640625" style="722" customWidth="1"/>
    <col min="8963" max="8963" width="15.33203125" style="722" customWidth="1"/>
    <col min="8964" max="8965" width="17.6640625" style="722" customWidth="1"/>
    <col min="8966" max="8966" width="13.88671875" style="722" bestFit="1" customWidth="1"/>
    <col min="8967" max="8970" width="11.44140625" style="722"/>
    <col min="8971" max="8971" width="19.33203125" style="722" customWidth="1"/>
    <col min="8972" max="9216" width="11.44140625" style="722"/>
    <col min="9217" max="9217" width="34" style="722" customWidth="1"/>
    <col min="9218" max="9218" width="17.6640625" style="722" customWidth="1"/>
    <col min="9219" max="9219" width="15.33203125" style="722" customWidth="1"/>
    <col min="9220" max="9221" width="17.6640625" style="722" customWidth="1"/>
    <col min="9222" max="9222" width="13.88671875" style="722" bestFit="1" customWidth="1"/>
    <col min="9223" max="9226" width="11.44140625" style="722"/>
    <col min="9227" max="9227" width="19.33203125" style="722" customWidth="1"/>
    <col min="9228" max="9472" width="11.44140625" style="722"/>
    <col min="9473" max="9473" width="34" style="722" customWidth="1"/>
    <col min="9474" max="9474" width="17.6640625" style="722" customWidth="1"/>
    <col min="9475" max="9475" width="15.33203125" style="722" customWidth="1"/>
    <col min="9476" max="9477" width="17.6640625" style="722" customWidth="1"/>
    <col min="9478" max="9478" width="13.88671875" style="722" bestFit="1" customWidth="1"/>
    <col min="9479" max="9482" width="11.44140625" style="722"/>
    <col min="9483" max="9483" width="19.33203125" style="722" customWidth="1"/>
    <col min="9484" max="9728" width="11.44140625" style="722"/>
    <col min="9729" max="9729" width="34" style="722" customWidth="1"/>
    <col min="9730" max="9730" width="17.6640625" style="722" customWidth="1"/>
    <col min="9731" max="9731" width="15.33203125" style="722" customWidth="1"/>
    <col min="9732" max="9733" width="17.6640625" style="722" customWidth="1"/>
    <col min="9734" max="9734" width="13.88671875" style="722" bestFit="1" customWidth="1"/>
    <col min="9735" max="9738" width="11.44140625" style="722"/>
    <col min="9739" max="9739" width="19.33203125" style="722" customWidth="1"/>
    <col min="9740" max="9984" width="11.44140625" style="722"/>
    <col min="9985" max="9985" width="34" style="722" customWidth="1"/>
    <col min="9986" max="9986" width="17.6640625" style="722" customWidth="1"/>
    <col min="9987" max="9987" width="15.33203125" style="722" customWidth="1"/>
    <col min="9988" max="9989" width="17.6640625" style="722" customWidth="1"/>
    <col min="9990" max="9990" width="13.88671875" style="722" bestFit="1" customWidth="1"/>
    <col min="9991" max="9994" width="11.44140625" style="722"/>
    <col min="9995" max="9995" width="19.33203125" style="722" customWidth="1"/>
    <col min="9996" max="10240" width="11.44140625" style="722"/>
    <col min="10241" max="10241" width="34" style="722" customWidth="1"/>
    <col min="10242" max="10242" width="17.6640625" style="722" customWidth="1"/>
    <col min="10243" max="10243" width="15.33203125" style="722" customWidth="1"/>
    <col min="10244" max="10245" width="17.6640625" style="722" customWidth="1"/>
    <col min="10246" max="10246" width="13.88671875" style="722" bestFit="1" customWidth="1"/>
    <col min="10247" max="10250" width="11.44140625" style="722"/>
    <col min="10251" max="10251" width="19.33203125" style="722" customWidth="1"/>
    <col min="10252" max="10496" width="11.44140625" style="722"/>
    <col min="10497" max="10497" width="34" style="722" customWidth="1"/>
    <col min="10498" max="10498" width="17.6640625" style="722" customWidth="1"/>
    <col min="10499" max="10499" width="15.33203125" style="722" customWidth="1"/>
    <col min="10500" max="10501" width="17.6640625" style="722" customWidth="1"/>
    <col min="10502" max="10502" width="13.88671875" style="722" bestFit="1" customWidth="1"/>
    <col min="10503" max="10506" width="11.44140625" style="722"/>
    <col min="10507" max="10507" width="19.33203125" style="722" customWidth="1"/>
    <col min="10508" max="10752" width="11.44140625" style="722"/>
    <col min="10753" max="10753" width="34" style="722" customWidth="1"/>
    <col min="10754" max="10754" width="17.6640625" style="722" customWidth="1"/>
    <col min="10755" max="10755" width="15.33203125" style="722" customWidth="1"/>
    <col min="10756" max="10757" width="17.6640625" style="722" customWidth="1"/>
    <col min="10758" max="10758" width="13.88671875" style="722" bestFit="1" customWidth="1"/>
    <col min="10759" max="10762" width="11.44140625" style="722"/>
    <col min="10763" max="10763" width="19.33203125" style="722" customWidth="1"/>
    <col min="10764" max="11008" width="11.44140625" style="722"/>
    <col min="11009" max="11009" width="34" style="722" customWidth="1"/>
    <col min="11010" max="11010" width="17.6640625" style="722" customWidth="1"/>
    <col min="11011" max="11011" width="15.33203125" style="722" customWidth="1"/>
    <col min="11012" max="11013" width="17.6640625" style="722" customWidth="1"/>
    <col min="11014" max="11014" width="13.88671875" style="722" bestFit="1" customWidth="1"/>
    <col min="11015" max="11018" width="11.44140625" style="722"/>
    <col min="11019" max="11019" width="19.33203125" style="722" customWidth="1"/>
    <col min="11020" max="11264" width="11.44140625" style="722"/>
    <col min="11265" max="11265" width="34" style="722" customWidth="1"/>
    <col min="11266" max="11266" width="17.6640625" style="722" customWidth="1"/>
    <col min="11267" max="11267" width="15.33203125" style="722" customWidth="1"/>
    <col min="11268" max="11269" width="17.6640625" style="722" customWidth="1"/>
    <col min="11270" max="11270" width="13.88671875" style="722" bestFit="1" customWidth="1"/>
    <col min="11271" max="11274" width="11.44140625" style="722"/>
    <col min="11275" max="11275" width="19.33203125" style="722" customWidth="1"/>
    <col min="11276" max="11520" width="11.44140625" style="722"/>
    <col min="11521" max="11521" width="34" style="722" customWidth="1"/>
    <col min="11522" max="11522" width="17.6640625" style="722" customWidth="1"/>
    <col min="11523" max="11523" width="15.33203125" style="722" customWidth="1"/>
    <col min="11524" max="11525" width="17.6640625" style="722" customWidth="1"/>
    <col min="11526" max="11526" width="13.88671875" style="722" bestFit="1" customWidth="1"/>
    <col min="11527" max="11530" width="11.44140625" style="722"/>
    <col min="11531" max="11531" width="19.33203125" style="722" customWidth="1"/>
    <col min="11532" max="11776" width="11.44140625" style="722"/>
    <col min="11777" max="11777" width="34" style="722" customWidth="1"/>
    <col min="11778" max="11778" width="17.6640625" style="722" customWidth="1"/>
    <col min="11779" max="11779" width="15.33203125" style="722" customWidth="1"/>
    <col min="11780" max="11781" width="17.6640625" style="722" customWidth="1"/>
    <col min="11782" max="11782" width="13.88671875" style="722" bestFit="1" customWidth="1"/>
    <col min="11783" max="11786" width="11.44140625" style="722"/>
    <col min="11787" max="11787" width="19.33203125" style="722" customWidth="1"/>
    <col min="11788" max="12032" width="11.44140625" style="722"/>
    <col min="12033" max="12033" width="34" style="722" customWidth="1"/>
    <col min="12034" max="12034" width="17.6640625" style="722" customWidth="1"/>
    <col min="12035" max="12035" width="15.33203125" style="722" customWidth="1"/>
    <col min="12036" max="12037" width="17.6640625" style="722" customWidth="1"/>
    <col min="12038" max="12038" width="13.88671875" style="722" bestFit="1" customWidth="1"/>
    <col min="12039" max="12042" width="11.44140625" style="722"/>
    <col min="12043" max="12043" width="19.33203125" style="722" customWidth="1"/>
    <col min="12044" max="12288" width="11.44140625" style="722"/>
    <col min="12289" max="12289" width="34" style="722" customWidth="1"/>
    <col min="12290" max="12290" width="17.6640625" style="722" customWidth="1"/>
    <col min="12291" max="12291" width="15.33203125" style="722" customWidth="1"/>
    <col min="12292" max="12293" width="17.6640625" style="722" customWidth="1"/>
    <col min="12294" max="12294" width="13.88671875" style="722" bestFit="1" customWidth="1"/>
    <col min="12295" max="12298" width="11.44140625" style="722"/>
    <col min="12299" max="12299" width="19.33203125" style="722" customWidth="1"/>
    <col min="12300" max="12544" width="11.44140625" style="722"/>
    <col min="12545" max="12545" width="34" style="722" customWidth="1"/>
    <col min="12546" max="12546" width="17.6640625" style="722" customWidth="1"/>
    <col min="12547" max="12547" width="15.33203125" style="722" customWidth="1"/>
    <col min="12548" max="12549" width="17.6640625" style="722" customWidth="1"/>
    <col min="12550" max="12550" width="13.88671875" style="722" bestFit="1" customWidth="1"/>
    <col min="12551" max="12554" width="11.44140625" style="722"/>
    <col min="12555" max="12555" width="19.33203125" style="722" customWidth="1"/>
    <col min="12556" max="12800" width="11.44140625" style="722"/>
    <col min="12801" max="12801" width="34" style="722" customWidth="1"/>
    <col min="12802" max="12802" width="17.6640625" style="722" customWidth="1"/>
    <col min="12803" max="12803" width="15.33203125" style="722" customWidth="1"/>
    <col min="12804" max="12805" width="17.6640625" style="722" customWidth="1"/>
    <col min="12806" max="12806" width="13.88671875" style="722" bestFit="1" customWidth="1"/>
    <col min="12807" max="12810" width="11.44140625" style="722"/>
    <col min="12811" max="12811" width="19.33203125" style="722" customWidth="1"/>
    <col min="12812" max="13056" width="11.44140625" style="722"/>
    <col min="13057" max="13057" width="34" style="722" customWidth="1"/>
    <col min="13058" max="13058" width="17.6640625" style="722" customWidth="1"/>
    <col min="13059" max="13059" width="15.33203125" style="722" customWidth="1"/>
    <col min="13060" max="13061" width="17.6640625" style="722" customWidth="1"/>
    <col min="13062" max="13062" width="13.88671875" style="722" bestFit="1" customWidth="1"/>
    <col min="13063" max="13066" width="11.44140625" style="722"/>
    <col min="13067" max="13067" width="19.33203125" style="722" customWidth="1"/>
    <col min="13068" max="13312" width="11.44140625" style="722"/>
    <col min="13313" max="13313" width="34" style="722" customWidth="1"/>
    <col min="13314" max="13314" width="17.6640625" style="722" customWidth="1"/>
    <col min="13315" max="13315" width="15.33203125" style="722" customWidth="1"/>
    <col min="13316" max="13317" width="17.6640625" style="722" customWidth="1"/>
    <col min="13318" max="13318" width="13.88671875" style="722" bestFit="1" customWidth="1"/>
    <col min="13319" max="13322" width="11.44140625" style="722"/>
    <col min="13323" max="13323" width="19.33203125" style="722" customWidth="1"/>
    <col min="13324" max="13568" width="11.44140625" style="722"/>
    <col min="13569" max="13569" width="34" style="722" customWidth="1"/>
    <col min="13570" max="13570" width="17.6640625" style="722" customWidth="1"/>
    <col min="13571" max="13571" width="15.33203125" style="722" customWidth="1"/>
    <col min="13572" max="13573" width="17.6640625" style="722" customWidth="1"/>
    <col min="13574" max="13574" width="13.88671875" style="722" bestFit="1" customWidth="1"/>
    <col min="13575" max="13578" width="11.44140625" style="722"/>
    <col min="13579" max="13579" width="19.33203125" style="722" customWidth="1"/>
    <col min="13580" max="13824" width="11.44140625" style="722"/>
    <col min="13825" max="13825" width="34" style="722" customWidth="1"/>
    <col min="13826" max="13826" width="17.6640625" style="722" customWidth="1"/>
    <col min="13827" max="13827" width="15.33203125" style="722" customWidth="1"/>
    <col min="13828" max="13829" width="17.6640625" style="722" customWidth="1"/>
    <col min="13830" max="13830" width="13.88671875" style="722" bestFit="1" customWidth="1"/>
    <col min="13831" max="13834" width="11.44140625" style="722"/>
    <col min="13835" max="13835" width="19.33203125" style="722" customWidth="1"/>
    <col min="13836" max="14080" width="11.44140625" style="722"/>
    <col min="14081" max="14081" width="34" style="722" customWidth="1"/>
    <col min="14082" max="14082" width="17.6640625" style="722" customWidth="1"/>
    <col min="14083" max="14083" width="15.33203125" style="722" customWidth="1"/>
    <col min="14084" max="14085" width="17.6640625" style="722" customWidth="1"/>
    <col min="14086" max="14086" width="13.88671875" style="722" bestFit="1" customWidth="1"/>
    <col min="14087" max="14090" width="11.44140625" style="722"/>
    <col min="14091" max="14091" width="19.33203125" style="722" customWidth="1"/>
    <col min="14092" max="14336" width="11.44140625" style="722"/>
    <col min="14337" max="14337" width="34" style="722" customWidth="1"/>
    <col min="14338" max="14338" width="17.6640625" style="722" customWidth="1"/>
    <col min="14339" max="14339" width="15.33203125" style="722" customWidth="1"/>
    <col min="14340" max="14341" width="17.6640625" style="722" customWidth="1"/>
    <col min="14342" max="14342" width="13.88671875" style="722" bestFit="1" customWidth="1"/>
    <col min="14343" max="14346" width="11.44140625" style="722"/>
    <col min="14347" max="14347" width="19.33203125" style="722" customWidth="1"/>
    <col min="14348" max="14592" width="11.44140625" style="722"/>
    <col min="14593" max="14593" width="34" style="722" customWidth="1"/>
    <col min="14594" max="14594" width="17.6640625" style="722" customWidth="1"/>
    <col min="14595" max="14595" width="15.33203125" style="722" customWidth="1"/>
    <col min="14596" max="14597" width="17.6640625" style="722" customWidth="1"/>
    <col min="14598" max="14598" width="13.88671875" style="722" bestFit="1" customWidth="1"/>
    <col min="14599" max="14602" width="11.44140625" style="722"/>
    <col min="14603" max="14603" width="19.33203125" style="722" customWidth="1"/>
    <col min="14604" max="14848" width="11.44140625" style="722"/>
    <col min="14849" max="14849" width="34" style="722" customWidth="1"/>
    <col min="14850" max="14850" width="17.6640625" style="722" customWidth="1"/>
    <col min="14851" max="14851" width="15.33203125" style="722" customWidth="1"/>
    <col min="14852" max="14853" width="17.6640625" style="722" customWidth="1"/>
    <col min="14854" max="14854" width="13.88671875" style="722" bestFit="1" customWidth="1"/>
    <col min="14855" max="14858" width="11.44140625" style="722"/>
    <col min="14859" max="14859" width="19.33203125" style="722" customWidth="1"/>
    <col min="14860" max="15104" width="11.44140625" style="722"/>
    <col min="15105" max="15105" width="34" style="722" customWidth="1"/>
    <col min="15106" max="15106" width="17.6640625" style="722" customWidth="1"/>
    <col min="15107" max="15107" width="15.33203125" style="722" customWidth="1"/>
    <col min="15108" max="15109" width="17.6640625" style="722" customWidth="1"/>
    <col min="15110" max="15110" width="13.88671875" style="722" bestFit="1" customWidth="1"/>
    <col min="15111" max="15114" width="11.44140625" style="722"/>
    <col min="15115" max="15115" width="19.33203125" style="722" customWidth="1"/>
    <col min="15116" max="15360" width="11.44140625" style="722"/>
    <col min="15361" max="15361" width="34" style="722" customWidth="1"/>
    <col min="15362" max="15362" width="17.6640625" style="722" customWidth="1"/>
    <col min="15363" max="15363" width="15.33203125" style="722" customWidth="1"/>
    <col min="15364" max="15365" width="17.6640625" style="722" customWidth="1"/>
    <col min="15366" max="15366" width="13.88671875" style="722" bestFit="1" customWidth="1"/>
    <col min="15367" max="15370" width="11.44140625" style="722"/>
    <col min="15371" max="15371" width="19.33203125" style="722" customWidth="1"/>
    <col min="15372" max="15616" width="11.44140625" style="722"/>
    <col min="15617" max="15617" width="34" style="722" customWidth="1"/>
    <col min="15618" max="15618" width="17.6640625" style="722" customWidth="1"/>
    <col min="15619" max="15619" width="15.33203125" style="722" customWidth="1"/>
    <col min="15620" max="15621" width="17.6640625" style="722" customWidth="1"/>
    <col min="15622" max="15622" width="13.88671875" style="722" bestFit="1" customWidth="1"/>
    <col min="15623" max="15626" width="11.44140625" style="722"/>
    <col min="15627" max="15627" width="19.33203125" style="722" customWidth="1"/>
    <col min="15628" max="15872" width="11.44140625" style="722"/>
    <col min="15873" max="15873" width="34" style="722" customWidth="1"/>
    <col min="15874" max="15874" width="17.6640625" style="722" customWidth="1"/>
    <col min="15875" max="15875" width="15.33203125" style="722" customWidth="1"/>
    <col min="15876" max="15877" width="17.6640625" style="722" customWidth="1"/>
    <col min="15878" max="15878" width="13.88671875" style="722" bestFit="1" customWidth="1"/>
    <col min="15879" max="15882" width="11.44140625" style="722"/>
    <col min="15883" max="15883" width="19.33203125" style="722" customWidth="1"/>
    <col min="15884" max="16128" width="11.44140625" style="722"/>
    <col min="16129" max="16129" width="34" style="722" customWidth="1"/>
    <col min="16130" max="16130" width="17.6640625" style="722" customWidth="1"/>
    <col min="16131" max="16131" width="15.33203125" style="722" customWidth="1"/>
    <col min="16132" max="16133" width="17.6640625" style="722" customWidth="1"/>
    <col min="16134" max="16134" width="13.88671875" style="722" bestFit="1" customWidth="1"/>
    <col min="16135" max="16138" width="11.44140625" style="722"/>
    <col min="16139" max="16139" width="19.33203125" style="722" customWidth="1"/>
    <col min="16140" max="16384" width="11.44140625" style="722"/>
  </cols>
  <sheetData>
    <row r="1" spans="1:6" ht="13.8">
      <c r="A1" s="1407" t="s">
        <v>1249</v>
      </c>
      <c r="B1" s="723"/>
    </row>
    <row r="3" spans="1:6" ht="28.2">
      <c r="A3" s="724" t="s">
        <v>768</v>
      </c>
      <c r="B3" s="724"/>
      <c r="C3" s="724"/>
      <c r="D3" s="724"/>
      <c r="E3" s="724"/>
    </row>
    <row r="4" spans="1:6" ht="17.399999999999999">
      <c r="A4" s="725">
        <v>45688</v>
      </c>
      <c r="B4" s="725"/>
      <c r="C4" s="725"/>
      <c r="D4" s="725"/>
      <c r="E4" s="725"/>
    </row>
    <row r="5" spans="1:6" ht="16.8">
      <c r="A5" s="726" t="s">
        <v>125</v>
      </c>
      <c r="B5" s="726"/>
      <c r="C5" s="726"/>
      <c r="D5" s="726"/>
      <c r="E5" s="726"/>
    </row>
    <row r="6" spans="1:6">
      <c r="A6" s="727"/>
      <c r="B6" s="727"/>
      <c r="C6" s="728"/>
      <c r="D6" s="728"/>
      <c r="E6" s="728"/>
    </row>
    <row r="7" spans="1:6" ht="13.8" thickBot="1">
      <c r="A7" s="729">
        <v>45741</v>
      </c>
      <c r="B7" s="727"/>
      <c r="C7" s="728"/>
      <c r="D7" s="728"/>
      <c r="E7" s="728"/>
    </row>
    <row r="8" spans="1:6" ht="25.5" customHeight="1">
      <c r="A8" s="730"/>
      <c r="B8" s="731" t="s">
        <v>769</v>
      </c>
      <c r="C8" s="731"/>
      <c r="D8" s="732" t="s">
        <v>770</v>
      </c>
      <c r="E8" s="732" t="s">
        <v>771</v>
      </c>
    </row>
    <row r="9" spans="1:6" ht="25.5" customHeight="1">
      <c r="A9" s="733" t="s">
        <v>772</v>
      </c>
      <c r="B9" s="734" t="s">
        <v>773</v>
      </c>
      <c r="C9" s="734" t="s">
        <v>774</v>
      </c>
      <c r="D9" s="735"/>
      <c r="E9" s="735"/>
    </row>
    <row r="10" spans="1:6" ht="13.5" customHeight="1">
      <c r="A10" s="736"/>
      <c r="B10" s="737"/>
      <c r="C10" s="737"/>
      <c r="D10" s="737"/>
      <c r="E10" s="737"/>
    </row>
    <row r="11" spans="1:6" ht="10.5" customHeight="1">
      <c r="A11" s="738"/>
      <c r="B11" s="739"/>
      <c r="C11" s="739"/>
      <c r="D11" s="739"/>
      <c r="E11" s="740"/>
    </row>
    <row r="12" spans="1:6" ht="18" customHeight="1">
      <c r="A12" s="741" t="s">
        <v>29</v>
      </c>
      <c r="B12" s="742">
        <v>12934401.113</v>
      </c>
      <c r="C12" s="742">
        <v>0</v>
      </c>
      <c r="D12" s="742">
        <v>3142020.5920000002</v>
      </c>
      <c r="E12" s="743">
        <v>16076421.705</v>
      </c>
      <c r="F12" s="744"/>
    </row>
    <row r="13" spans="1:6" ht="18" customHeight="1">
      <c r="A13" s="741" t="s">
        <v>30</v>
      </c>
      <c r="B13" s="742">
        <v>382759.46500000003</v>
      </c>
      <c r="C13" s="742">
        <v>0</v>
      </c>
      <c r="D13" s="742">
        <v>36697.031000000003</v>
      </c>
      <c r="E13" s="743">
        <v>419456.49699999997</v>
      </c>
      <c r="F13" s="744"/>
    </row>
    <row r="14" spans="1:6" ht="18" customHeight="1">
      <c r="A14" s="741" t="s">
        <v>31</v>
      </c>
      <c r="B14" s="742">
        <v>21753728.423</v>
      </c>
      <c r="C14" s="742">
        <v>0</v>
      </c>
      <c r="D14" s="742">
        <v>9003463.8800000008</v>
      </c>
      <c r="E14" s="743">
        <v>30757192.302999999</v>
      </c>
      <c r="F14" s="744"/>
    </row>
    <row r="15" spans="1:6" ht="18" customHeight="1">
      <c r="A15" s="745" t="s">
        <v>32</v>
      </c>
      <c r="B15" s="742">
        <v>992720.71200000006</v>
      </c>
      <c r="C15" s="742">
        <v>77249.601999999999</v>
      </c>
      <c r="D15" s="742">
        <v>303366.37900000002</v>
      </c>
      <c r="E15" s="743">
        <v>1373336.6939999999</v>
      </c>
      <c r="F15" s="744"/>
    </row>
    <row r="16" spans="1:6" ht="18" customHeight="1">
      <c r="A16" s="741" t="s">
        <v>33</v>
      </c>
      <c r="B16" s="742">
        <v>1852241.7549999999</v>
      </c>
      <c r="C16" s="742">
        <v>0</v>
      </c>
      <c r="D16" s="742">
        <v>860893.30700000003</v>
      </c>
      <c r="E16" s="743">
        <v>2713135.0619999999</v>
      </c>
      <c r="F16" s="744"/>
    </row>
    <row r="17" spans="1:6" ht="18" customHeight="1">
      <c r="A17" s="746" t="s">
        <v>117</v>
      </c>
      <c r="B17" s="742">
        <v>10821859.073000001</v>
      </c>
      <c r="C17" s="742">
        <v>0</v>
      </c>
      <c r="D17" s="742">
        <v>669479.41599999997</v>
      </c>
      <c r="E17" s="743">
        <v>11491338.49</v>
      </c>
      <c r="F17" s="744"/>
    </row>
    <row r="18" spans="1:6" ht="18" customHeight="1">
      <c r="A18" s="741" t="s">
        <v>35</v>
      </c>
      <c r="B18" s="742">
        <v>1214469.169</v>
      </c>
      <c r="C18" s="742">
        <v>0</v>
      </c>
      <c r="D18" s="742">
        <v>15071.588</v>
      </c>
      <c r="E18" s="743">
        <v>1229540.757</v>
      </c>
      <c r="F18" s="744"/>
    </row>
    <row r="19" spans="1:6" ht="18" customHeight="1">
      <c r="A19" s="741" t="s">
        <v>36</v>
      </c>
      <c r="B19" s="742">
        <v>7780717.3260000004</v>
      </c>
      <c r="C19" s="742">
        <v>0</v>
      </c>
      <c r="D19" s="742">
        <v>3653060.3620000002</v>
      </c>
      <c r="E19" s="743">
        <v>11433777.688999999</v>
      </c>
      <c r="F19" s="744"/>
    </row>
    <row r="20" spans="1:6" ht="18" customHeight="1">
      <c r="A20" s="741" t="s">
        <v>37</v>
      </c>
      <c r="B20" s="742">
        <v>2302059.6430000002</v>
      </c>
      <c r="C20" s="742">
        <v>0</v>
      </c>
      <c r="D20" s="742">
        <v>311944.85200000001</v>
      </c>
      <c r="E20" s="743">
        <v>2614004.4950000001</v>
      </c>
      <c r="F20" s="744"/>
    </row>
    <row r="21" spans="1:6" ht="18" customHeight="1">
      <c r="A21" s="741" t="s">
        <v>38</v>
      </c>
      <c r="B21" s="742">
        <v>772945.96699999995</v>
      </c>
      <c r="C21" s="742">
        <v>0</v>
      </c>
      <c r="D21" s="742">
        <v>53774.601999999999</v>
      </c>
      <c r="E21" s="743">
        <v>826720.56900000002</v>
      </c>
      <c r="F21" s="744"/>
    </row>
    <row r="22" spans="1:6" ht="18" customHeight="1">
      <c r="A22" s="741" t="s">
        <v>98</v>
      </c>
      <c r="B22" s="742">
        <v>916359.11699999997</v>
      </c>
      <c r="C22" s="742">
        <v>0</v>
      </c>
      <c r="D22" s="742">
        <v>46457.968000000001</v>
      </c>
      <c r="E22" s="743">
        <v>962817.08600000001</v>
      </c>
      <c r="F22" s="744"/>
    </row>
    <row r="23" spans="1:6" ht="18" customHeight="1">
      <c r="A23" s="741" t="s">
        <v>40</v>
      </c>
      <c r="B23" s="742">
        <v>1423968.8559999999</v>
      </c>
      <c r="C23" s="742">
        <v>0</v>
      </c>
      <c r="D23" s="742">
        <v>280105.69400000002</v>
      </c>
      <c r="E23" s="743">
        <v>1704074.55</v>
      </c>
      <c r="F23" s="744"/>
    </row>
    <row r="24" spans="1:6" ht="18" customHeight="1">
      <c r="A24" s="741" t="s">
        <v>41</v>
      </c>
      <c r="B24" s="742">
        <v>303185.88699999999</v>
      </c>
      <c r="C24" s="742">
        <v>0</v>
      </c>
      <c r="D24" s="742">
        <v>4019.0770000000002</v>
      </c>
      <c r="E24" s="743">
        <v>307204.96500000003</v>
      </c>
      <c r="F24" s="744"/>
    </row>
    <row r="25" spans="1:6" ht="18" customHeight="1">
      <c r="A25" s="747" t="s">
        <v>775</v>
      </c>
      <c r="B25" s="742">
        <v>83668.635999999999</v>
      </c>
      <c r="C25" s="742">
        <v>0</v>
      </c>
      <c r="D25" s="742">
        <v>55779.09</v>
      </c>
      <c r="E25" s="743">
        <v>139447.72700000001</v>
      </c>
      <c r="F25" s="744"/>
    </row>
    <row r="26" spans="1:6" ht="18" customHeight="1">
      <c r="A26" s="741" t="s">
        <v>43</v>
      </c>
      <c r="B26" s="742">
        <v>539105.78399999999</v>
      </c>
      <c r="C26" s="742">
        <v>0</v>
      </c>
      <c r="D26" s="742">
        <v>79835.206000000006</v>
      </c>
      <c r="E26" s="743">
        <v>618940.99</v>
      </c>
      <c r="F26" s="744"/>
    </row>
    <row r="27" spans="1:6" ht="18" customHeight="1">
      <c r="A27" s="741" t="s">
        <v>44</v>
      </c>
      <c r="B27" s="742">
        <v>301738.71100000001</v>
      </c>
      <c r="C27" s="742">
        <v>0</v>
      </c>
      <c r="D27" s="742">
        <v>6997.6189999999997</v>
      </c>
      <c r="E27" s="743">
        <v>308736.33</v>
      </c>
      <c r="F27" s="744"/>
    </row>
    <row r="28" spans="1:6" ht="18" customHeight="1">
      <c r="A28" s="741" t="s">
        <v>776</v>
      </c>
      <c r="B28" s="742">
        <v>559995.63100000005</v>
      </c>
      <c r="C28" s="742">
        <v>0</v>
      </c>
      <c r="D28" s="742">
        <v>10969.124</v>
      </c>
      <c r="E28" s="743">
        <v>570964.755</v>
      </c>
      <c r="F28" s="744"/>
    </row>
    <row r="29" spans="1:6" ht="18" customHeight="1">
      <c r="A29" s="741" t="s">
        <v>99</v>
      </c>
      <c r="B29" s="742">
        <v>903676.97699999996</v>
      </c>
      <c r="C29" s="742">
        <v>0</v>
      </c>
      <c r="D29" s="742">
        <v>52960.214</v>
      </c>
      <c r="E29" s="743">
        <v>956637.19200000004</v>
      </c>
      <c r="F29" s="744"/>
    </row>
    <row r="30" spans="1:6" ht="26.25" customHeight="1" thickBot="1">
      <c r="A30" s="748" t="s">
        <v>777</v>
      </c>
      <c r="B30" s="749">
        <v>65839602.244999997</v>
      </c>
      <c r="C30" s="749">
        <v>77249.601999999999</v>
      </c>
      <c r="D30" s="749">
        <v>18586896.001000002</v>
      </c>
      <c r="E30" s="749">
        <v>84503747.855999991</v>
      </c>
      <c r="F30" s="750"/>
    </row>
    <row r="31" spans="1:6">
      <c r="A31" s="741" t="s">
        <v>778</v>
      </c>
      <c r="B31" s="741"/>
      <c r="C31" s="751"/>
      <c r="D31" s="751"/>
      <c r="E31" s="751"/>
    </row>
    <row r="32" spans="1:6" ht="13.2" customHeight="1">
      <c r="A32" s="752" t="s">
        <v>779</v>
      </c>
      <c r="B32" s="752"/>
      <c r="C32" s="752"/>
      <c r="D32" s="752"/>
      <c r="E32" s="752"/>
    </row>
    <row r="33" spans="1:10">
      <c r="A33" s="752"/>
      <c r="B33" s="752"/>
      <c r="C33" s="752"/>
      <c r="D33" s="752"/>
      <c r="E33" s="752"/>
    </row>
    <row r="34" spans="1:10">
      <c r="A34" s="753" t="s">
        <v>49</v>
      </c>
      <c r="B34" s="754"/>
      <c r="C34" s="754"/>
      <c r="D34" s="754"/>
      <c r="E34" s="754"/>
      <c r="F34" s="754"/>
      <c r="G34" s="754"/>
      <c r="H34" s="754"/>
      <c r="I34" s="754"/>
      <c r="J34" s="754"/>
    </row>
    <row r="204" spans="4:4">
      <c r="D204" s="722" t="s">
        <v>158</v>
      </c>
    </row>
  </sheetData>
  <mergeCells count="7">
    <mergeCell ref="A32:E33"/>
    <mergeCell ref="A3:E3"/>
    <mergeCell ref="A4:E4"/>
    <mergeCell ref="A5:E5"/>
    <mergeCell ref="B8:C8"/>
    <mergeCell ref="D8:D9"/>
    <mergeCell ref="E8:E9"/>
  </mergeCells>
  <hyperlinks>
    <hyperlink ref="A1" location="Índice!A1" display="Volver al Índice" xr:uid="{4590721F-13B1-4178-949D-C02462DA6D1C}"/>
  </hyperlinks>
  <pageMargins left="0.75" right="0.75" top="1" bottom="1"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AD5F7-762C-41D8-9313-0C5C1F694EEA}">
  <dimension ref="A1:L31"/>
  <sheetViews>
    <sheetView showGridLines="0" zoomScaleNormal="75" workbookViewId="0"/>
  </sheetViews>
  <sheetFormatPr baseColWidth="10" defaultColWidth="12.44140625" defaultRowHeight="13.2"/>
  <cols>
    <col min="1" max="1" width="37.44140625" style="7" customWidth="1"/>
    <col min="2" max="5" width="11.44140625" style="7" customWidth="1"/>
    <col min="6" max="6" width="11.109375" style="7" customWidth="1"/>
    <col min="7" max="7" width="11.44140625" style="7" customWidth="1"/>
    <col min="8" max="8" width="10.44140625" style="7" customWidth="1"/>
    <col min="9" max="9" width="11.109375" style="7" customWidth="1"/>
    <col min="10" max="10" width="10.44140625" style="7" customWidth="1"/>
    <col min="11" max="11" width="15.44140625" style="7" customWidth="1"/>
    <col min="12" max="12" width="14.44140625" style="7" customWidth="1"/>
    <col min="13" max="16384" width="12.44140625" style="7"/>
  </cols>
  <sheetData>
    <row r="1" spans="1:12" s="1" customFormat="1" ht="18" customHeight="1">
      <c r="A1" s="1407" t="s">
        <v>1249</v>
      </c>
      <c r="B1" s="272"/>
      <c r="C1" s="272"/>
      <c r="D1" s="272"/>
      <c r="E1" s="272"/>
      <c r="F1" s="272"/>
      <c r="G1" s="272"/>
      <c r="H1" s="272"/>
      <c r="I1" s="272"/>
      <c r="J1" s="272"/>
      <c r="K1" s="272"/>
    </row>
    <row r="2" spans="1:12" s="41" customFormat="1" ht="25.2" customHeight="1">
      <c r="A2" s="166" t="s">
        <v>735</v>
      </c>
      <c r="B2" s="166"/>
      <c r="C2" s="166"/>
      <c r="D2" s="166"/>
      <c r="E2" s="166"/>
      <c r="F2" s="166"/>
      <c r="G2" s="166"/>
      <c r="H2" s="166"/>
      <c r="I2" s="166"/>
      <c r="J2" s="166"/>
      <c r="K2" s="166"/>
      <c r="L2" s="577"/>
    </row>
    <row r="3" spans="1:12" s="43" customFormat="1" ht="18" customHeight="1">
      <c r="A3" s="168">
        <v>45688</v>
      </c>
      <c r="B3" s="168"/>
      <c r="C3" s="168"/>
      <c r="D3" s="168"/>
      <c r="E3" s="168"/>
      <c r="F3" s="168"/>
      <c r="G3" s="168"/>
      <c r="H3" s="168"/>
      <c r="I3" s="168"/>
      <c r="J3" s="168"/>
      <c r="K3" s="168"/>
      <c r="L3" s="578"/>
    </row>
    <row r="4" spans="1:12" s="384" customFormat="1" ht="18" customHeight="1">
      <c r="A4" s="169" t="s">
        <v>175</v>
      </c>
      <c r="B4" s="169"/>
      <c r="C4" s="169"/>
      <c r="D4" s="169"/>
      <c r="E4" s="169"/>
      <c r="F4" s="169"/>
      <c r="G4" s="169"/>
      <c r="H4" s="169"/>
      <c r="I4" s="169"/>
      <c r="J4" s="169"/>
      <c r="K4" s="169"/>
      <c r="L4" s="579"/>
    </row>
    <row r="5" spans="1:12" ht="11.25" customHeight="1" thickBot="1">
      <c r="A5" s="697"/>
      <c r="B5" s="697"/>
      <c r="C5" s="697"/>
      <c r="D5" s="697"/>
      <c r="E5" s="697"/>
      <c r="F5" s="697"/>
      <c r="G5" s="697"/>
      <c r="H5" s="697"/>
      <c r="I5" s="697"/>
      <c r="J5" s="697"/>
      <c r="K5" s="697"/>
    </row>
    <row r="6" spans="1:12" ht="35.1" customHeight="1">
      <c r="A6" s="174" t="s">
        <v>1</v>
      </c>
      <c r="B6" s="657" t="s">
        <v>736</v>
      </c>
      <c r="C6" s="657"/>
      <c r="D6" s="657"/>
      <c r="E6" s="657"/>
      <c r="F6" s="47" t="s">
        <v>737</v>
      </c>
      <c r="G6" s="47" t="s">
        <v>738</v>
      </c>
      <c r="H6" s="47" t="s">
        <v>739</v>
      </c>
      <c r="I6" s="47" t="s">
        <v>740</v>
      </c>
      <c r="J6" s="47" t="s">
        <v>741</v>
      </c>
      <c r="K6" s="46" t="s">
        <v>742</v>
      </c>
    </row>
    <row r="7" spans="1:12" ht="39.9" customHeight="1">
      <c r="A7" s="698"/>
      <c r="B7" s="660" t="s">
        <v>556</v>
      </c>
      <c r="C7" s="660" t="s">
        <v>743</v>
      </c>
      <c r="D7" s="660" t="s">
        <v>744</v>
      </c>
      <c r="E7" s="660" t="s">
        <v>745</v>
      </c>
      <c r="F7" s="49"/>
      <c r="G7" s="49"/>
      <c r="H7" s="49"/>
      <c r="I7" s="49"/>
      <c r="J7" s="49"/>
      <c r="K7" s="699"/>
    </row>
    <row r="8" spans="1:12" ht="9.75" customHeight="1">
      <c r="A8" s="13"/>
      <c r="B8" s="605"/>
      <c r="C8" s="605"/>
      <c r="D8" s="605"/>
      <c r="E8" s="605"/>
      <c r="F8" s="605"/>
      <c r="G8" s="605"/>
      <c r="H8" s="605"/>
      <c r="I8" s="605"/>
      <c r="J8" s="605"/>
      <c r="K8" s="605"/>
    </row>
    <row r="9" spans="1:12" s="24" customFormat="1" ht="20.100000000000001" customHeight="1">
      <c r="A9" s="287" t="s">
        <v>29</v>
      </c>
      <c r="B9" s="700">
        <v>6.4546519905781112</v>
      </c>
      <c r="C9" s="700">
        <v>3.6149087513450917E-2</v>
      </c>
      <c r="D9" s="700">
        <v>5.0682478994786315</v>
      </c>
      <c r="E9" s="700">
        <v>76.445204090462425</v>
      </c>
      <c r="F9" s="700">
        <v>0.54959829038503483</v>
      </c>
      <c r="G9" s="700">
        <v>0.34902895844824461</v>
      </c>
      <c r="H9" s="700">
        <v>8.1975908836815208</v>
      </c>
      <c r="I9" s="700">
        <v>2.1137614077408333</v>
      </c>
      <c r="J9" s="700">
        <v>0.78576739171173304</v>
      </c>
      <c r="K9" s="701">
        <v>753479.60000000009</v>
      </c>
      <c r="L9" s="588"/>
    </row>
    <row r="10" spans="1:12" s="24" customFormat="1" ht="20.100000000000001" customHeight="1">
      <c r="A10" s="287" t="s">
        <v>30</v>
      </c>
      <c r="B10" s="700">
        <v>3.2848030337147018</v>
      </c>
      <c r="C10" s="700">
        <v>0.58080204260668977</v>
      </c>
      <c r="D10" s="700">
        <v>0.8408832453449443</v>
      </c>
      <c r="E10" s="700">
        <v>93.597613533006282</v>
      </c>
      <c r="F10" s="700" t="s">
        <v>134</v>
      </c>
      <c r="G10" s="700">
        <v>1.1457097083272294</v>
      </c>
      <c r="H10" s="700">
        <v>0.55018843700015752</v>
      </c>
      <c r="I10" s="700" t="s">
        <v>134</v>
      </c>
      <c r="J10" s="700" t="s">
        <v>134</v>
      </c>
      <c r="K10" s="701">
        <v>20082.574000000001</v>
      </c>
      <c r="L10" s="588"/>
    </row>
    <row r="11" spans="1:12" s="24" customFormat="1" ht="20.100000000000001" customHeight="1">
      <c r="A11" s="287" t="s">
        <v>31</v>
      </c>
      <c r="B11" s="700">
        <v>8.1425955890712416</v>
      </c>
      <c r="C11" s="700">
        <v>1.930780529957523E-2</v>
      </c>
      <c r="D11" s="700">
        <v>9.0903931704826899</v>
      </c>
      <c r="E11" s="700">
        <v>71.420210660602407</v>
      </c>
      <c r="F11" s="700" t="s">
        <v>134</v>
      </c>
      <c r="G11" s="700">
        <v>2.4119763444930418</v>
      </c>
      <c r="H11" s="700">
        <v>1.7390927694259737</v>
      </c>
      <c r="I11" s="700">
        <v>6.4207985827301055</v>
      </c>
      <c r="J11" s="700">
        <v>0.75562507789496092</v>
      </c>
      <c r="K11" s="701">
        <v>1379493.919</v>
      </c>
      <c r="L11" s="588"/>
    </row>
    <row r="12" spans="1:12" s="24" customFormat="1" ht="20.100000000000001" customHeight="1">
      <c r="A12" s="287" t="s">
        <v>32</v>
      </c>
      <c r="B12" s="700">
        <v>3.9954747027860735</v>
      </c>
      <c r="C12" s="700">
        <v>6.363897714957352E-2</v>
      </c>
      <c r="D12" s="700">
        <v>6.6524464057270594</v>
      </c>
      <c r="E12" s="700">
        <v>87.034556238680111</v>
      </c>
      <c r="F12" s="700" t="s">
        <v>134</v>
      </c>
      <c r="G12" s="700" t="s">
        <v>134</v>
      </c>
      <c r="H12" s="700">
        <v>2.2537625123335148</v>
      </c>
      <c r="I12" s="700" t="s">
        <v>134</v>
      </c>
      <c r="J12" s="700">
        <v>1.2116332365489331E-4</v>
      </c>
      <c r="K12" s="701">
        <v>85009.222999999998</v>
      </c>
      <c r="L12" s="588"/>
    </row>
    <row r="13" spans="1:12" s="24" customFormat="1" ht="20.100000000000001" customHeight="1">
      <c r="A13" s="287" t="s">
        <v>33</v>
      </c>
      <c r="B13" s="700">
        <v>6.1533159406709679</v>
      </c>
      <c r="C13" s="700">
        <v>0.11285045479286662</v>
      </c>
      <c r="D13" s="700">
        <v>10.086395215447117</v>
      </c>
      <c r="E13" s="700">
        <v>76.67378677506133</v>
      </c>
      <c r="F13" s="700">
        <v>0.17333311113576683</v>
      </c>
      <c r="G13" s="700" t="s">
        <v>134</v>
      </c>
      <c r="H13" s="700" t="s">
        <v>134</v>
      </c>
      <c r="I13" s="700">
        <v>6.7838296974214769</v>
      </c>
      <c r="J13" s="700">
        <v>1.6488805470459025E-2</v>
      </c>
      <c r="K13" s="701">
        <v>142035.75900000002</v>
      </c>
      <c r="L13" s="588"/>
    </row>
    <row r="14" spans="1:12" s="24" customFormat="1" ht="20.100000000000001" customHeight="1">
      <c r="A14" s="287" t="s">
        <v>34</v>
      </c>
      <c r="B14" s="700">
        <v>7.1503911048714315</v>
      </c>
      <c r="C14" s="700">
        <v>1.8695586700062376E-2</v>
      </c>
      <c r="D14" s="700">
        <v>6.3761173503844288</v>
      </c>
      <c r="E14" s="700">
        <v>69.669150363173586</v>
      </c>
      <c r="F14" s="700">
        <v>2.0806606133870664</v>
      </c>
      <c r="G14" s="700">
        <v>3.1851744017522545</v>
      </c>
      <c r="H14" s="700">
        <v>11.516807285516881</v>
      </c>
      <c r="I14" s="700" t="s">
        <v>134</v>
      </c>
      <c r="J14" s="700">
        <v>3.0032942142764266E-3</v>
      </c>
      <c r="K14" s="701">
        <v>498652.44400000008</v>
      </c>
      <c r="L14" s="588"/>
    </row>
    <row r="15" spans="1:12" s="24" customFormat="1" ht="20.100000000000001" customHeight="1">
      <c r="A15" s="287" t="s">
        <v>35</v>
      </c>
      <c r="B15" s="700">
        <v>5.7722629154358334</v>
      </c>
      <c r="C15" s="700">
        <v>0.44780592993760415</v>
      </c>
      <c r="D15" s="700">
        <v>11.279843412701592</v>
      </c>
      <c r="E15" s="700">
        <v>8.608265553966099</v>
      </c>
      <c r="F15" s="700" t="s">
        <v>134</v>
      </c>
      <c r="G15" s="700" t="s">
        <v>134</v>
      </c>
      <c r="H15" s="700" t="s">
        <v>134</v>
      </c>
      <c r="I15" s="700">
        <v>73.891822187958866</v>
      </c>
      <c r="J15" s="700" t="s">
        <v>134</v>
      </c>
      <c r="K15" s="701">
        <v>129613.067</v>
      </c>
      <c r="L15" s="588"/>
    </row>
    <row r="16" spans="1:12" s="24" customFormat="1" ht="20.100000000000001" customHeight="1">
      <c r="A16" s="287" t="s">
        <v>36</v>
      </c>
      <c r="B16" s="700">
        <v>4.3854884709401691</v>
      </c>
      <c r="C16" s="700">
        <v>4.393306213686389E-2</v>
      </c>
      <c r="D16" s="700">
        <v>8.420296559145541</v>
      </c>
      <c r="E16" s="700">
        <v>77.797037279792363</v>
      </c>
      <c r="F16" s="700">
        <v>0.4871173957206415</v>
      </c>
      <c r="G16" s="700">
        <v>1.0955347942882012</v>
      </c>
      <c r="H16" s="700">
        <v>4.6240178422083966</v>
      </c>
      <c r="I16" s="700">
        <v>3.1327519336456056</v>
      </c>
      <c r="J16" s="700">
        <v>1.3822662122223123E-2</v>
      </c>
      <c r="K16" s="701">
        <v>538441.86699999997</v>
      </c>
      <c r="L16" s="588"/>
    </row>
    <row r="17" spans="1:12" s="24" customFormat="1" ht="20.100000000000001" customHeight="1">
      <c r="A17" s="287" t="s">
        <v>37</v>
      </c>
      <c r="B17" s="700">
        <v>1.2462845182079456</v>
      </c>
      <c r="C17" s="700">
        <v>2.5162218535760721E-2</v>
      </c>
      <c r="D17" s="700">
        <v>4.5755919580082542</v>
      </c>
      <c r="E17" s="700">
        <v>91.08715959179402</v>
      </c>
      <c r="F17" s="700" t="s">
        <v>134</v>
      </c>
      <c r="G17" s="700">
        <v>6.8227153753304176E-4</v>
      </c>
      <c r="H17" s="700" t="s">
        <v>134</v>
      </c>
      <c r="I17" s="700">
        <v>3.0279011793776753</v>
      </c>
      <c r="J17" s="700">
        <v>3.7218262538802713E-2</v>
      </c>
      <c r="K17" s="701">
        <v>271299.60700000002</v>
      </c>
      <c r="L17" s="588"/>
    </row>
    <row r="18" spans="1:12" s="24" customFormat="1" ht="20.100000000000001" customHeight="1">
      <c r="A18" s="287" t="s">
        <v>38</v>
      </c>
      <c r="B18" s="700">
        <v>4.384120753718693</v>
      </c>
      <c r="C18" s="700">
        <v>4.5882250389433797E-2</v>
      </c>
      <c r="D18" s="700">
        <v>12.376417301377209</v>
      </c>
      <c r="E18" s="700">
        <v>69.357542724654337</v>
      </c>
      <c r="F18" s="700">
        <v>1.4191183094615545</v>
      </c>
      <c r="G18" s="700" t="s">
        <v>134</v>
      </c>
      <c r="H18" s="700" t="s">
        <v>134</v>
      </c>
      <c r="I18" s="700">
        <v>12.416901639956119</v>
      </c>
      <c r="J18" s="700">
        <v>1.7020442645788902E-5</v>
      </c>
      <c r="K18" s="701">
        <v>41127.015000000007</v>
      </c>
      <c r="L18" s="588"/>
    </row>
    <row r="19" spans="1:12" s="24" customFormat="1" ht="20.100000000000001" customHeight="1">
      <c r="A19" s="26" t="s">
        <v>39</v>
      </c>
      <c r="B19" s="700">
        <v>1.7685488622000545</v>
      </c>
      <c r="C19" s="700">
        <v>1.0469336495520329E-2</v>
      </c>
      <c r="D19" s="700">
        <v>2.281107057276357</v>
      </c>
      <c r="E19" s="700">
        <v>93.212263479762882</v>
      </c>
      <c r="F19" s="700" t="s">
        <v>134</v>
      </c>
      <c r="G19" s="700" t="s">
        <v>134</v>
      </c>
      <c r="H19" s="700">
        <v>1.0949494634867489</v>
      </c>
      <c r="I19" s="700">
        <v>1.632661800778437</v>
      </c>
      <c r="J19" s="700" t="s">
        <v>134</v>
      </c>
      <c r="K19" s="701">
        <v>103120.193</v>
      </c>
      <c r="L19" s="588"/>
    </row>
    <row r="20" spans="1:12" s="24" customFormat="1" ht="20.100000000000001" customHeight="1">
      <c r="A20" s="26" t="s">
        <v>118</v>
      </c>
      <c r="B20" s="700">
        <v>10.819843067672727</v>
      </c>
      <c r="C20" s="700">
        <v>0.57417340519090487</v>
      </c>
      <c r="D20" s="700">
        <v>2.8486369209490121</v>
      </c>
      <c r="E20" s="700">
        <v>51.097619951687058</v>
      </c>
      <c r="F20" s="700">
        <v>7.2228056499695716</v>
      </c>
      <c r="G20" s="700" t="s">
        <v>134</v>
      </c>
      <c r="H20" s="700" t="s">
        <v>134</v>
      </c>
      <c r="I20" s="700">
        <v>22.30247713247342</v>
      </c>
      <c r="J20" s="700">
        <v>5.1344438720573047</v>
      </c>
      <c r="K20" s="701">
        <v>79252.887000000002</v>
      </c>
      <c r="L20" s="588"/>
    </row>
    <row r="21" spans="1:12" s="24" customFormat="1" ht="20.100000000000001" customHeight="1">
      <c r="A21" s="26" t="s">
        <v>153</v>
      </c>
      <c r="B21" s="700">
        <v>0.25904822098779712</v>
      </c>
      <c r="C21" s="700">
        <v>0.77511581101102511</v>
      </c>
      <c r="D21" s="700">
        <v>1.5389130396831385</v>
      </c>
      <c r="E21" s="700">
        <v>96.096032745146246</v>
      </c>
      <c r="F21" s="700" t="s">
        <v>134</v>
      </c>
      <c r="G21" s="700" t="s">
        <v>134</v>
      </c>
      <c r="H21" s="700">
        <v>1.2711176882495447</v>
      </c>
      <c r="I21" s="700" t="s">
        <v>134</v>
      </c>
      <c r="J21" s="700">
        <v>5.9772494922234416E-2</v>
      </c>
      <c r="K21" s="701">
        <v>38149.654000000002</v>
      </c>
      <c r="L21" s="588"/>
    </row>
    <row r="22" spans="1:12" s="24" customFormat="1" ht="20.100000000000001" customHeight="1">
      <c r="A22" s="27" t="s">
        <v>42</v>
      </c>
      <c r="B22" s="700">
        <v>1.9531642716923596</v>
      </c>
      <c r="C22" s="700">
        <v>0.843501648553732</v>
      </c>
      <c r="D22" s="700">
        <v>3.2253451199832535</v>
      </c>
      <c r="E22" s="700">
        <v>93.778637640709889</v>
      </c>
      <c r="F22" s="700" t="s">
        <v>134</v>
      </c>
      <c r="G22" s="700" t="s">
        <v>134</v>
      </c>
      <c r="H22" s="700">
        <v>0.19935131906076015</v>
      </c>
      <c r="I22" s="700" t="s">
        <v>134</v>
      </c>
      <c r="J22" s="700" t="s">
        <v>134</v>
      </c>
      <c r="K22" s="701">
        <v>22270.733</v>
      </c>
      <c r="L22" s="588"/>
    </row>
    <row r="23" spans="1:12" s="24" customFormat="1" ht="20.100000000000001" customHeight="1">
      <c r="A23" s="26" t="s">
        <v>43</v>
      </c>
      <c r="B23" s="700">
        <v>27.5771338299589</v>
      </c>
      <c r="C23" s="700">
        <v>0.8192544485297234</v>
      </c>
      <c r="D23" s="700">
        <v>11.693994444107446</v>
      </c>
      <c r="E23" s="700">
        <v>44.38050460914706</v>
      </c>
      <c r="F23" s="700" t="s">
        <v>134</v>
      </c>
      <c r="G23" s="700" t="s">
        <v>134</v>
      </c>
      <c r="H23" s="700">
        <v>15.529112668256859</v>
      </c>
      <c r="I23" s="700" t="s">
        <v>134</v>
      </c>
      <c r="J23" s="700" t="s">
        <v>134</v>
      </c>
      <c r="K23" s="701">
        <v>12265.176000000001</v>
      </c>
      <c r="L23" s="588"/>
    </row>
    <row r="24" spans="1:12" s="24" customFormat="1" ht="20.100000000000001" customHeight="1">
      <c r="A24" s="26" t="s">
        <v>44</v>
      </c>
      <c r="B24" s="700">
        <v>73.238661191641626</v>
      </c>
      <c r="C24" s="700">
        <v>2.4195753485063243</v>
      </c>
      <c r="D24" s="700">
        <v>12.965919105966622</v>
      </c>
      <c r="E24" s="700">
        <v>9.2154112820377811</v>
      </c>
      <c r="F24" s="700" t="s">
        <v>134</v>
      </c>
      <c r="G24" s="700" t="s">
        <v>134</v>
      </c>
      <c r="H24" s="700">
        <v>2.1604330718476374</v>
      </c>
      <c r="I24" s="700" t="s">
        <v>134</v>
      </c>
      <c r="J24" s="700" t="s">
        <v>134</v>
      </c>
      <c r="K24" s="701">
        <v>10028.082</v>
      </c>
      <c r="L24" s="588"/>
    </row>
    <row r="25" spans="1:12" s="24" customFormat="1" ht="20.100000000000001" customHeight="1">
      <c r="A25" s="26" t="s">
        <v>45</v>
      </c>
      <c r="B25" s="700">
        <v>6.266596196551026</v>
      </c>
      <c r="C25" s="700">
        <v>0.47520043975114984</v>
      </c>
      <c r="D25" s="700">
        <v>12.592885104407618</v>
      </c>
      <c r="E25" s="700">
        <v>38.734441069319885</v>
      </c>
      <c r="F25" s="700">
        <v>2.4257468899583254</v>
      </c>
      <c r="G25" s="700" t="s">
        <v>134</v>
      </c>
      <c r="H25" s="700" t="s">
        <v>134</v>
      </c>
      <c r="I25" s="700">
        <v>39.505130300011999</v>
      </c>
      <c r="J25" s="700" t="s">
        <v>134</v>
      </c>
      <c r="K25" s="701">
        <v>21783.228999999999</v>
      </c>
      <c r="L25" s="588"/>
    </row>
    <row r="26" spans="1:12" s="24" customFormat="1" ht="20.100000000000001" customHeight="1">
      <c r="A26" s="26" t="s">
        <v>99</v>
      </c>
      <c r="B26" s="700">
        <v>0.74164836473758977</v>
      </c>
      <c r="C26" s="700" t="s">
        <v>134</v>
      </c>
      <c r="D26" s="700">
        <v>1.0269560642016875</v>
      </c>
      <c r="E26" s="700">
        <v>98.22385256273212</v>
      </c>
      <c r="F26" s="700" t="s">
        <v>134</v>
      </c>
      <c r="G26" s="700" t="s">
        <v>134</v>
      </c>
      <c r="H26" s="700">
        <v>7.5430083286037149E-3</v>
      </c>
      <c r="I26" s="700" t="s">
        <v>134</v>
      </c>
      <c r="J26" s="700" t="s">
        <v>134</v>
      </c>
      <c r="K26" s="701">
        <v>141110.80800000002</v>
      </c>
      <c r="L26" s="588"/>
    </row>
    <row r="27" spans="1:12" s="19" customFormat="1" ht="30.75" customHeight="1" thickBot="1">
      <c r="A27" s="363" t="s">
        <v>47</v>
      </c>
      <c r="B27" s="702">
        <v>6.2922641699506272</v>
      </c>
      <c r="C27" s="702">
        <v>7.611279963649753E-2</v>
      </c>
      <c r="D27" s="702">
        <v>7.1337423313404331</v>
      </c>
      <c r="E27" s="702">
        <v>73.791407670618767</v>
      </c>
      <c r="F27" s="703">
        <v>0.56497608053597037</v>
      </c>
      <c r="G27" s="703">
        <v>1.3509148641447324</v>
      </c>
      <c r="H27" s="702">
        <v>4.0562722431462213</v>
      </c>
      <c r="I27" s="702">
        <v>6.252638196717875</v>
      </c>
      <c r="J27" s="702">
        <v>0.48167164390888595</v>
      </c>
      <c r="K27" s="704">
        <v>4287215.8370000003</v>
      </c>
      <c r="L27" s="588"/>
    </row>
    <row r="28" spans="1:12" ht="5.25" customHeight="1">
      <c r="A28" s="19"/>
      <c r="B28" s="705"/>
      <c r="C28" s="705"/>
      <c r="D28" s="705"/>
      <c r="E28" s="705"/>
      <c r="F28" s="705"/>
      <c r="G28" s="705"/>
      <c r="H28" s="705"/>
      <c r="I28" s="705"/>
      <c r="J28" s="705"/>
      <c r="K28" s="705"/>
      <c r="L28" s="706"/>
    </row>
    <row r="29" spans="1:12">
      <c r="A29" s="30" t="s">
        <v>156</v>
      </c>
      <c r="B29" s="707"/>
      <c r="C29" s="18"/>
      <c r="D29" s="18"/>
      <c r="E29" s="18"/>
      <c r="F29" s="18"/>
      <c r="G29" s="18"/>
      <c r="H29" s="18"/>
      <c r="I29" s="18"/>
      <c r="J29" s="18"/>
      <c r="K29" s="18"/>
    </row>
    <row r="30" spans="1:12">
      <c r="A30" s="598" t="s">
        <v>49</v>
      </c>
      <c r="B30" s="598"/>
      <c r="C30" s="598"/>
      <c r="D30" s="598"/>
      <c r="E30" s="598"/>
      <c r="F30" s="598"/>
      <c r="G30" s="598"/>
      <c r="H30" s="598"/>
      <c r="I30" s="598"/>
      <c r="J30" s="598"/>
      <c r="K30" s="598"/>
      <c r="L30" s="598"/>
    </row>
    <row r="31" spans="1:12">
      <c r="A31" s="18"/>
      <c r="B31" s="24"/>
      <c r="C31" s="24"/>
      <c r="D31" s="24"/>
      <c r="E31" s="24"/>
      <c r="F31" s="24"/>
      <c r="G31" s="24"/>
      <c r="H31" s="24"/>
    </row>
  </sheetData>
  <mergeCells count="9">
    <mergeCell ref="J6:J7"/>
    <mergeCell ref="K6:K7"/>
    <mergeCell ref="A30:L30"/>
    <mergeCell ref="A6:A7"/>
    <mergeCell ref="B6:E6"/>
    <mergeCell ref="F6:F7"/>
    <mergeCell ref="G6:G7"/>
    <mergeCell ref="H6:H7"/>
    <mergeCell ref="I6:I7"/>
  </mergeCells>
  <hyperlinks>
    <hyperlink ref="A1" location="Índice!A1" display="Volver al Índice" xr:uid="{EFB6C304-0796-4483-BAA1-9CB23CA8BED5}"/>
  </hyperlinks>
  <printOptions horizontalCentered="1" verticalCentered="1"/>
  <pageMargins left="0.98425196850393704" right="0.98425196850393704" top="0.98425196850393704" bottom="0.98425196850393704" header="0.43307086614173229" footer="0.43307086614173229"/>
  <pageSetup paperSize="9" scale="70" fitToWidth="0"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3C4AF-9E39-4E0B-B9CA-FA68AFAF489D}">
  <dimension ref="A1:O32"/>
  <sheetViews>
    <sheetView showGridLines="0" zoomScale="130" zoomScaleNormal="130" workbookViewId="0"/>
  </sheetViews>
  <sheetFormatPr baseColWidth="10" defaultColWidth="12.44140625" defaultRowHeight="13.2"/>
  <cols>
    <col min="1" max="1" width="32.109375" style="7" customWidth="1"/>
    <col min="2" max="14" width="12.44140625" style="7" customWidth="1"/>
    <col min="15" max="15" width="14.44140625" style="7" customWidth="1"/>
    <col min="16" max="16384" width="12.44140625" style="7"/>
  </cols>
  <sheetData>
    <row r="1" spans="1:15" s="1" customFormat="1" ht="18" customHeight="1">
      <c r="A1" s="1407" t="s">
        <v>1249</v>
      </c>
      <c r="B1" s="38"/>
      <c r="C1" s="38"/>
      <c r="D1" s="38"/>
      <c r="E1" s="38"/>
      <c r="F1" s="38"/>
      <c r="G1" s="38"/>
      <c r="H1" s="38"/>
      <c r="I1" s="38"/>
      <c r="J1" s="38"/>
      <c r="K1" s="38"/>
      <c r="L1" s="38"/>
      <c r="M1" s="38"/>
      <c r="N1" s="38"/>
    </row>
    <row r="2" spans="1:15" s="41" customFormat="1" ht="25.2" customHeight="1">
      <c r="A2" s="166" t="s">
        <v>816</v>
      </c>
      <c r="B2" s="166"/>
      <c r="C2" s="166"/>
      <c r="D2" s="166"/>
      <c r="E2" s="166"/>
      <c r="F2" s="166"/>
      <c r="G2" s="166"/>
      <c r="H2" s="166"/>
      <c r="I2" s="166"/>
      <c r="J2" s="166"/>
      <c r="K2" s="166"/>
      <c r="L2" s="166"/>
      <c r="M2" s="166"/>
      <c r="N2" s="166"/>
      <c r="O2" s="577"/>
    </row>
    <row r="3" spans="1:15" s="43" customFormat="1" ht="18" customHeight="1">
      <c r="A3" s="168">
        <v>45688</v>
      </c>
      <c r="B3" s="168"/>
      <c r="C3" s="168"/>
      <c r="D3" s="168"/>
      <c r="E3" s="168"/>
      <c r="F3" s="168"/>
      <c r="G3" s="168"/>
      <c r="H3" s="168"/>
      <c r="I3" s="168"/>
      <c r="J3" s="168"/>
      <c r="K3" s="168"/>
      <c r="L3" s="168"/>
      <c r="M3" s="168"/>
      <c r="N3" s="168"/>
      <c r="O3" s="578"/>
    </row>
    <row r="4" spans="1:15" s="384" customFormat="1" ht="18" customHeight="1">
      <c r="A4" s="169" t="s">
        <v>175</v>
      </c>
      <c r="B4" s="169"/>
      <c r="C4" s="169"/>
      <c r="D4" s="169"/>
      <c r="E4" s="169"/>
      <c r="F4" s="169"/>
      <c r="G4" s="169"/>
      <c r="H4" s="169"/>
      <c r="I4" s="169"/>
      <c r="J4" s="169"/>
      <c r="K4" s="169"/>
      <c r="L4" s="169"/>
      <c r="M4" s="169"/>
      <c r="N4" s="169"/>
      <c r="O4" s="579"/>
    </row>
    <row r="5" spans="1:15" ht="11.25" customHeight="1" thickBot="1">
      <c r="A5" s="697"/>
      <c r="B5" s="697"/>
      <c r="C5" s="697"/>
      <c r="D5" s="697"/>
      <c r="E5" s="697"/>
      <c r="F5" s="697"/>
      <c r="G5" s="697"/>
      <c r="H5" s="697"/>
      <c r="I5" s="697"/>
      <c r="J5" s="697"/>
      <c r="K5" s="697"/>
      <c r="L5" s="697"/>
      <c r="M5" s="697"/>
      <c r="N5" s="697"/>
    </row>
    <row r="6" spans="1:15" ht="35.1" customHeight="1">
      <c r="A6" s="174" t="s">
        <v>1</v>
      </c>
      <c r="B6" s="657" t="s">
        <v>736</v>
      </c>
      <c r="C6" s="657"/>
      <c r="D6" s="657"/>
      <c r="E6" s="657"/>
      <c r="F6" s="657"/>
      <c r="G6" s="657"/>
      <c r="H6" s="47" t="s">
        <v>737</v>
      </c>
      <c r="I6" s="47" t="s">
        <v>738</v>
      </c>
      <c r="J6" s="47" t="s">
        <v>817</v>
      </c>
      <c r="K6" s="47" t="s">
        <v>739</v>
      </c>
      <c r="L6" s="47" t="s">
        <v>740</v>
      </c>
      <c r="M6" s="47" t="s">
        <v>741</v>
      </c>
      <c r="N6" s="46" t="s">
        <v>818</v>
      </c>
    </row>
    <row r="7" spans="1:15" ht="81.75" customHeight="1">
      <c r="A7" s="698"/>
      <c r="B7" s="831" t="s">
        <v>819</v>
      </c>
      <c r="C7" s="831" t="s">
        <v>820</v>
      </c>
      <c r="D7" s="831" t="s">
        <v>743</v>
      </c>
      <c r="E7" s="831" t="s">
        <v>704</v>
      </c>
      <c r="F7" s="831" t="s">
        <v>821</v>
      </c>
      <c r="G7" s="831" t="s">
        <v>822</v>
      </c>
      <c r="H7" s="49"/>
      <c r="I7" s="49"/>
      <c r="J7" s="49"/>
      <c r="K7" s="49"/>
      <c r="L7" s="49"/>
      <c r="M7" s="49"/>
      <c r="N7" s="699"/>
    </row>
    <row r="8" spans="1:15" ht="9.75" customHeight="1">
      <c r="A8" s="13"/>
      <c r="B8" s="605"/>
      <c r="C8" s="605"/>
      <c r="D8" s="605"/>
      <c r="E8" s="605"/>
      <c r="F8" s="605"/>
      <c r="G8" s="605"/>
      <c r="H8" s="605"/>
      <c r="I8" s="605"/>
      <c r="J8" s="605"/>
      <c r="K8" s="605"/>
      <c r="L8" s="605"/>
      <c r="M8" s="605"/>
      <c r="N8" s="605"/>
    </row>
    <row r="9" spans="1:15" s="24" customFormat="1" ht="20.100000000000001" customHeight="1">
      <c r="A9" s="287" t="s">
        <v>29</v>
      </c>
      <c r="B9" s="832">
        <v>68.860924650875148</v>
      </c>
      <c r="C9" s="832">
        <v>0.80143630423301737</v>
      </c>
      <c r="D9" s="832">
        <v>6.9337488399234079E-2</v>
      </c>
      <c r="E9" s="832">
        <v>17.999055654632347</v>
      </c>
      <c r="F9" s="832">
        <v>0.73730563713864627</v>
      </c>
      <c r="G9" s="832">
        <v>4.2841719296012952</v>
      </c>
      <c r="H9" s="832" t="s">
        <v>134</v>
      </c>
      <c r="I9" s="832" t="s">
        <v>134</v>
      </c>
      <c r="J9" s="832">
        <v>6.022706715789079</v>
      </c>
      <c r="K9" s="832" t="s">
        <v>134</v>
      </c>
      <c r="L9" s="832">
        <v>1.0439477349200199</v>
      </c>
      <c r="M9" s="832">
        <v>0.18111388441121665</v>
      </c>
      <c r="N9" s="833">
        <v>166552.09565</v>
      </c>
      <c r="O9" s="588"/>
    </row>
    <row r="10" spans="1:15" s="24" customFormat="1" ht="20.100000000000001" customHeight="1">
      <c r="A10" s="287" t="s">
        <v>30</v>
      </c>
      <c r="B10" s="832">
        <v>75.675176799441701</v>
      </c>
      <c r="C10" s="832">
        <v>0.17285288345138505</v>
      </c>
      <c r="D10" s="832" t="s">
        <v>134</v>
      </c>
      <c r="E10" s="832">
        <v>11.254684611241091</v>
      </c>
      <c r="F10" s="832" t="s">
        <v>134</v>
      </c>
      <c r="G10" s="832">
        <v>6.3829275169159425</v>
      </c>
      <c r="H10" s="832" t="s">
        <v>134</v>
      </c>
      <c r="I10" s="832" t="s">
        <v>134</v>
      </c>
      <c r="J10" s="832">
        <v>6.4924956596693217</v>
      </c>
      <c r="K10" s="832" t="s">
        <v>134</v>
      </c>
      <c r="L10" s="832" t="s">
        <v>134</v>
      </c>
      <c r="M10" s="832">
        <v>2.1862529280546255E-2</v>
      </c>
      <c r="N10" s="833">
        <v>6508.8992300000009</v>
      </c>
      <c r="O10" s="588"/>
    </row>
    <row r="11" spans="1:15" s="24" customFormat="1" ht="20.100000000000001" customHeight="1">
      <c r="A11" s="287" t="s">
        <v>31</v>
      </c>
      <c r="B11" s="832">
        <v>53.105754351980693</v>
      </c>
      <c r="C11" s="832">
        <v>2.6123697964145751E-2</v>
      </c>
      <c r="D11" s="832">
        <v>0.33294226472685712</v>
      </c>
      <c r="E11" s="832">
        <v>17.977763626262323</v>
      </c>
      <c r="F11" s="832">
        <v>8.2159341960565637</v>
      </c>
      <c r="G11" s="832">
        <v>9.4467175230856135</v>
      </c>
      <c r="H11" s="832">
        <v>5.8739960631563642E-2</v>
      </c>
      <c r="I11" s="832" t="s">
        <v>134</v>
      </c>
      <c r="J11" s="832">
        <v>7.9142128039854018</v>
      </c>
      <c r="K11" s="832" t="s">
        <v>134</v>
      </c>
      <c r="L11" s="832">
        <v>1.9269295770936341</v>
      </c>
      <c r="M11" s="832">
        <v>0.99488199821321333</v>
      </c>
      <c r="N11" s="833">
        <v>258975.62470999997</v>
      </c>
      <c r="O11" s="588"/>
    </row>
    <row r="12" spans="1:15" s="24" customFormat="1" ht="20.100000000000001" customHeight="1">
      <c r="A12" s="287" t="s">
        <v>32</v>
      </c>
      <c r="B12" s="832">
        <v>69.417656736030736</v>
      </c>
      <c r="C12" s="832">
        <v>3.6212891836718893E-2</v>
      </c>
      <c r="D12" s="832">
        <v>8.2350928208671195E-2</v>
      </c>
      <c r="E12" s="832">
        <v>17.460653118914653</v>
      </c>
      <c r="F12" s="832">
        <v>1.7748803666011452</v>
      </c>
      <c r="G12" s="832">
        <v>5.7386103168820961</v>
      </c>
      <c r="H12" s="832" t="s">
        <v>134</v>
      </c>
      <c r="I12" s="832" t="s">
        <v>134</v>
      </c>
      <c r="J12" s="832">
        <v>5.4822758214079492</v>
      </c>
      <c r="K12" s="832" t="s">
        <v>134</v>
      </c>
      <c r="L12" s="832" t="s">
        <v>134</v>
      </c>
      <c r="M12" s="832">
        <v>7.3598201180102591E-3</v>
      </c>
      <c r="N12" s="833">
        <v>34600.302170000003</v>
      </c>
      <c r="O12" s="588"/>
    </row>
    <row r="13" spans="1:15" s="24" customFormat="1" ht="20.100000000000001" customHeight="1">
      <c r="A13" s="287" t="s">
        <v>33</v>
      </c>
      <c r="B13" s="832">
        <v>67.737170266854392</v>
      </c>
      <c r="C13" s="832">
        <v>3.5244551772159975</v>
      </c>
      <c r="D13" s="832">
        <v>0.52170790756691288</v>
      </c>
      <c r="E13" s="832">
        <v>15.561409395625061</v>
      </c>
      <c r="F13" s="832">
        <v>2.7723187576609449</v>
      </c>
      <c r="G13" s="832">
        <v>5.1254022741242373</v>
      </c>
      <c r="H13" s="832" t="s">
        <v>134</v>
      </c>
      <c r="I13" s="832" t="s">
        <v>134</v>
      </c>
      <c r="J13" s="832">
        <v>2.0906130427929663</v>
      </c>
      <c r="K13" s="832">
        <v>2.4418371611615299</v>
      </c>
      <c r="L13" s="832">
        <v>0.22476240990072782</v>
      </c>
      <c r="M13" s="832">
        <v>3.2360709722503874E-4</v>
      </c>
      <c r="N13" s="833">
        <v>65650.599700000006</v>
      </c>
      <c r="O13" s="588"/>
    </row>
    <row r="14" spans="1:15" s="24" customFormat="1" ht="20.100000000000001" customHeight="1">
      <c r="A14" s="287" t="s">
        <v>117</v>
      </c>
      <c r="B14" s="832">
        <v>62.453398284487761</v>
      </c>
      <c r="C14" s="832">
        <v>0.54691873124112889</v>
      </c>
      <c r="D14" s="832">
        <v>0.68038952697112542</v>
      </c>
      <c r="E14" s="832">
        <v>20.45399667043689</v>
      </c>
      <c r="F14" s="832">
        <v>3.0331704662852847E-2</v>
      </c>
      <c r="G14" s="832">
        <v>0.30131514066908388</v>
      </c>
      <c r="H14" s="832" t="s">
        <v>134</v>
      </c>
      <c r="I14" s="832" t="s">
        <v>134</v>
      </c>
      <c r="J14" s="832">
        <v>3.0056999473215851</v>
      </c>
      <c r="K14" s="832" t="s">
        <v>134</v>
      </c>
      <c r="L14" s="832">
        <v>12.412765918657158</v>
      </c>
      <c r="M14" s="832">
        <v>0.1151840755524136</v>
      </c>
      <c r="N14" s="833">
        <v>161466.62557999999</v>
      </c>
      <c r="O14" s="588"/>
    </row>
    <row r="15" spans="1:15" s="24" customFormat="1" ht="20.100000000000001" customHeight="1">
      <c r="A15" s="287" t="s">
        <v>35</v>
      </c>
      <c r="B15" s="832">
        <v>1.3475471183277994</v>
      </c>
      <c r="C15" s="832">
        <v>0.10573906797258803</v>
      </c>
      <c r="D15" s="832">
        <v>3.9420884436630117E-2</v>
      </c>
      <c r="E15" s="832">
        <v>1.2425927544075008</v>
      </c>
      <c r="F15" s="832" t="s">
        <v>134</v>
      </c>
      <c r="G15" s="832" t="s">
        <v>134</v>
      </c>
      <c r="H15" s="832">
        <v>5.7061568314094462</v>
      </c>
      <c r="I15" s="832" t="s">
        <v>134</v>
      </c>
      <c r="J15" s="832">
        <v>3.3459407713562067E-2</v>
      </c>
      <c r="K15" s="832">
        <v>90.260333683294377</v>
      </c>
      <c r="L15" s="832" t="s">
        <v>134</v>
      </c>
      <c r="M15" s="832">
        <v>1.2647502524380905</v>
      </c>
      <c r="N15" s="833">
        <v>87596.081349999993</v>
      </c>
      <c r="O15" s="588"/>
    </row>
    <row r="16" spans="1:15" s="24" customFormat="1" ht="20.100000000000001" customHeight="1">
      <c r="A16" s="287" t="s">
        <v>36</v>
      </c>
      <c r="B16" s="832">
        <v>67.379361135495571</v>
      </c>
      <c r="C16" s="832" t="s">
        <v>134</v>
      </c>
      <c r="D16" s="832">
        <v>0.17795166211194932</v>
      </c>
      <c r="E16" s="832">
        <v>12.395066058606405</v>
      </c>
      <c r="F16" s="832">
        <v>5.0044784378276894</v>
      </c>
      <c r="G16" s="832">
        <v>8.1707572922004292</v>
      </c>
      <c r="H16" s="832" t="s">
        <v>134</v>
      </c>
      <c r="I16" s="832" t="s">
        <v>134</v>
      </c>
      <c r="J16" s="832">
        <v>4.8095997268610491</v>
      </c>
      <c r="K16" s="832" t="s">
        <v>134</v>
      </c>
      <c r="L16" s="832">
        <v>1.6483880823206236</v>
      </c>
      <c r="M16" s="832">
        <v>0.41439760457626901</v>
      </c>
      <c r="N16" s="833">
        <v>154243.66187000001</v>
      </c>
      <c r="O16" s="588"/>
    </row>
    <row r="17" spans="1:15" s="24" customFormat="1" ht="20.100000000000001" customHeight="1">
      <c r="A17" s="287" t="s">
        <v>37</v>
      </c>
      <c r="B17" s="832">
        <v>63.553184831665241</v>
      </c>
      <c r="C17" s="832">
        <v>0.2348132782899488</v>
      </c>
      <c r="D17" s="832">
        <v>1.0785172178218566E-2</v>
      </c>
      <c r="E17" s="832">
        <v>17.707642494413918</v>
      </c>
      <c r="F17" s="832">
        <v>0.88267849530824971</v>
      </c>
      <c r="G17" s="832">
        <v>1.4383047085032943</v>
      </c>
      <c r="H17" s="832" t="s">
        <v>134</v>
      </c>
      <c r="I17" s="832" t="s">
        <v>134</v>
      </c>
      <c r="J17" s="832">
        <v>2.5977298483635907</v>
      </c>
      <c r="K17" s="832">
        <v>8.6928997194562356</v>
      </c>
      <c r="L17" s="832">
        <v>4.7224109245529782</v>
      </c>
      <c r="M17" s="832">
        <v>0.15955052726830959</v>
      </c>
      <c r="N17" s="833">
        <v>65366.13309000001</v>
      </c>
      <c r="O17" s="588"/>
    </row>
    <row r="18" spans="1:15" s="24" customFormat="1" ht="20.100000000000001" customHeight="1">
      <c r="A18" s="287" t="s">
        <v>38</v>
      </c>
      <c r="B18" s="832">
        <v>64.895706915384494</v>
      </c>
      <c r="C18" s="832">
        <v>5.0137288227169581</v>
      </c>
      <c r="D18" s="832">
        <v>0.12796199736087227</v>
      </c>
      <c r="E18" s="832">
        <v>5.0722490508145022</v>
      </c>
      <c r="F18" s="832">
        <v>4.517435478417279</v>
      </c>
      <c r="G18" s="832">
        <v>1.0398569925009471</v>
      </c>
      <c r="H18" s="832" t="s">
        <v>134</v>
      </c>
      <c r="I18" s="832" t="s">
        <v>134</v>
      </c>
      <c r="J18" s="832">
        <v>1.8203765319453729</v>
      </c>
      <c r="K18" s="832">
        <v>17.510795818746278</v>
      </c>
      <c r="L18" s="832" t="s">
        <v>134</v>
      </c>
      <c r="M18" s="832">
        <v>1.8883921133020379E-3</v>
      </c>
      <c r="N18" s="833">
        <v>25040.879840000001</v>
      </c>
      <c r="O18" s="588"/>
    </row>
    <row r="19" spans="1:15" s="24" customFormat="1" ht="20.100000000000001" customHeight="1">
      <c r="A19" s="26" t="s">
        <v>39</v>
      </c>
      <c r="B19" s="832">
        <v>50.11310655957336</v>
      </c>
      <c r="C19" s="832">
        <v>0.61836458436207331</v>
      </c>
      <c r="D19" s="832">
        <v>1.1728589246134196</v>
      </c>
      <c r="E19" s="832">
        <v>1.2529826638531174</v>
      </c>
      <c r="F19" s="832">
        <v>3.3949637024587505</v>
      </c>
      <c r="G19" s="832" t="s">
        <v>134</v>
      </c>
      <c r="H19" s="832" t="s">
        <v>134</v>
      </c>
      <c r="I19" s="832">
        <v>40.201006406667673</v>
      </c>
      <c r="J19" s="832">
        <v>3.2217605811782235</v>
      </c>
      <c r="K19" s="832" t="s">
        <v>134</v>
      </c>
      <c r="L19" s="832" t="s">
        <v>134</v>
      </c>
      <c r="M19" s="832">
        <v>2.4956577293382604E-2</v>
      </c>
      <c r="N19" s="833">
        <v>23620.827209999999</v>
      </c>
      <c r="O19" s="588"/>
    </row>
    <row r="20" spans="1:15" s="24" customFormat="1" ht="20.100000000000001" customHeight="1">
      <c r="A20" s="26" t="s">
        <v>118</v>
      </c>
      <c r="B20" s="832">
        <v>72.577229128450739</v>
      </c>
      <c r="C20" s="832">
        <v>0.63862437003058026</v>
      </c>
      <c r="D20" s="832">
        <v>0.24261663826891303</v>
      </c>
      <c r="E20" s="832">
        <v>13.902950877531072</v>
      </c>
      <c r="F20" s="832">
        <v>2.2435544065346091</v>
      </c>
      <c r="G20" s="832" t="s">
        <v>134</v>
      </c>
      <c r="H20" s="832" t="s">
        <v>134</v>
      </c>
      <c r="I20" s="832" t="s">
        <v>134</v>
      </c>
      <c r="J20" s="832">
        <v>0.13310331673921402</v>
      </c>
      <c r="K20" s="832">
        <v>0.65036231404502309</v>
      </c>
      <c r="L20" s="832" t="s">
        <v>134</v>
      </c>
      <c r="M20" s="832">
        <v>9.6115589483998516</v>
      </c>
      <c r="N20" s="833">
        <v>25835.359209999999</v>
      </c>
      <c r="O20" s="588"/>
    </row>
    <row r="21" spans="1:15" s="24" customFormat="1" ht="20.100000000000001" customHeight="1">
      <c r="A21" s="26" t="s">
        <v>153</v>
      </c>
      <c r="B21" s="832">
        <v>91.191261071469555</v>
      </c>
      <c r="C21" s="832">
        <v>0.20685630546270628</v>
      </c>
      <c r="D21" s="832">
        <v>9.0776725499541841E-2</v>
      </c>
      <c r="E21" s="832" t="s">
        <v>134</v>
      </c>
      <c r="F21" s="832" t="s">
        <v>134</v>
      </c>
      <c r="G21" s="832" t="s">
        <v>134</v>
      </c>
      <c r="H21" s="832" t="s">
        <v>134</v>
      </c>
      <c r="I21" s="832" t="s">
        <v>134</v>
      </c>
      <c r="J21" s="832">
        <v>8.4578765857287195</v>
      </c>
      <c r="K21" s="832" t="s">
        <v>134</v>
      </c>
      <c r="L21" s="832" t="s">
        <v>134</v>
      </c>
      <c r="M21" s="832">
        <v>5.3229311839475782E-2</v>
      </c>
      <c r="N21" s="833">
        <v>6178.9076099999993</v>
      </c>
      <c r="O21" s="588"/>
    </row>
    <row r="22" spans="1:15" s="24" customFormat="1" ht="20.100000000000001" customHeight="1">
      <c r="A22" s="27" t="s">
        <v>42</v>
      </c>
      <c r="B22" s="832">
        <v>79.918050916552232</v>
      </c>
      <c r="C22" s="832">
        <v>0.29694908559191313</v>
      </c>
      <c r="D22" s="832" t="s">
        <v>134</v>
      </c>
      <c r="E22" s="832">
        <v>4.5481293672960961</v>
      </c>
      <c r="F22" s="832" t="s">
        <v>134</v>
      </c>
      <c r="G22" s="832">
        <v>6.7833111766406091</v>
      </c>
      <c r="H22" s="832" t="s">
        <v>134</v>
      </c>
      <c r="I22" s="832" t="s">
        <v>134</v>
      </c>
      <c r="J22" s="832">
        <v>6.2265556930673958</v>
      </c>
      <c r="K22" s="832" t="s">
        <v>134</v>
      </c>
      <c r="L22" s="832" t="s">
        <v>134</v>
      </c>
      <c r="M22" s="832">
        <v>2.2270037608517543</v>
      </c>
      <c r="N22" s="833">
        <v>6272.8901699999997</v>
      </c>
      <c r="O22" s="588"/>
    </row>
    <row r="23" spans="1:15" s="24" customFormat="1" ht="20.100000000000001" customHeight="1">
      <c r="A23" s="26" t="s">
        <v>43</v>
      </c>
      <c r="B23" s="832">
        <v>51.998474999804955</v>
      </c>
      <c r="C23" s="832">
        <v>0.87140465005331669</v>
      </c>
      <c r="D23" s="832" t="s">
        <v>134</v>
      </c>
      <c r="E23" s="832">
        <v>24.840532737317464</v>
      </c>
      <c r="F23" s="832" t="s">
        <v>134</v>
      </c>
      <c r="G23" s="832" t="s">
        <v>134</v>
      </c>
      <c r="H23" s="832">
        <v>22.172007924115292</v>
      </c>
      <c r="I23" s="832" t="s">
        <v>134</v>
      </c>
      <c r="J23" s="832">
        <v>0.11757968870897233</v>
      </c>
      <c r="K23" s="832" t="s">
        <v>134</v>
      </c>
      <c r="L23" s="832" t="s">
        <v>134</v>
      </c>
      <c r="M23" s="832" t="s">
        <v>134</v>
      </c>
      <c r="N23" s="833">
        <v>8185.2317400000002</v>
      </c>
      <c r="O23" s="588"/>
    </row>
    <row r="24" spans="1:15" s="24" customFormat="1" ht="20.100000000000001" customHeight="1">
      <c r="A24" s="26" t="s">
        <v>44</v>
      </c>
      <c r="B24" s="832">
        <v>99.94243185130729</v>
      </c>
      <c r="C24" s="832" t="s">
        <v>134</v>
      </c>
      <c r="D24" s="832">
        <v>9.4745195930187528E-3</v>
      </c>
      <c r="E24" s="832">
        <v>2.944969807416464E-3</v>
      </c>
      <c r="F24" s="832" t="s">
        <v>134</v>
      </c>
      <c r="G24" s="832" t="s">
        <v>134</v>
      </c>
      <c r="H24" s="832" t="s">
        <v>134</v>
      </c>
      <c r="I24" s="832" t="s">
        <v>134</v>
      </c>
      <c r="J24" s="832">
        <v>4.5148659292280811E-2</v>
      </c>
      <c r="K24" s="832" t="s">
        <v>134</v>
      </c>
      <c r="L24" s="832" t="s">
        <v>134</v>
      </c>
      <c r="M24" s="832" t="s">
        <v>134</v>
      </c>
      <c r="N24" s="833">
        <v>6804.1444600000004</v>
      </c>
      <c r="O24" s="588"/>
    </row>
    <row r="25" spans="1:15" s="24" customFormat="1" ht="20.100000000000001" customHeight="1">
      <c r="A25" s="26" t="s">
        <v>45</v>
      </c>
      <c r="B25" s="832">
        <v>38.568978952403469</v>
      </c>
      <c r="C25" s="832">
        <v>3.0205637569259993</v>
      </c>
      <c r="D25" s="832">
        <v>3.1979282606798942</v>
      </c>
      <c r="E25" s="832">
        <v>5.7235373383016599</v>
      </c>
      <c r="F25" s="832">
        <v>7.5824759066125482</v>
      </c>
      <c r="G25" s="832" t="s">
        <v>134</v>
      </c>
      <c r="H25" s="832" t="s">
        <v>134</v>
      </c>
      <c r="I25" s="832" t="s">
        <v>134</v>
      </c>
      <c r="J25" s="832" t="s">
        <v>134</v>
      </c>
      <c r="K25" s="832">
        <v>41.906515785076422</v>
      </c>
      <c r="L25" s="832" t="s">
        <v>134</v>
      </c>
      <c r="M25" s="832" t="s">
        <v>134</v>
      </c>
      <c r="N25" s="833">
        <v>15109.387410000001</v>
      </c>
      <c r="O25" s="588"/>
    </row>
    <row r="26" spans="1:15" s="24" customFormat="1" ht="20.100000000000001" customHeight="1">
      <c r="A26" s="26" t="s">
        <v>99</v>
      </c>
      <c r="B26" s="832">
        <v>64.475385750880818</v>
      </c>
      <c r="C26" s="832" t="s">
        <v>134</v>
      </c>
      <c r="D26" s="832" t="s">
        <v>134</v>
      </c>
      <c r="E26" s="832">
        <v>22.272770656847658</v>
      </c>
      <c r="F26" s="832">
        <v>4.6246124389158796</v>
      </c>
      <c r="G26" s="832" t="s">
        <v>134</v>
      </c>
      <c r="H26" s="832" t="s">
        <v>134</v>
      </c>
      <c r="I26" s="832">
        <v>0.52677697355295494</v>
      </c>
      <c r="J26" s="832">
        <v>8.1004541798026732</v>
      </c>
      <c r="K26" s="832" t="s">
        <v>134</v>
      </c>
      <c r="L26" s="832" t="s">
        <v>134</v>
      </c>
      <c r="M26" s="832" t="s">
        <v>134</v>
      </c>
      <c r="N26" s="833">
        <v>20725.848980000002</v>
      </c>
      <c r="O26" s="588"/>
    </row>
    <row r="27" spans="1:15" s="19" customFormat="1" ht="30.75" customHeight="1" thickBot="1">
      <c r="A27" s="363" t="s">
        <v>47</v>
      </c>
      <c r="B27" s="834">
        <v>58.0346426439204</v>
      </c>
      <c r="C27" s="834">
        <v>0.61427294798325116</v>
      </c>
      <c r="D27" s="834">
        <v>0.31829978393220704</v>
      </c>
      <c r="E27" s="834">
        <v>15.042323255881065</v>
      </c>
      <c r="F27" s="834">
        <v>3.3283794874451025</v>
      </c>
      <c r="G27" s="834">
        <v>4.5736274396875753</v>
      </c>
      <c r="H27" s="834">
        <v>0.61167272150352425</v>
      </c>
      <c r="I27" s="834">
        <v>0.84347999423646491</v>
      </c>
      <c r="J27" s="834">
        <v>4.5729625018421434</v>
      </c>
      <c r="K27" s="834">
        <v>8.5388290641934894</v>
      </c>
      <c r="L27" s="834">
        <v>2.8582998946260609</v>
      </c>
      <c r="M27" s="834">
        <v>0.66321026474874434</v>
      </c>
      <c r="N27" s="835">
        <v>1138733.4999800001</v>
      </c>
      <c r="O27" s="588"/>
    </row>
    <row r="28" spans="1:15" ht="9.75" customHeight="1">
      <c r="A28" s="19"/>
      <c r="B28" s="705"/>
      <c r="C28" s="705"/>
      <c r="D28" s="705"/>
      <c r="E28" s="705"/>
      <c r="F28" s="705"/>
      <c r="G28" s="705"/>
      <c r="H28" s="705"/>
      <c r="I28" s="705"/>
      <c r="J28" s="705"/>
      <c r="K28" s="705"/>
      <c r="L28" s="705"/>
      <c r="M28" s="705"/>
      <c r="N28" s="705"/>
      <c r="O28" s="836"/>
    </row>
    <row r="29" spans="1:15">
      <c r="A29" s="30" t="s">
        <v>156</v>
      </c>
      <c r="B29" s="707"/>
      <c r="C29" s="18"/>
      <c r="D29" s="18"/>
      <c r="E29" s="18"/>
      <c r="F29" s="18"/>
      <c r="G29" s="18"/>
      <c r="H29" s="18"/>
      <c r="I29" s="18"/>
      <c r="J29" s="18"/>
      <c r="K29" s="18"/>
      <c r="L29" s="18"/>
      <c r="M29" s="18"/>
      <c r="N29" s="18"/>
      <c r="O29" s="35"/>
    </row>
    <row r="30" spans="1:15">
      <c r="A30" s="598" t="s">
        <v>49</v>
      </c>
      <c r="B30" s="598"/>
      <c r="C30" s="598"/>
      <c r="D30" s="598"/>
      <c r="E30" s="598"/>
      <c r="F30" s="598"/>
      <c r="G30" s="598"/>
      <c r="H30" s="598"/>
      <c r="I30" s="598"/>
      <c r="J30" s="598"/>
      <c r="K30" s="598"/>
      <c r="L30" s="598"/>
      <c r="M30" s="18"/>
      <c r="N30" s="18"/>
      <c r="O30" s="35"/>
    </row>
    <row r="31" spans="1:15">
      <c r="A31" s="18"/>
      <c r="B31" s="24"/>
      <c r="C31" s="24"/>
      <c r="D31" s="24"/>
      <c r="E31" s="24"/>
      <c r="F31" s="24"/>
      <c r="G31" s="24"/>
      <c r="H31" s="24"/>
      <c r="J31" s="35"/>
      <c r="K31" s="35"/>
      <c r="L31" s="35"/>
      <c r="M31" s="35"/>
      <c r="N31" s="35"/>
      <c r="O31" s="35"/>
    </row>
    <row r="32" spans="1:15">
      <c r="A32" s="35"/>
      <c r="B32" s="35"/>
      <c r="C32" s="35"/>
      <c r="D32" s="35"/>
      <c r="E32" s="35"/>
      <c r="F32" s="35"/>
      <c r="G32" s="35"/>
      <c r="H32" s="35"/>
      <c r="I32" s="35"/>
      <c r="J32" s="35"/>
      <c r="K32" s="35"/>
      <c r="L32" s="35"/>
      <c r="M32" s="35"/>
      <c r="N32" s="35"/>
      <c r="O32" s="35"/>
    </row>
  </sheetData>
  <mergeCells count="10">
    <mergeCell ref="L6:L7"/>
    <mergeCell ref="M6:M7"/>
    <mergeCell ref="N6:N7"/>
    <mergeCell ref="A30:L30"/>
    <mergeCell ref="A6:A7"/>
    <mergeCell ref="B6:G6"/>
    <mergeCell ref="H6:H7"/>
    <mergeCell ref="I6:I7"/>
    <mergeCell ref="J6:J7"/>
    <mergeCell ref="K6:K7"/>
  </mergeCells>
  <hyperlinks>
    <hyperlink ref="A1" location="Índice!A1" display="Volver al Índice" xr:uid="{4AF0A340-65CB-4599-9430-C2D937E2AA30}"/>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DC6E4-A48F-45A1-860B-8B7DD2807B06}">
  <dimension ref="A1:Y56"/>
  <sheetViews>
    <sheetView showGridLines="0" zoomScaleNormal="75" workbookViewId="0"/>
  </sheetViews>
  <sheetFormatPr baseColWidth="10" defaultColWidth="12.44140625" defaultRowHeight="13.2"/>
  <cols>
    <col min="1" max="1" width="38.44140625" style="7" customWidth="1"/>
    <col min="2" max="7" width="15.44140625" style="7" customWidth="1"/>
    <col min="8" max="8" width="18.44140625" style="7" customWidth="1"/>
    <col min="9" max="16384" width="12.44140625" style="7"/>
  </cols>
  <sheetData>
    <row r="1" spans="1:9" s="272" customFormat="1" ht="20.100000000000001" customHeight="1">
      <c r="A1" s="1407" t="s">
        <v>1249</v>
      </c>
    </row>
    <row r="2" spans="1:9" s="654" customFormat="1" ht="25.2" customHeight="1">
      <c r="A2" s="166" t="s">
        <v>746</v>
      </c>
      <c r="B2" s="166"/>
      <c r="C2" s="166"/>
      <c r="D2" s="166"/>
      <c r="E2" s="166"/>
      <c r="F2" s="166"/>
      <c r="G2" s="166"/>
      <c r="H2" s="166"/>
    </row>
    <row r="3" spans="1:9" s="164" customFormat="1" ht="20.100000000000001" customHeight="1">
      <c r="A3" s="168">
        <v>45688</v>
      </c>
      <c r="B3" s="168"/>
      <c r="C3" s="168"/>
      <c r="D3" s="168"/>
      <c r="E3" s="168"/>
      <c r="F3" s="168"/>
      <c r="G3" s="168"/>
      <c r="H3" s="168"/>
    </row>
    <row r="4" spans="1:9" s="276" customFormat="1" ht="20.100000000000001" customHeight="1">
      <c r="A4" s="169" t="s">
        <v>175</v>
      </c>
      <c r="B4" s="169"/>
      <c r="C4" s="169"/>
      <c r="D4" s="169"/>
      <c r="E4" s="169"/>
      <c r="F4" s="169"/>
      <c r="G4" s="169"/>
      <c r="H4" s="169"/>
    </row>
    <row r="5" spans="1:9" s="62" customFormat="1" ht="9.75" customHeight="1" thickBot="1"/>
    <row r="6" spans="1:9" s="62" customFormat="1" ht="66.75" customHeight="1">
      <c r="A6" s="708" t="s">
        <v>1</v>
      </c>
      <c r="B6" s="676" t="s">
        <v>747</v>
      </c>
      <c r="C6" s="676" t="s">
        <v>748</v>
      </c>
      <c r="D6" s="676" t="s">
        <v>749</v>
      </c>
      <c r="E6" s="676" t="s">
        <v>750</v>
      </c>
      <c r="F6" s="676" t="s">
        <v>751</v>
      </c>
      <c r="G6" s="676" t="s">
        <v>752</v>
      </c>
      <c r="H6" s="354" t="s">
        <v>753</v>
      </c>
      <c r="I6" s="636"/>
    </row>
    <row r="7" spans="1:9" s="62" customFormat="1" ht="7.5" customHeight="1">
      <c r="A7" s="709"/>
      <c r="B7" s="710"/>
      <c r="C7" s="710"/>
      <c r="D7" s="710"/>
      <c r="E7" s="710"/>
      <c r="F7" s="710"/>
      <c r="G7" s="710"/>
      <c r="H7" s="710"/>
      <c r="I7" s="636"/>
    </row>
    <row r="8" spans="1:9" s="24" customFormat="1" ht="20.100000000000001" customHeight="1">
      <c r="A8" s="287" t="s">
        <v>29</v>
      </c>
      <c r="B8" s="711">
        <v>34.050496267258239</v>
      </c>
      <c r="C8" s="711">
        <v>8.7794129651855002</v>
      </c>
      <c r="D8" s="711">
        <v>6.0882260200081612E-2</v>
      </c>
      <c r="E8" s="711">
        <v>1.4257407693655113</v>
      </c>
      <c r="F8" s="711">
        <v>53.80629928508187</v>
      </c>
      <c r="G8" s="711">
        <v>1.8771684529087937</v>
      </c>
      <c r="H8" s="712">
        <v>238164.614</v>
      </c>
    </row>
    <row r="9" spans="1:9" s="24" customFormat="1" ht="20.100000000000001" customHeight="1">
      <c r="A9" s="287" t="s">
        <v>30</v>
      </c>
      <c r="B9" s="711">
        <v>44.685220063778722</v>
      </c>
      <c r="C9" s="711">
        <v>14.05300249834966</v>
      </c>
      <c r="D9" s="711">
        <v>0.52754762340460815</v>
      </c>
      <c r="E9" s="711">
        <v>3.3584340955699301</v>
      </c>
      <c r="F9" s="711">
        <v>33.114854611777275</v>
      </c>
      <c r="G9" s="711">
        <v>4.2609263257350118</v>
      </c>
      <c r="H9" s="712">
        <v>6765.2659999999996</v>
      </c>
    </row>
    <row r="10" spans="1:9" s="24" customFormat="1" ht="20.100000000000001" customHeight="1">
      <c r="A10" s="287" t="s">
        <v>31</v>
      </c>
      <c r="B10" s="711">
        <v>32.808120185540062</v>
      </c>
      <c r="C10" s="711">
        <v>22.356057512123268</v>
      </c>
      <c r="D10" s="711">
        <v>0.11573613783298758</v>
      </c>
      <c r="E10" s="711">
        <v>1.0445933919351162</v>
      </c>
      <c r="F10" s="711">
        <v>39.681908956690464</v>
      </c>
      <c r="G10" s="711">
        <v>3.9935840632446649</v>
      </c>
      <c r="H10" s="712">
        <v>404258.34899999999</v>
      </c>
    </row>
    <row r="11" spans="1:9" s="24" customFormat="1" ht="20.100000000000001" customHeight="1">
      <c r="A11" s="287" t="s">
        <v>32</v>
      </c>
      <c r="B11" s="711">
        <v>30.960007958658476</v>
      </c>
      <c r="C11" s="711">
        <v>18.028884414535966</v>
      </c>
      <c r="D11" s="711">
        <v>0.3914950058939573</v>
      </c>
      <c r="E11" s="711">
        <v>4.3701848017375768</v>
      </c>
      <c r="F11" s="711">
        <v>43.580749912163746</v>
      </c>
      <c r="G11" s="711">
        <v>2.6686779070102791</v>
      </c>
      <c r="H11" s="712">
        <v>22988.798999999999</v>
      </c>
    </row>
    <row r="12" spans="1:9" s="24" customFormat="1" ht="20.100000000000001" customHeight="1">
      <c r="A12" s="287" t="s">
        <v>33</v>
      </c>
      <c r="B12" s="711">
        <v>40.98674688610042</v>
      </c>
      <c r="C12" s="711">
        <v>26.099957412668058</v>
      </c>
      <c r="D12" s="711">
        <v>0.38570086466639125</v>
      </c>
      <c r="E12" s="711">
        <v>3.6801803023222055</v>
      </c>
      <c r="F12" s="711">
        <v>24.468575493622268</v>
      </c>
      <c r="G12" s="711">
        <v>4.378839040620659</v>
      </c>
      <c r="H12" s="712">
        <v>31347.35</v>
      </c>
    </row>
    <row r="13" spans="1:9" s="24" customFormat="1" ht="20.100000000000001" customHeight="1">
      <c r="A13" s="287" t="s">
        <v>117</v>
      </c>
      <c r="B13" s="711">
        <v>34.250119401233107</v>
      </c>
      <c r="C13" s="711">
        <v>17.789364318527237</v>
      </c>
      <c r="D13" s="711">
        <v>0.10652922999927986</v>
      </c>
      <c r="E13" s="711">
        <v>2.3125910353179098</v>
      </c>
      <c r="F13" s="711">
        <v>38.847963737199223</v>
      </c>
      <c r="G13" s="711">
        <v>6.6934322777232449</v>
      </c>
      <c r="H13" s="712">
        <v>128503.698</v>
      </c>
    </row>
    <row r="14" spans="1:9" s="24" customFormat="1" ht="20.100000000000001" customHeight="1">
      <c r="A14" s="287" t="s">
        <v>35</v>
      </c>
      <c r="B14" s="711">
        <v>28.620330636407804</v>
      </c>
      <c r="C14" s="711">
        <v>25.734825217655445</v>
      </c>
      <c r="D14" s="711">
        <v>0.11154254113908081</v>
      </c>
      <c r="E14" s="711">
        <v>0.57530027496964842</v>
      </c>
      <c r="F14" s="711">
        <v>40.922829159645659</v>
      </c>
      <c r="G14" s="711">
        <v>4.0351659860862785</v>
      </c>
      <c r="H14" s="712">
        <v>16170.512000000001</v>
      </c>
    </row>
    <row r="15" spans="1:9" s="24" customFormat="1" ht="20.100000000000001" customHeight="1">
      <c r="A15" s="287" t="s">
        <v>36</v>
      </c>
      <c r="B15" s="711">
        <v>24.994056731261267</v>
      </c>
      <c r="C15" s="711">
        <v>13.490951963512954</v>
      </c>
      <c r="D15" s="711">
        <v>8.9097203555016061E-2</v>
      </c>
      <c r="E15" s="711">
        <v>4.3924565871034096</v>
      </c>
      <c r="F15" s="711">
        <v>55.397093373270145</v>
      </c>
      <c r="G15" s="711">
        <v>1.6363447911721458</v>
      </c>
      <c r="H15" s="712">
        <v>153875.761</v>
      </c>
    </row>
    <row r="16" spans="1:9" s="24" customFormat="1" ht="20.100000000000001" customHeight="1">
      <c r="A16" s="287" t="s">
        <v>37</v>
      </c>
      <c r="B16" s="711">
        <v>54.105998395451138</v>
      </c>
      <c r="C16" s="711">
        <v>20.118589559755996</v>
      </c>
      <c r="D16" s="711">
        <v>5.6898949758714901E-2</v>
      </c>
      <c r="E16" s="711">
        <v>2.2420555571748655</v>
      </c>
      <c r="F16" s="711">
        <v>22.695846022875052</v>
      </c>
      <c r="G16" s="711">
        <v>0.78061151498423897</v>
      </c>
      <c r="H16" s="712">
        <v>105429.011</v>
      </c>
    </row>
    <row r="17" spans="1:25" s="24" customFormat="1" ht="20.100000000000001" customHeight="1">
      <c r="A17" s="287" t="s">
        <v>38</v>
      </c>
      <c r="B17" s="711">
        <v>40.83637815666755</v>
      </c>
      <c r="C17" s="711">
        <v>16.104915940346906</v>
      </c>
      <c r="D17" s="711">
        <v>5.453588851838926E-2</v>
      </c>
      <c r="E17" s="711">
        <v>8.8341633159529316</v>
      </c>
      <c r="F17" s="711">
        <v>31.650761336929438</v>
      </c>
      <c r="G17" s="711">
        <v>2.5192453615847881</v>
      </c>
      <c r="H17" s="712">
        <v>10297.806</v>
      </c>
    </row>
    <row r="18" spans="1:25" s="24" customFormat="1" ht="20.100000000000001" customHeight="1">
      <c r="A18" s="26" t="s">
        <v>39</v>
      </c>
      <c r="B18" s="711">
        <v>20.030743681247511</v>
      </c>
      <c r="C18" s="711">
        <v>6.2388153020411483</v>
      </c>
      <c r="D18" s="711">
        <v>9.3035495368409243E-2</v>
      </c>
      <c r="E18" s="711">
        <v>7.3105933501809712</v>
      </c>
      <c r="F18" s="711">
        <v>65.619054716568243</v>
      </c>
      <c r="G18" s="711">
        <v>0.70775745459372319</v>
      </c>
      <c r="H18" s="712">
        <v>48132.167000000001</v>
      </c>
    </row>
    <row r="19" spans="1:25" s="24" customFormat="1" ht="20.100000000000001" customHeight="1">
      <c r="A19" s="26" t="s">
        <v>118</v>
      </c>
      <c r="B19" s="711">
        <v>37.063325407915087</v>
      </c>
      <c r="C19" s="711">
        <v>18.32900841698207</v>
      </c>
      <c r="D19" s="711">
        <v>0.26247103683483264</v>
      </c>
      <c r="E19" s="711">
        <v>6.6166654260959623</v>
      </c>
      <c r="F19" s="711">
        <v>35.167190279479229</v>
      </c>
      <c r="G19" s="711">
        <v>2.5613394326928201</v>
      </c>
      <c r="H19" s="712">
        <v>15221.489</v>
      </c>
    </row>
    <row r="20" spans="1:25" s="24" customFormat="1" ht="20.100000000000001" customHeight="1">
      <c r="A20" s="26" t="s">
        <v>153</v>
      </c>
      <c r="B20" s="711">
        <v>36.364418575966113</v>
      </c>
      <c r="C20" s="711">
        <v>10.494843963162625</v>
      </c>
      <c r="D20" s="711">
        <v>2.306322575133966E-2</v>
      </c>
      <c r="E20" s="711">
        <v>0.14383947318701379</v>
      </c>
      <c r="F20" s="711">
        <v>52.745817050412334</v>
      </c>
      <c r="G20" s="711">
        <v>0.22801771152057429</v>
      </c>
      <c r="H20" s="712">
        <v>17746.866999999998</v>
      </c>
    </row>
    <row r="21" spans="1:25" s="24" customFormat="1" ht="20.100000000000001" customHeight="1">
      <c r="A21" s="27" t="s">
        <v>42</v>
      </c>
      <c r="B21" s="711">
        <v>46.349402751799175</v>
      </c>
      <c r="C21" s="711">
        <v>10.778617123531372</v>
      </c>
      <c r="D21" s="711">
        <v>0.62534952663533494</v>
      </c>
      <c r="E21" s="711">
        <v>15.688923623391055</v>
      </c>
      <c r="F21" s="711">
        <v>26.104605887069827</v>
      </c>
      <c r="G21" s="711">
        <v>0.45311179487970177</v>
      </c>
      <c r="H21" s="712">
        <v>9339.4169999999995</v>
      </c>
    </row>
    <row r="22" spans="1:25" s="24" customFormat="1" ht="20.100000000000001" customHeight="1">
      <c r="A22" s="26" t="s">
        <v>43</v>
      </c>
      <c r="B22" s="711">
        <v>56.21257852687063</v>
      </c>
      <c r="C22" s="711">
        <v>17.647056332708335</v>
      </c>
      <c r="D22" s="711">
        <v>0.23589819157422981</v>
      </c>
      <c r="E22" s="711">
        <v>2.278274331261867</v>
      </c>
      <c r="F22" s="711">
        <v>16.992418737709666</v>
      </c>
      <c r="G22" s="711">
        <v>6.6338162238335512</v>
      </c>
      <c r="H22" s="712">
        <v>2361.6120000000001</v>
      </c>
    </row>
    <row r="23" spans="1:25" s="24" customFormat="1" ht="20.100000000000001" customHeight="1">
      <c r="A23" s="26" t="s">
        <v>44</v>
      </c>
      <c r="B23" s="711">
        <v>55.227284805325937</v>
      </c>
      <c r="C23" s="711">
        <v>10.05715334779479</v>
      </c>
      <c r="D23" s="711">
        <v>0.63158555851333653</v>
      </c>
      <c r="E23" s="711">
        <v>2.1658365018092924</v>
      </c>
      <c r="F23" s="711">
        <v>25.767898467053485</v>
      </c>
      <c r="G23" s="711">
        <v>6.1502413195031576</v>
      </c>
      <c r="H23" s="712">
        <v>2069.87</v>
      </c>
    </row>
    <row r="24" spans="1:25" s="24" customFormat="1" ht="20.100000000000001" customHeight="1">
      <c r="A24" s="26" t="s">
        <v>45</v>
      </c>
      <c r="B24" s="711">
        <v>43.43834387040107</v>
      </c>
      <c r="C24" s="711">
        <v>12.859920764689001</v>
      </c>
      <c r="D24" s="711">
        <v>2.3916872506111826</v>
      </c>
      <c r="E24" s="711">
        <v>2.8855685336976826</v>
      </c>
      <c r="F24" s="711">
        <v>38.418988552651733</v>
      </c>
      <c r="G24" s="711">
        <v>5.468797066946301E-3</v>
      </c>
      <c r="H24" s="712">
        <v>4498.2470000000003</v>
      </c>
    </row>
    <row r="25" spans="1:25" s="24" customFormat="1" ht="20.100000000000001" customHeight="1">
      <c r="A25" s="26" t="s">
        <v>99</v>
      </c>
      <c r="B25" s="711">
        <v>55.794337411820585</v>
      </c>
      <c r="C25" s="711">
        <v>17.441381465061337</v>
      </c>
      <c r="D25" s="711">
        <v>9.6005696503579013E-2</v>
      </c>
      <c r="E25" s="711">
        <v>3.8990074562043335</v>
      </c>
      <c r="F25" s="711">
        <v>22.456821734587564</v>
      </c>
      <c r="G25" s="711">
        <v>0.3124446930915516</v>
      </c>
      <c r="H25" s="712">
        <v>64820.112000000001</v>
      </c>
    </row>
    <row r="26" spans="1:25" s="472" customFormat="1" ht="24.75" customHeight="1" thickBot="1">
      <c r="A26" s="363" t="s">
        <v>47</v>
      </c>
      <c r="B26" s="713">
        <v>35.2357680104585</v>
      </c>
      <c r="C26" s="713">
        <v>16.878716539017809</v>
      </c>
      <c r="D26" s="713">
        <v>0.12112347623309699</v>
      </c>
      <c r="E26" s="713">
        <v>2.4862613167891583</v>
      </c>
      <c r="F26" s="713">
        <v>42.388579363345535</v>
      </c>
      <c r="G26" s="713">
        <v>2.8895512941559018</v>
      </c>
      <c r="H26" s="714">
        <v>1281990.9469999999</v>
      </c>
      <c r="I26" s="24"/>
    </row>
    <row r="27" spans="1:25" s="62" customFormat="1" ht="6.75" customHeight="1">
      <c r="A27" s="24"/>
      <c r="B27" s="715"/>
      <c r="C27" s="715"/>
      <c r="D27" s="715"/>
      <c r="E27" s="715"/>
      <c r="F27" s="715"/>
      <c r="G27" s="715"/>
      <c r="H27" s="715"/>
      <c r="I27" s="24"/>
      <c r="J27" s="472"/>
      <c r="K27" s="472"/>
      <c r="L27" s="472"/>
      <c r="M27" s="472"/>
      <c r="N27" s="472"/>
      <c r="O27" s="472"/>
      <c r="P27" s="472"/>
      <c r="Q27" s="472"/>
      <c r="R27" s="472"/>
      <c r="S27" s="472"/>
      <c r="T27" s="472"/>
      <c r="U27" s="472"/>
      <c r="V27" s="472"/>
      <c r="W27" s="472"/>
      <c r="X27" s="472"/>
      <c r="Y27" s="472"/>
    </row>
    <row r="28" spans="1:25" s="365" customFormat="1" ht="11.1" customHeight="1">
      <c r="A28" s="201" t="s">
        <v>681</v>
      </c>
      <c r="B28" s="24"/>
      <c r="C28" s="24"/>
      <c r="D28" s="24"/>
      <c r="E28" s="24"/>
      <c r="F28" s="24"/>
      <c r="G28" s="24"/>
      <c r="H28" s="716"/>
      <c r="I28" s="717"/>
    </row>
    <row r="29" spans="1:25" s="365" customFormat="1" ht="11.1" customHeight="1">
      <c r="A29" s="201" t="s">
        <v>754</v>
      </c>
      <c r="B29" s="24"/>
      <c r="C29" s="24"/>
      <c r="D29" s="24"/>
      <c r="E29" s="24"/>
      <c r="F29" s="24"/>
      <c r="G29" s="24"/>
      <c r="H29" s="24"/>
      <c r="I29" s="717"/>
    </row>
    <row r="30" spans="1:25" s="365" customFormat="1" ht="11.1" customHeight="1">
      <c r="A30" s="201" t="s">
        <v>755</v>
      </c>
      <c r="B30" s="24"/>
      <c r="C30" s="24"/>
      <c r="D30" s="24"/>
      <c r="E30" s="24"/>
      <c r="F30" s="24"/>
      <c r="G30" s="24"/>
      <c r="H30" s="24"/>
      <c r="I30" s="717"/>
    </row>
    <row r="31" spans="1:25" s="365" customFormat="1" ht="11.1" customHeight="1">
      <c r="A31" s="201" t="s">
        <v>756</v>
      </c>
      <c r="B31" s="24"/>
      <c r="C31" s="24"/>
      <c r="D31" s="24"/>
      <c r="E31" s="24"/>
      <c r="F31" s="24"/>
      <c r="G31" s="24"/>
      <c r="H31" s="24"/>
      <c r="I31" s="717"/>
    </row>
    <row r="32" spans="1:25" ht="11.25" customHeight="1">
      <c r="A32" s="598" t="s">
        <v>49</v>
      </c>
      <c r="B32" s="598"/>
      <c r="C32" s="598"/>
      <c r="D32" s="598"/>
      <c r="E32" s="598"/>
      <c r="F32" s="598"/>
      <c r="G32" s="598"/>
      <c r="H32" s="598"/>
      <c r="I32" s="598"/>
      <c r="J32" s="598"/>
      <c r="K32" s="598"/>
      <c r="L32" s="598"/>
    </row>
    <row r="33" spans="1:8" ht="12.3" customHeight="1">
      <c r="A33" s="18"/>
      <c r="B33" s="24"/>
      <c r="C33" s="24"/>
      <c r="D33" s="24"/>
      <c r="E33" s="24"/>
      <c r="F33" s="24"/>
      <c r="G33" s="24"/>
      <c r="H33" s="24"/>
    </row>
    <row r="49" s="7" customFormat="1"/>
    <row r="50" s="7" customFormat="1"/>
    <row r="51" s="7" customFormat="1"/>
    <row r="52" s="7" customFormat="1"/>
    <row r="53" s="7" customFormat="1"/>
    <row r="54" s="7" customFormat="1"/>
    <row r="55" s="7" customFormat="1"/>
    <row r="56" s="7" customFormat="1"/>
  </sheetData>
  <mergeCells count="1">
    <mergeCell ref="A32:L32"/>
  </mergeCells>
  <hyperlinks>
    <hyperlink ref="A1" location="Índice!A1" display="Volver al Índice" xr:uid="{1AE582F0-0224-4EEF-8D79-8A484A40E679}"/>
  </hyperlinks>
  <printOptions horizontalCentered="1" verticalCentered="1"/>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3117F-913A-4863-92E0-13EE8486582C}">
  <dimension ref="A1:AF285"/>
  <sheetViews>
    <sheetView showGridLines="0" zoomScale="115" zoomScaleNormal="115" workbookViewId="0"/>
  </sheetViews>
  <sheetFormatPr baseColWidth="10" defaultRowHeight="13.2"/>
  <cols>
    <col min="1" max="1" width="51.44140625" style="7" customWidth="1"/>
    <col min="2" max="7" width="15.44140625" style="7" customWidth="1"/>
    <col min="8" max="9" width="17.88671875" style="7" customWidth="1"/>
    <col min="10" max="16384" width="11.5546875" style="7"/>
  </cols>
  <sheetData>
    <row r="1" spans="1:32" s="600" customFormat="1" ht="18.75" customHeight="1">
      <c r="A1" s="1407" t="s">
        <v>1249</v>
      </c>
      <c r="B1" s="718"/>
      <c r="C1" s="718"/>
      <c r="D1" s="718"/>
      <c r="E1" s="718"/>
      <c r="F1" s="718"/>
      <c r="G1" s="718"/>
      <c r="H1" s="718"/>
      <c r="I1" s="718"/>
    </row>
    <row r="2" spans="1:32" s="41" customFormat="1" ht="25.2" customHeight="1">
      <c r="A2" s="166" t="s">
        <v>757</v>
      </c>
      <c r="B2" s="166"/>
      <c r="C2" s="166"/>
      <c r="D2" s="166"/>
      <c r="E2" s="166"/>
      <c r="F2" s="166"/>
      <c r="G2" s="166"/>
      <c r="H2" s="166"/>
      <c r="I2" s="166"/>
    </row>
    <row r="3" spans="1:32" s="601" customFormat="1" ht="18" customHeight="1">
      <c r="A3" s="168">
        <v>45688</v>
      </c>
      <c r="B3" s="168"/>
      <c r="C3" s="168"/>
      <c r="D3" s="168"/>
      <c r="E3" s="168"/>
      <c r="F3" s="168"/>
      <c r="G3" s="168"/>
      <c r="H3" s="168"/>
      <c r="I3" s="168"/>
    </row>
    <row r="4" spans="1:32" s="384" customFormat="1" ht="18" customHeight="1">
      <c r="A4" s="169" t="s">
        <v>125</v>
      </c>
      <c r="B4" s="169"/>
      <c r="C4" s="169"/>
      <c r="D4" s="169"/>
      <c r="E4" s="169"/>
      <c r="F4" s="169"/>
      <c r="G4" s="169"/>
      <c r="H4" s="169"/>
      <c r="I4" s="169"/>
    </row>
    <row r="5" spans="1:32" ht="6.75" customHeight="1" thickBot="1">
      <c r="A5" s="602"/>
      <c r="B5" s="602"/>
      <c r="C5" s="602"/>
      <c r="D5" s="602"/>
      <c r="E5" s="602"/>
      <c r="F5" s="602"/>
    </row>
    <row r="6" spans="1:32" ht="27" customHeight="1">
      <c r="A6" s="46" t="s">
        <v>1</v>
      </c>
      <c r="B6" s="47" t="s">
        <v>758</v>
      </c>
      <c r="C6" s="47" t="s">
        <v>759</v>
      </c>
      <c r="D6" s="47" t="s">
        <v>760</v>
      </c>
      <c r="E6" s="47" t="s">
        <v>761</v>
      </c>
      <c r="F6" s="47" t="s">
        <v>762</v>
      </c>
      <c r="G6" s="47" t="s">
        <v>763</v>
      </c>
      <c r="H6" s="719" t="s">
        <v>764</v>
      </c>
      <c r="I6" s="719"/>
      <c r="J6" s="602"/>
      <c r="K6" s="602"/>
      <c r="L6" s="602"/>
      <c r="M6" s="602"/>
      <c r="N6" s="602"/>
      <c r="O6" s="602"/>
      <c r="P6" s="602"/>
      <c r="Q6" s="602"/>
      <c r="R6" s="602"/>
      <c r="S6" s="602"/>
      <c r="T6" s="602"/>
      <c r="U6" s="602"/>
      <c r="V6" s="602"/>
      <c r="W6" s="602"/>
      <c r="X6" s="602"/>
      <c r="Y6" s="602"/>
      <c r="Z6" s="602"/>
      <c r="AA6" s="602"/>
      <c r="AB6" s="602"/>
      <c r="AC6" s="602"/>
      <c r="AD6" s="602"/>
      <c r="AE6" s="602"/>
      <c r="AF6" s="602"/>
    </row>
    <row r="7" spans="1:32" ht="26.4" customHeight="1">
      <c r="A7" s="603"/>
      <c r="B7" s="49"/>
      <c r="C7" s="49"/>
      <c r="D7" s="49"/>
      <c r="E7" s="49"/>
      <c r="F7" s="49"/>
      <c r="G7" s="49"/>
      <c r="H7" s="720" t="s">
        <v>765</v>
      </c>
      <c r="I7" s="720" t="s">
        <v>766</v>
      </c>
      <c r="J7" s="602"/>
      <c r="K7" s="602"/>
      <c r="L7" s="602"/>
      <c r="M7" s="602"/>
      <c r="N7" s="602"/>
      <c r="O7" s="602"/>
      <c r="P7" s="602"/>
      <c r="Q7" s="602"/>
      <c r="R7" s="602"/>
      <c r="S7" s="602"/>
      <c r="T7" s="602"/>
      <c r="U7" s="602"/>
      <c r="V7" s="602"/>
      <c r="W7" s="602"/>
      <c r="X7" s="602"/>
      <c r="Y7" s="602"/>
      <c r="Z7" s="602"/>
      <c r="AA7" s="602"/>
      <c r="AB7" s="602"/>
      <c r="AC7" s="602"/>
      <c r="AD7" s="602"/>
      <c r="AE7" s="602"/>
      <c r="AF7" s="602"/>
    </row>
    <row r="8" spans="1:32" s="24" customFormat="1" ht="9" customHeight="1">
      <c r="A8" s="287"/>
      <c r="B8" s="606"/>
      <c r="C8" s="606"/>
      <c r="D8" s="606"/>
      <c r="E8" s="606"/>
      <c r="F8" s="606"/>
      <c r="G8" s="606"/>
      <c r="H8" s="606"/>
      <c r="I8" s="606"/>
      <c r="J8" s="608"/>
      <c r="K8" s="608"/>
      <c r="L8" s="608"/>
      <c r="M8" s="608"/>
      <c r="N8" s="608"/>
      <c r="O8" s="608"/>
      <c r="P8" s="609"/>
      <c r="Q8" s="609"/>
    </row>
    <row r="9" spans="1:32" s="24" customFormat="1" ht="18" customHeight="1">
      <c r="A9" s="287" t="s">
        <v>29</v>
      </c>
      <c r="B9" s="721">
        <v>883772.27283000003</v>
      </c>
      <c r="C9" s="721">
        <v>2222.7632200000003</v>
      </c>
      <c r="D9" s="721">
        <v>15171.303529999999</v>
      </c>
      <c r="E9" s="721">
        <v>3658.6074399999998</v>
      </c>
      <c r="F9" s="721">
        <v>868600.96946000005</v>
      </c>
      <c r="G9" s="721">
        <v>1307126.5876600002</v>
      </c>
      <c r="H9" s="721">
        <v>42.354140000000001</v>
      </c>
      <c r="I9" s="721">
        <v>47.787129999999998</v>
      </c>
      <c r="J9" s="608"/>
      <c r="K9" s="608"/>
      <c r="L9" s="608"/>
      <c r="M9" s="608"/>
      <c r="N9" s="608"/>
      <c r="O9" s="608"/>
      <c r="P9" s="609"/>
      <c r="Q9" s="609"/>
    </row>
    <row r="10" spans="1:32" s="24" customFormat="1" ht="18" customHeight="1">
      <c r="A10" s="287" t="s">
        <v>30</v>
      </c>
      <c r="B10" s="721">
        <v>4309989.1640100004</v>
      </c>
      <c r="C10" s="721">
        <v>428.27001000000001</v>
      </c>
      <c r="D10" s="721">
        <v>445981.95707999996</v>
      </c>
      <c r="E10" s="721">
        <v>6.8900000000000003E-3</v>
      </c>
      <c r="F10" s="721">
        <v>3864007.2069299999</v>
      </c>
      <c r="G10" s="721" t="s">
        <v>134</v>
      </c>
      <c r="H10" s="721">
        <v>207.3</v>
      </c>
      <c r="I10" s="721" t="s">
        <v>134</v>
      </c>
      <c r="J10" s="608"/>
      <c r="K10" s="608"/>
      <c r="L10" s="608"/>
      <c r="M10" s="608"/>
      <c r="N10" s="608"/>
      <c r="O10" s="608"/>
      <c r="P10" s="609"/>
      <c r="Q10" s="609"/>
    </row>
    <row r="11" spans="1:32" s="24" customFormat="1" ht="18" customHeight="1">
      <c r="A11" s="287" t="s">
        <v>31</v>
      </c>
      <c r="B11" s="721">
        <v>6092459.8397500003</v>
      </c>
      <c r="C11" s="721">
        <v>173937.75105000002</v>
      </c>
      <c r="D11" s="721">
        <v>1520.16688</v>
      </c>
      <c r="E11" s="721">
        <v>470981.25652999996</v>
      </c>
      <c r="F11" s="721">
        <v>6090939.6728699999</v>
      </c>
      <c r="G11" s="721">
        <v>1065179.2877</v>
      </c>
      <c r="H11" s="721">
        <v>289.41838000000001</v>
      </c>
      <c r="I11" s="721">
        <v>258.52639999999997</v>
      </c>
      <c r="J11" s="608"/>
      <c r="K11" s="608"/>
      <c r="L11" s="608"/>
      <c r="M11" s="608"/>
      <c r="N11" s="608"/>
      <c r="O11" s="608"/>
      <c r="P11" s="609"/>
      <c r="Q11" s="609"/>
    </row>
    <row r="12" spans="1:32" s="24" customFormat="1" ht="18" customHeight="1">
      <c r="A12" s="287" t="s">
        <v>32</v>
      </c>
      <c r="B12" s="721">
        <v>615200593.68962002</v>
      </c>
      <c r="C12" s="721">
        <v>10.84445</v>
      </c>
      <c r="D12" s="721">
        <v>152039592.89208999</v>
      </c>
      <c r="E12" s="721">
        <v>2.5019800000000001</v>
      </c>
      <c r="F12" s="721">
        <v>-337.21703000000002</v>
      </c>
      <c r="G12" s="721">
        <v>4298.91</v>
      </c>
      <c r="H12" s="721" t="s">
        <v>134</v>
      </c>
      <c r="I12" s="721" t="s">
        <v>134</v>
      </c>
      <c r="J12" s="608"/>
      <c r="K12" s="608"/>
      <c r="L12" s="608"/>
      <c r="M12" s="608"/>
      <c r="N12" s="608"/>
      <c r="O12" s="608"/>
      <c r="P12" s="609"/>
      <c r="Q12" s="609"/>
    </row>
    <row r="13" spans="1:32" s="24" customFormat="1" ht="18" customHeight="1">
      <c r="A13" s="287" t="s">
        <v>33</v>
      </c>
      <c r="B13" s="721">
        <v>20676.03916</v>
      </c>
      <c r="C13" s="721" t="s">
        <v>134</v>
      </c>
      <c r="D13" s="721" t="s">
        <v>134</v>
      </c>
      <c r="E13" s="721" t="s">
        <v>134</v>
      </c>
      <c r="F13" s="721">
        <v>20676.03916</v>
      </c>
      <c r="G13" s="721" t="s">
        <v>134</v>
      </c>
      <c r="H13" s="721">
        <v>16.32</v>
      </c>
      <c r="I13" s="721">
        <v>344.50324999999998</v>
      </c>
      <c r="J13" s="608"/>
      <c r="K13" s="608"/>
      <c r="L13" s="608"/>
      <c r="M13" s="608"/>
      <c r="N13" s="608"/>
      <c r="O13" s="608"/>
      <c r="P13" s="609"/>
      <c r="Q13" s="609"/>
    </row>
    <row r="14" spans="1:32" s="24" customFormat="1" ht="18" customHeight="1">
      <c r="A14" s="287" t="s">
        <v>117</v>
      </c>
      <c r="B14" s="721">
        <v>5520352.7877799999</v>
      </c>
      <c r="C14" s="721">
        <v>1084798.2098699999</v>
      </c>
      <c r="D14" s="721">
        <v>5556070.2840700001</v>
      </c>
      <c r="E14" s="721">
        <v>1127958.81975</v>
      </c>
      <c r="F14" s="721">
        <v>-35676.803850000004</v>
      </c>
      <c r="G14" s="721">
        <v>291439.33947000001</v>
      </c>
      <c r="H14" s="721">
        <v>446.89521000000002</v>
      </c>
      <c r="I14" s="721">
        <v>436.42687999999998</v>
      </c>
      <c r="J14" s="608"/>
      <c r="K14" s="608"/>
      <c r="L14" s="608"/>
      <c r="M14" s="608"/>
      <c r="N14" s="608"/>
      <c r="O14" s="608"/>
      <c r="P14" s="609"/>
      <c r="Q14" s="609"/>
    </row>
    <row r="15" spans="1:32" s="24" customFormat="1" ht="18" customHeight="1">
      <c r="A15" s="287" t="s">
        <v>35</v>
      </c>
      <c r="B15" s="721">
        <v>2467452.7990000001</v>
      </c>
      <c r="C15" s="721" t="s">
        <v>134</v>
      </c>
      <c r="D15" s="721">
        <v>9502440.4069999997</v>
      </c>
      <c r="E15" s="721" t="s">
        <v>134</v>
      </c>
      <c r="F15" s="721" t="s">
        <v>134</v>
      </c>
      <c r="G15" s="721">
        <v>35474570.459660001</v>
      </c>
      <c r="H15" s="721">
        <v>597.43393000000003</v>
      </c>
      <c r="I15" s="721">
        <v>189.70977999999999</v>
      </c>
      <c r="J15" s="608"/>
      <c r="K15" s="608"/>
      <c r="L15" s="608"/>
      <c r="M15" s="608"/>
      <c r="N15" s="608"/>
      <c r="O15" s="608"/>
      <c r="P15" s="609"/>
      <c r="Q15" s="609"/>
    </row>
    <row r="16" spans="1:32" s="24" customFormat="1" ht="18" customHeight="1">
      <c r="A16" s="287" t="s">
        <v>36</v>
      </c>
      <c r="B16" s="721">
        <v>1308429.9280000001</v>
      </c>
      <c r="C16" s="721" t="s">
        <v>134</v>
      </c>
      <c r="D16" s="721">
        <v>44.664000000000001</v>
      </c>
      <c r="E16" s="721" t="s">
        <v>134</v>
      </c>
      <c r="F16" s="721">
        <v>1308385.264</v>
      </c>
      <c r="G16" s="721">
        <v>15960.839310000001</v>
      </c>
      <c r="H16" s="721">
        <v>59.31879</v>
      </c>
      <c r="I16" s="721">
        <v>25.068999999999999</v>
      </c>
      <c r="J16" s="608"/>
      <c r="K16" s="608"/>
      <c r="L16" s="608"/>
      <c r="M16" s="608"/>
      <c r="N16" s="608"/>
      <c r="O16" s="608"/>
      <c r="P16" s="609"/>
      <c r="Q16" s="609"/>
    </row>
    <row r="17" spans="1:17" s="24" customFormat="1" ht="18" customHeight="1">
      <c r="A17" s="287" t="s">
        <v>37</v>
      </c>
      <c r="B17" s="721" t="s">
        <v>134</v>
      </c>
      <c r="C17" s="721" t="s">
        <v>134</v>
      </c>
      <c r="D17" s="721" t="s">
        <v>134</v>
      </c>
      <c r="E17" s="721" t="s">
        <v>134</v>
      </c>
      <c r="F17" s="721" t="s">
        <v>134</v>
      </c>
      <c r="G17" s="721" t="s">
        <v>134</v>
      </c>
      <c r="H17" s="721" t="s">
        <v>134</v>
      </c>
      <c r="I17" s="721" t="s">
        <v>134</v>
      </c>
      <c r="J17" s="608"/>
      <c r="K17" s="608"/>
      <c r="L17" s="608"/>
      <c r="M17" s="608"/>
      <c r="N17" s="608"/>
      <c r="O17" s="608"/>
      <c r="P17" s="609"/>
      <c r="Q17" s="609"/>
    </row>
    <row r="18" spans="1:17" s="24" customFormat="1" ht="18" customHeight="1">
      <c r="A18" s="287" t="s">
        <v>38</v>
      </c>
      <c r="B18" s="721" t="s">
        <v>134</v>
      </c>
      <c r="C18" s="721" t="s">
        <v>134</v>
      </c>
      <c r="D18" s="721" t="s">
        <v>134</v>
      </c>
      <c r="E18" s="721" t="s">
        <v>134</v>
      </c>
      <c r="F18" s="721" t="s">
        <v>134</v>
      </c>
      <c r="G18" s="721" t="s">
        <v>134</v>
      </c>
      <c r="H18" s="721" t="s">
        <v>134</v>
      </c>
      <c r="I18" s="721" t="s">
        <v>134</v>
      </c>
      <c r="J18" s="608"/>
      <c r="K18" s="608"/>
      <c r="L18" s="608"/>
      <c r="M18" s="608"/>
      <c r="N18" s="608"/>
      <c r="O18" s="608"/>
      <c r="P18" s="609"/>
      <c r="Q18" s="609"/>
    </row>
    <row r="19" spans="1:17" s="24" customFormat="1" ht="18" customHeight="1">
      <c r="A19" s="26" t="s">
        <v>39</v>
      </c>
      <c r="B19" s="721" t="s">
        <v>134</v>
      </c>
      <c r="C19" s="721" t="s">
        <v>134</v>
      </c>
      <c r="D19" s="721" t="s">
        <v>134</v>
      </c>
      <c r="E19" s="721" t="s">
        <v>134</v>
      </c>
      <c r="F19" s="721" t="s">
        <v>134</v>
      </c>
      <c r="G19" s="721" t="s">
        <v>134</v>
      </c>
      <c r="H19" s="721" t="s">
        <v>134</v>
      </c>
      <c r="I19" s="721" t="s">
        <v>134</v>
      </c>
      <c r="J19" s="608"/>
      <c r="K19" s="608"/>
      <c r="L19" s="608"/>
      <c r="M19" s="608"/>
      <c r="N19" s="608"/>
      <c r="O19" s="608"/>
      <c r="P19" s="609"/>
      <c r="Q19" s="609"/>
    </row>
    <row r="20" spans="1:17" s="24" customFormat="1" ht="18" customHeight="1">
      <c r="A20" s="26" t="s">
        <v>118</v>
      </c>
      <c r="B20" s="721" t="s">
        <v>134</v>
      </c>
      <c r="C20" s="721" t="s">
        <v>134</v>
      </c>
      <c r="D20" s="721" t="s">
        <v>134</v>
      </c>
      <c r="E20" s="721" t="s">
        <v>134</v>
      </c>
      <c r="F20" s="721" t="s">
        <v>134</v>
      </c>
      <c r="G20" s="721" t="s">
        <v>134</v>
      </c>
      <c r="H20" s="721" t="s">
        <v>134</v>
      </c>
      <c r="I20" s="721" t="s">
        <v>134</v>
      </c>
      <c r="J20" s="608"/>
      <c r="K20" s="608"/>
      <c r="L20" s="608"/>
      <c r="M20" s="608"/>
      <c r="N20" s="608"/>
      <c r="O20" s="608"/>
      <c r="P20" s="609"/>
      <c r="Q20" s="609"/>
    </row>
    <row r="21" spans="1:17" s="24" customFormat="1" ht="18" customHeight="1">
      <c r="A21" s="26" t="s">
        <v>153</v>
      </c>
      <c r="B21" s="721" t="s">
        <v>134</v>
      </c>
      <c r="C21" s="721" t="s">
        <v>134</v>
      </c>
      <c r="D21" s="721" t="s">
        <v>134</v>
      </c>
      <c r="E21" s="721" t="s">
        <v>134</v>
      </c>
      <c r="F21" s="721" t="s">
        <v>134</v>
      </c>
      <c r="G21" s="721" t="s">
        <v>134</v>
      </c>
      <c r="H21" s="721" t="s">
        <v>134</v>
      </c>
      <c r="I21" s="721" t="s">
        <v>134</v>
      </c>
      <c r="J21" s="608"/>
      <c r="K21" s="608"/>
      <c r="L21" s="608"/>
      <c r="M21" s="608"/>
      <c r="N21" s="608"/>
      <c r="O21" s="608"/>
      <c r="P21" s="609"/>
      <c r="Q21" s="609"/>
    </row>
    <row r="22" spans="1:17" s="24" customFormat="1" ht="18" customHeight="1">
      <c r="A22" s="27" t="s">
        <v>42</v>
      </c>
      <c r="B22" s="721" t="s">
        <v>134</v>
      </c>
      <c r="C22" s="721" t="s">
        <v>134</v>
      </c>
      <c r="D22" s="721" t="s">
        <v>134</v>
      </c>
      <c r="E22" s="721" t="s">
        <v>134</v>
      </c>
      <c r="F22" s="721" t="s">
        <v>134</v>
      </c>
      <c r="G22" s="721" t="s">
        <v>134</v>
      </c>
      <c r="H22" s="721" t="s">
        <v>134</v>
      </c>
      <c r="I22" s="721" t="s">
        <v>134</v>
      </c>
      <c r="J22" s="608"/>
      <c r="K22" s="608"/>
      <c r="L22" s="608"/>
      <c r="M22" s="608"/>
      <c r="N22" s="608"/>
      <c r="O22" s="608"/>
      <c r="P22" s="609"/>
      <c r="Q22" s="609"/>
    </row>
    <row r="23" spans="1:17" s="24" customFormat="1" ht="18" customHeight="1">
      <c r="A23" s="26" t="s">
        <v>43</v>
      </c>
      <c r="B23" s="721" t="s">
        <v>134</v>
      </c>
      <c r="C23" s="721" t="s">
        <v>134</v>
      </c>
      <c r="D23" s="721" t="s">
        <v>134</v>
      </c>
      <c r="E23" s="721" t="s">
        <v>134</v>
      </c>
      <c r="F23" s="721" t="s">
        <v>134</v>
      </c>
      <c r="G23" s="721" t="s">
        <v>134</v>
      </c>
      <c r="H23" s="721" t="s">
        <v>134</v>
      </c>
      <c r="I23" s="721" t="s">
        <v>134</v>
      </c>
      <c r="J23" s="608"/>
      <c r="K23" s="608"/>
      <c r="L23" s="608"/>
      <c r="M23" s="608"/>
      <c r="N23" s="608"/>
      <c r="O23" s="608"/>
      <c r="P23" s="609"/>
      <c r="Q23" s="609"/>
    </row>
    <row r="24" spans="1:17" s="24" customFormat="1" ht="18" customHeight="1">
      <c r="A24" s="26" t="s">
        <v>44</v>
      </c>
      <c r="B24" s="721" t="s">
        <v>134</v>
      </c>
      <c r="C24" s="721" t="s">
        <v>134</v>
      </c>
      <c r="D24" s="721" t="s">
        <v>134</v>
      </c>
      <c r="E24" s="721" t="s">
        <v>134</v>
      </c>
      <c r="F24" s="721" t="s">
        <v>134</v>
      </c>
      <c r="G24" s="721" t="s">
        <v>134</v>
      </c>
      <c r="H24" s="721" t="s">
        <v>134</v>
      </c>
      <c r="I24" s="721" t="s">
        <v>134</v>
      </c>
      <c r="J24" s="608"/>
      <c r="K24" s="608"/>
      <c r="L24" s="608"/>
      <c r="M24" s="608"/>
      <c r="N24" s="608"/>
      <c r="O24" s="608"/>
      <c r="P24" s="609"/>
      <c r="Q24" s="609"/>
    </row>
    <row r="25" spans="1:17" s="24" customFormat="1" ht="18" customHeight="1">
      <c r="A25" s="26" t="s">
        <v>45</v>
      </c>
      <c r="B25" s="721" t="s">
        <v>134</v>
      </c>
      <c r="C25" s="721" t="s">
        <v>134</v>
      </c>
      <c r="D25" s="721" t="s">
        <v>134</v>
      </c>
      <c r="E25" s="721" t="s">
        <v>134</v>
      </c>
      <c r="F25" s="721" t="s">
        <v>134</v>
      </c>
      <c r="G25" s="721" t="s">
        <v>134</v>
      </c>
      <c r="H25" s="721" t="s">
        <v>134</v>
      </c>
      <c r="I25" s="721" t="s">
        <v>134</v>
      </c>
      <c r="J25" s="608"/>
      <c r="K25" s="608"/>
      <c r="L25" s="608"/>
      <c r="M25" s="608"/>
      <c r="N25" s="608"/>
      <c r="O25" s="608"/>
      <c r="P25" s="609"/>
      <c r="Q25" s="609"/>
    </row>
    <row r="26" spans="1:17" s="24" customFormat="1" ht="18" customHeight="1">
      <c r="A26" s="26" t="s">
        <v>99</v>
      </c>
      <c r="B26" s="721" t="s">
        <v>134</v>
      </c>
      <c r="C26" s="721" t="s">
        <v>134</v>
      </c>
      <c r="D26" s="721" t="s">
        <v>134</v>
      </c>
      <c r="E26" s="721" t="s">
        <v>134</v>
      </c>
      <c r="F26" s="721" t="s">
        <v>134</v>
      </c>
      <c r="G26" s="721" t="s">
        <v>134</v>
      </c>
      <c r="H26" s="721" t="s">
        <v>134</v>
      </c>
      <c r="I26" s="721" t="s">
        <v>134</v>
      </c>
      <c r="J26" s="608"/>
      <c r="K26" s="608"/>
      <c r="L26" s="608"/>
      <c r="M26" s="608"/>
      <c r="N26" s="608"/>
      <c r="O26" s="608"/>
      <c r="P26" s="609"/>
      <c r="Q26" s="609"/>
    </row>
    <row r="27" spans="1:17" s="472" customFormat="1" ht="24.75" customHeight="1" thickBot="1">
      <c r="A27" s="363" t="s">
        <v>47</v>
      </c>
      <c r="B27" s="613">
        <v>635803726.52015007</v>
      </c>
      <c r="C27" s="613">
        <v>1261397.8385999999</v>
      </c>
      <c r="D27" s="613">
        <v>167560821.67464998</v>
      </c>
      <c r="E27" s="613">
        <v>1602601.1925900001</v>
      </c>
      <c r="F27" s="613">
        <v>12116595.131539999</v>
      </c>
      <c r="G27" s="613">
        <v>38158575.423799999</v>
      </c>
      <c r="H27" s="613">
        <v>1659.0404500000002</v>
      </c>
      <c r="I27" s="613">
        <v>1302.0224399999997</v>
      </c>
      <c r="J27" s="614"/>
      <c r="K27" s="614"/>
      <c r="L27" s="614"/>
      <c r="M27" s="614"/>
      <c r="N27" s="614"/>
      <c r="O27" s="614"/>
    </row>
    <row r="28" spans="1:17" s="62" customFormat="1" ht="6" customHeight="1">
      <c r="A28" s="24"/>
      <c r="B28" s="181"/>
      <c r="C28" s="181"/>
      <c r="D28" s="615"/>
      <c r="E28" s="615"/>
      <c r="F28" s="615"/>
      <c r="G28" s="181"/>
      <c r="H28" s="181"/>
      <c r="I28" s="181"/>
    </row>
    <row r="29" spans="1:17" s="365" customFormat="1" ht="11.25" customHeight="1">
      <c r="A29" s="201" t="s">
        <v>767</v>
      </c>
      <c r="B29" s="24"/>
      <c r="C29" s="24"/>
      <c r="D29" s="24"/>
      <c r="E29" s="24"/>
      <c r="F29" s="24"/>
      <c r="G29" s="24"/>
      <c r="H29" s="191"/>
      <c r="I29" s="191"/>
    </row>
    <row r="30" spans="1:17" s="62" customFormat="1" ht="13.2" customHeight="1">
      <c r="A30" s="598" t="s">
        <v>49</v>
      </c>
      <c r="B30" s="598"/>
      <c r="C30" s="598"/>
      <c r="D30" s="598"/>
      <c r="E30" s="598"/>
      <c r="F30" s="598"/>
      <c r="G30" s="598"/>
      <c r="H30" s="598"/>
      <c r="I30" s="598"/>
      <c r="J30" s="598"/>
      <c r="K30" s="598"/>
      <c r="L30" s="598"/>
    </row>
    <row r="31" spans="1:17" s="62" customFormat="1">
      <c r="A31" s="18"/>
      <c r="B31" s="24"/>
      <c r="C31" s="24"/>
      <c r="D31" s="24"/>
      <c r="E31" s="24"/>
      <c r="F31" s="24"/>
      <c r="G31" s="24"/>
      <c r="H31" s="24"/>
      <c r="I31" s="24"/>
      <c r="J31" s="24"/>
      <c r="K31" s="24"/>
      <c r="L31" s="7"/>
    </row>
    <row r="32" spans="1:17"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pans="3:3" s="62" customFormat="1"/>
    <row r="194" spans="3:3" s="62" customFormat="1"/>
    <row r="195" spans="3:3" s="62" customFormat="1"/>
    <row r="196" spans="3:3" s="62" customFormat="1"/>
    <row r="197" spans="3:3" s="62" customFormat="1"/>
    <row r="198" spans="3:3" s="62" customFormat="1"/>
    <row r="199" spans="3:3" s="62" customFormat="1"/>
    <row r="200" spans="3:3" s="62" customFormat="1"/>
    <row r="201" spans="3:3" s="62" customFormat="1"/>
    <row r="202" spans="3:3" s="62" customFormat="1"/>
    <row r="203" spans="3:3" s="62" customFormat="1">
      <c r="C203" s="62" t="s">
        <v>158</v>
      </c>
    </row>
    <row r="204" spans="3:3" s="62" customFormat="1"/>
    <row r="205" spans="3:3" s="62" customFormat="1"/>
    <row r="206" spans="3:3" s="62" customFormat="1"/>
    <row r="207" spans="3:3" s="62" customFormat="1"/>
    <row r="208" spans="3:3"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row r="220" s="62" customFormat="1"/>
    <row r="221" s="62" customFormat="1"/>
    <row r="222" s="62" customFormat="1"/>
    <row r="223" s="62" customFormat="1"/>
    <row r="224" s="62" customFormat="1"/>
    <row r="225" s="62" customFormat="1"/>
    <row r="226" s="62" customFormat="1"/>
    <row r="227" s="62" customFormat="1"/>
    <row r="228" s="62" customFormat="1"/>
    <row r="229" s="62" customFormat="1"/>
    <row r="230" s="62" customFormat="1"/>
    <row r="231" s="62" customFormat="1"/>
    <row r="232" s="62" customFormat="1"/>
    <row r="233" s="62" customFormat="1"/>
    <row r="234" s="62" customFormat="1"/>
    <row r="235" s="62" customFormat="1"/>
    <row r="236" s="62" customFormat="1"/>
    <row r="237" s="62" customFormat="1"/>
    <row r="238" s="62" customFormat="1"/>
    <row r="239" s="62" customFormat="1"/>
    <row r="240" s="62" customFormat="1"/>
    <row r="241" s="62" customFormat="1"/>
    <row r="242" s="62" customFormat="1"/>
    <row r="243" s="62" customFormat="1"/>
    <row r="244" s="62" customFormat="1"/>
    <row r="245" s="62" customFormat="1"/>
    <row r="246" s="62" customFormat="1"/>
    <row r="247" s="62" customFormat="1"/>
    <row r="248" s="62" customFormat="1"/>
    <row r="249" s="62" customFormat="1"/>
    <row r="250" s="62" customFormat="1"/>
    <row r="251" s="62" customFormat="1"/>
    <row r="252" s="62" customFormat="1"/>
    <row r="253" s="62" customFormat="1"/>
    <row r="254" s="62" customFormat="1"/>
    <row r="255" s="62" customFormat="1"/>
    <row r="256" s="62" customFormat="1"/>
    <row r="257" s="62" customFormat="1"/>
    <row r="258" s="62" customFormat="1"/>
    <row r="259" s="62" customFormat="1"/>
    <row r="260" s="62" customFormat="1"/>
    <row r="261" s="62" customFormat="1"/>
    <row r="262" s="62" customFormat="1"/>
    <row r="263" s="62" customFormat="1"/>
    <row r="264" s="62" customFormat="1"/>
    <row r="265" s="62" customFormat="1"/>
    <row r="266" s="62" customFormat="1"/>
    <row r="267" s="62" customFormat="1"/>
    <row r="268" s="62" customFormat="1"/>
    <row r="269" s="62" customFormat="1"/>
    <row r="270" s="62" customFormat="1"/>
    <row r="271" s="62" customFormat="1"/>
    <row r="272" s="62" customFormat="1"/>
    <row r="273" s="62" customFormat="1"/>
    <row r="274" s="62" customFormat="1"/>
    <row r="275" s="62" customFormat="1"/>
    <row r="276" s="62" customFormat="1"/>
    <row r="277" s="62" customFormat="1"/>
    <row r="278" s="62" customFormat="1"/>
    <row r="279" s="62" customFormat="1"/>
    <row r="280" s="62" customFormat="1"/>
    <row r="281" s="62" customFormat="1"/>
    <row r="282" s="62" customFormat="1"/>
    <row r="283" s="62" customFormat="1"/>
    <row r="284" s="62" customFormat="1"/>
    <row r="285" s="62" customFormat="1"/>
  </sheetData>
  <mergeCells count="9">
    <mergeCell ref="G6:G7"/>
    <mergeCell ref="H6:I6"/>
    <mergeCell ref="A30:L30"/>
    <mergeCell ref="A6:A7"/>
    <mergeCell ref="B6:B7"/>
    <mergeCell ref="C6:C7"/>
    <mergeCell ref="D6:D7"/>
    <mergeCell ref="E6:E7"/>
    <mergeCell ref="F6:F7"/>
  </mergeCells>
  <hyperlinks>
    <hyperlink ref="A1" location="Índice!A1" display="Volver al Índice" xr:uid="{F9753249-5CCA-4643-A932-4569F334A3E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1771D-329B-4F64-8BCB-50920D3EB098}">
  <dimension ref="A1:R150"/>
  <sheetViews>
    <sheetView showGridLines="0" zoomScaleNormal="100" workbookViewId="0"/>
  </sheetViews>
  <sheetFormatPr baseColWidth="10" defaultColWidth="11.44140625" defaultRowHeight="13.2"/>
  <cols>
    <col min="1" max="1" width="44" style="767" customWidth="1"/>
    <col min="2" max="8" width="15.44140625" style="767" customWidth="1"/>
    <col min="9" max="9" width="22.44140625" style="767" customWidth="1"/>
    <col min="10" max="10" width="13.44140625" style="767" customWidth="1"/>
    <col min="11" max="11" width="19.44140625" style="767" customWidth="1"/>
    <col min="12" max="16384" width="11.44140625" style="767"/>
  </cols>
  <sheetData>
    <row r="1" spans="1:18" s="756" customFormat="1" ht="18" customHeight="1">
      <c r="A1" s="1407" t="s">
        <v>1249</v>
      </c>
      <c r="B1" s="755"/>
      <c r="C1" s="755"/>
      <c r="D1" s="755"/>
      <c r="E1" s="755"/>
      <c r="F1" s="755"/>
      <c r="G1" s="755"/>
      <c r="H1" s="755"/>
      <c r="I1" s="755"/>
    </row>
    <row r="2" spans="1:18" s="758" customFormat="1" ht="25.2" customHeight="1">
      <c r="A2" s="757" t="s">
        <v>780</v>
      </c>
      <c r="B2" s="757"/>
      <c r="C2" s="757"/>
      <c r="D2" s="757"/>
      <c r="E2" s="757"/>
      <c r="F2" s="757"/>
      <c r="G2" s="757"/>
      <c r="H2" s="757"/>
      <c r="I2" s="757"/>
      <c r="K2" s="759"/>
    </row>
    <row r="3" spans="1:18" s="761" customFormat="1" ht="18" customHeight="1">
      <c r="A3" s="760">
        <v>45688</v>
      </c>
      <c r="B3" s="760"/>
      <c r="C3" s="760"/>
      <c r="D3" s="760"/>
      <c r="E3" s="760"/>
      <c r="F3" s="760"/>
      <c r="G3" s="760"/>
      <c r="H3" s="760"/>
      <c r="I3" s="760"/>
      <c r="K3" s="762"/>
    </row>
    <row r="4" spans="1:18" s="764" customFormat="1" ht="18" customHeight="1">
      <c r="A4" s="763" t="s">
        <v>175</v>
      </c>
      <c r="B4" s="763"/>
      <c r="C4" s="763"/>
      <c r="D4" s="763"/>
      <c r="E4" s="763"/>
      <c r="F4" s="763"/>
      <c r="G4" s="763"/>
      <c r="H4" s="763"/>
      <c r="I4" s="763"/>
      <c r="K4" s="765"/>
    </row>
    <row r="5" spans="1:18" ht="7.5" customHeight="1" thickBot="1">
      <c r="A5" s="766"/>
      <c r="B5" s="766"/>
      <c r="C5" s="766"/>
      <c r="D5" s="766"/>
      <c r="E5" s="766"/>
      <c r="F5" s="766"/>
      <c r="G5" s="766"/>
      <c r="H5" s="766"/>
      <c r="I5" s="766"/>
      <c r="J5" s="766"/>
      <c r="K5" s="766"/>
    </row>
    <row r="6" spans="1:18" s="769" customFormat="1" ht="35.1" customHeight="1">
      <c r="A6" s="768" t="s">
        <v>1</v>
      </c>
      <c r="B6" s="768" t="s">
        <v>781</v>
      </c>
      <c r="C6" s="768"/>
      <c r="D6" s="768" t="s">
        <v>782</v>
      </c>
      <c r="E6" s="768"/>
      <c r="F6" s="768" t="s">
        <v>783</v>
      </c>
      <c r="G6" s="768" t="s">
        <v>784</v>
      </c>
      <c r="H6" s="768" t="s">
        <v>785</v>
      </c>
      <c r="I6" s="768" t="s">
        <v>786</v>
      </c>
    </row>
    <row r="7" spans="1:18" s="769" customFormat="1" ht="35.1" customHeight="1">
      <c r="A7" s="770"/>
      <c r="B7" s="771" t="s">
        <v>787</v>
      </c>
      <c r="C7" s="771" t="s">
        <v>788</v>
      </c>
      <c r="D7" s="771" t="s">
        <v>789</v>
      </c>
      <c r="E7" s="771" t="s">
        <v>790</v>
      </c>
      <c r="F7" s="770"/>
      <c r="G7" s="770" t="s">
        <v>791</v>
      </c>
      <c r="H7" s="770"/>
      <c r="I7" s="770"/>
    </row>
    <row r="8" spans="1:18" s="769" customFormat="1" ht="7.5" customHeight="1">
      <c r="A8" s="772"/>
      <c r="B8" s="773"/>
      <c r="C8" s="773"/>
      <c r="D8" s="773"/>
      <c r="E8" s="773"/>
      <c r="F8" s="772"/>
      <c r="G8" s="772"/>
      <c r="H8" s="772"/>
      <c r="I8" s="772"/>
    </row>
    <row r="9" spans="1:18" s="769" customFormat="1" ht="8.4" customHeight="1">
      <c r="A9" s="774"/>
      <c r="B9" s="775"/>
      <c r="C9" s="775"/>
      <c r="D9" s="775"/>
      <c r="E9" s="775"/>
      <c r="F9" s="775"/>
      <c r="G9" s="775"/>
      <c r="H9" s="775"/>
      <c r="I9" s="776"/>
    </row>
    <row r="10" spans="1:18" s="782" customFormat="1" ht="20.100000000000001" customHeight="1">
      <c r="A10" s="777" t="s">
        <v>29</v>
      </c>
      <c r="B10" s="778">
        <v>0</v>
      </c>
      <c r="C10" s="778">
        <v>32.960753101230715</v>
      </c>
      <c r="D10" s="778">
        <v>0.14031831851231932</v>
      </c>
      <c r="E10" s="778">
        <v>64.750177771070355</v>
      </c>
      <c r="F10" s="778">
        <v>0</v>
      </c>
      <c r="G10" s="778">
        <v>2.1487508091866201</v>
      </c>
      <c r="H10" s="778">
        <v>0</v>
      </c>
      <c r="I10" s="779">
        <v>13158798.01423</v>
      </c>
      <c r="J10" s="780"/>
      <c r="K10" s="781"/>
      <c r="L10" s="781"/>
      <c r="M10" s="781"/>
      <c r="N10" s="781"/>
      <c r="O10" s="781"/>
      <c r="P10" s="781"/>
      <c r="Q10" s="781"/>
      <c r="R10" s="781"/>
    </row>
    <row r="11" spans="1:18" s="782" customFormat="1" ht="20.100000000000001" customHeight="1">
      <c r="A11" s="777" t="s">
        <v>30</v>
      </c>
      <c r="B11" s="778">
        <v>0</v>
      </c>
      <c r="C11" s="778">
        <v>0</v>
      </c>
      <c r="D11" s="778">
        <v>1.6066628643495659E-2</v>
      </c>
      <c r="E11" s="778">
        <v>59.339956856672501</v>
      </c>
      <c r="F11" s="778">
        <v>0</v>
      </c>
      <c r="G11" s="778">
        <v>40.643976514683999</v>
      </c>
      <c r="H11" s="778">
        <v>0</v>
      </c>
      <c r="I11" s="779">
        <v>57543.683900000004</v>
      </c>
      <c r="J11" s="780"/>
      <c r="K11" s="781"/>
      <c r="L11" s="781"/>
      <c r="M11" s="781"/>
      <c r="N11" s="781"/>
      <c r="O11" s="781"/>
      <c r="P11" s="781"/>
      <c r="Q11" s="781"/>
      <c r="R11" s="781"/>
    </row>
    <row r="12" spans="1:18" s="782" customFormat="1" ht="20.100000000000001" customHeight="1">
      <c r="A12" s="777" t="s">
        <v>31</v>
      </c>
      <c r="B12" s="778">
        <v>0</v>
      </c>
      <c r="C12" s="778">
        <v>2.0522531335358845</v>
      </c>
      <c r="D12" s="778">
        <v>3.2390041427372514E-2</v>
      </c>
      <c r="E12" s="778">
        <v>65.418152095270344</v>
      </c>
      <c r="F12" s="778">
        <v>24.529817240263807</v>
      </c>
      <c r="G12" s="778">
        <v>7.9673874895025989</v>
      </c>
      <c r="H12" s="778">
        <v>0</v>
      </c>
      <c r="I12" s="779">
        <v>31675278.721099999</v>
      </c>
      <c r="J12" s="780"/>
      <c r="K12" s="781"/>
      <c r="L12" s="781"/>
      <c r="M12" s="781"/>
      <c r="N12" s="781"/>
      <c r="O12" s="781"/>
      <c r="P12" s="781"/>
      <c r="Q12" s="781"/>
      <c r="R12" s="781"/>
    </row>
    <row r="13" spans="1:18" s="782" customFormat="1" ht="20.100000000000001" customHeight="1">
      <c r="A13" s="777" t="s">
        <v>32</v>
      </c>
      <c r="B13" s="778">
        <v>0</v>
      </c>
      <c r="C13" s="778">
        <v>0</v>
      </c>
      <c r="D13" s="778">
        <v>2.4683771164638647E-2</v>
      </c>
      <c r="E13" s="778">
        <v>40.734177326682079</v>
      </c>
      <c r="F13" s="778">
        <v>59.239996696407403</v>
      </c>
      <c r="G13" s="778">
        <v>1.1422057458811219E-3</v>
      </c>
      <c r="H13" s="778">
        <v>0</v>
      </c>
      <c r="I13" s="779">
        <v>1114417.4371300002</v>
      </c>
      <c r="J13" s="780"/>
      <c r="K13" s="781"/>
      <c r="L13" s="781"/>
      <c r="M13" s="781"/>
      <c r="N13" s="781"/>
      <c r="O13" s="781"/>
      <c r="P13" s="781"/>
      <c r="Q13" s="781"/>
      <c r="R13" s="781"/>
    </row>
    <row r="14" spans="1:18" s="782" customFormat="1" ht="20.100000000000001" customHeight="1">
      <c r="A14" s="777" t="s">
        <v>33</v>
      </c>
      <c r="B14" s="778">
        <v>0</v>
      </c>
      <c r="C14" s="778">
        <v>0.90365069167272849</v>
      </c>
      <c r="D14" s="778">
        <v>4.2634388693398844E-3</v>
      </c>
      <c r="E14" s="778">
        <v>75.050545663923586</v>
      </c>
      <c r="F14" s="778">
        <v>24.041540205534336</v>
      </c>
      <c r="G14" s="778">
        <v>0</v>
      </c>
      <c r="H14" s="778">
        <v>0</v>
      </c>
      <c r="I14" s="779">
        <v>3447319.0423100004</v>
      </c>
      <c r="J14" s="780"/>
      <c r="K14" s="781"/>
      <c r="L14" s="781"/>
      <c r="M14" s="781"/>
      <c r="N14" s="781"/>
      <c r="O14" s="781"/>
      <c r="P14" s="781"/>
      <c r="Q14" s="781"/>
      <c r="R14" s="781"/>
    </row>
    <row r="15" spans="1:18" s="782" customFormat="1" ht="20.100000000000001" customHeight="1">
      <c r="A15" s="777" t="s">
        <v>117</v>
      </c>
      <c r="B15" s="778">
        <v>0</v>
      </c>
      <c r="C15" s="778">
        <v>13.465072826228248</v>
      </c>
      <c r="D15" s="778">
        <v>5.2869501307058066E-2</v>
      </c>
      <c r="E15" s="778">
        <v>75.564450752530036</v>
      </c>
      <c r="F15" s="778">
        <v>0</v>
      </c>
      <c r="G15" s="778">
        <v>10.917606919934663</v>
      </c>
      <c r="H15" s="778">
        <v>0</v>
      </c>
      <c r="I15" s="779">
        <v>8438483.9835899994</v>
      </c>
      <c r="J15" s="780"/>
      <c r="K15" s="781"/>
      <c r="L15" s="781"/>
      <c r="M15" s="781"/>
      <c r="N15" s="781"/>
      <c r="O15" s="781"/>
      <c r="P15" s="781"/>
      <c r="Q15" s="781"/>
      <c r="R15" s="781"/>
    </row>
    <row r="16" spans="1:18" s="782" customFormat="1" ht="20.100000000000001" customHeight="1">
      <c r="A16" s="777" t="s">
        <v>35</v>
      </c>
      <c r="B16" s="778">
        <v>0</v>
      </c>
      <c r="C16" s="778">
        <v>19.635199297916266</v>
      </c>
      <c r="D16" s="778">
        <v>7.2542130668268373E-3</v>
      </c>
      <c r="E16" s="778">
        <v>80.357546489016912</v>
      </c>
      <c r="F16" s="778">
        <v>0</v>
      </c>
      <c r="G16" s="778">
        <v>0</v>
      </c>
      <c r="H16" s="778">
        <v>0</v>
      </c>
      <c r="I16" s="779">
        <v>2899042.9156499994</v>
      </c>
      <c r="J16" s="780"/>
      <c r="K16" s="781"/>
      <c r="L16" s="781"/>
      <c r="M16" s="781"/>
      <c r="N16" s="781"/>
      <c r="O16" s="781"/>
      <c r="P16" s="781"/>
      <c r="Q16" s="781"/>
      <c r="R16" s="781"/>
    </row>
    <row r="17" spans="1:18" s="782" customFormat="1" ht="20.100000000000001" customHeight="1">
      <c r="A17" s="777" t="s">
        <v>36</v>
      </c>
      <c r="B17" s="778">
        <v>0</v>
      </c>
      <c r="C17" s="778">
        <v>8.1800181682815248E-2</v>
      </c>
      <c r="D17" s="778">
        <v>2.7647528768334615</v>
      </c>
      <c r="E17" s="778">
        <v>62.491619910618468</v>
      </c>
      <c r="F17" s="778">
        <v>33.007664917982147</v>
      </c>
      <c r="G17" s="778">
        <v>1.6541621128831188</v>
      </c>
      <c r="H17" s="778">
        <v>0</v>
      </c>
      <c r="I17" s="779">
        <v>11716519.392539999</v>
      </c>
      <c r="J17" s="780"/>
      <c r="K17" s="781"/>
      <c r="L17" s="781"/>
      <c r="M17" s="781"/>
      <c r="N17" s="781"/>
      <c r="O17" s="781"/>
      <c r="P17" s="781"/>
      <c r="Q17" s="781"/>
      <c r="R17" s="781"/>
    </row>
    <row r="18" spans="1:18" s="782" customFormat="1" ht="20.100000000000001" customHeight="1">
      <c r="A18" s="777" t="s">
        <v>37</v>
      </c>
      <c r="B18" s="778">
        <v>0</v>
      </c>
      <c r="C18" s="778">
        <v>0</v>
      </c>
      <c r="D18" s="778">
        <v>3.5920513265479487E-2</v>
      </c>
      <c r="E18" s="778">
        <v>97.82962149644942</v>
      </c>
      <c r="F18" s="778">
        <v>2.1243370925135898</v>
      </c>
      <c r="G18" s="778">
        <v>1.0120897771487294E-2</v>
      </c>
      <c r="H18" s="778">
        <v>0</v>
      </c>
      <c r="I18" s="779">
        <v>2979291.7269600006</v>
      </c>
      <c r="J18" s="780"/>
      <c r="K18" s="781"/>
      <c r="L18" s="781"/>
      <c r="M18" s="781"/>
      <c r="N18" s="781"/>
      <c r="O18" s="781"/>
      <c r="P18" s="781"/>
      <c r="Q18" s="781"/>
      <c r="R18" s="781"/>
    </row>
    <row r="19" spans="1:18" s="782" customFormat="1" ht="20.100000000000001" customHeight="1">
      <c r="A19" s="777" t="s">
        <v>38</v>
      </c>
      <c r="B19" s="778">
        <v>0</v>
      </c>
      <c r="C19" s="778">
        <v>0</v>
      </c>
      <c r="D19" s="778">
        <v>9.4204663909807917E-2</v>
      </c>
      <c r="E19" s="778">
        <v>79.038039861799675</v>
      </c>
      <c r="F19" s="778">
        <v>20.867755474290526</v>
      </c>
      <c r="G19" s="778">
        <v>0</v>
      </c>
      <c r="H19" s="778">
        <v>0</v>
      </c>
      <c r="I19" s="779">
        <v>1292580.7698499998</v>
      </c>
      <c r="J19" s="780"/>
      <c r="K19" s="781"/>
      <c r="L19" s="781"/>
      <c r="M19" s="781"/>
      <c r="N19" s="781"/>
      <c r="O19" s="781"/>
      <c r="P19" s="781"/>
      <c r="Q19" s="781"/>
      <c r="R19" s="781"/>
    </row>
    <row r="20" spans="1:18" s="782" customFormat="1" ht="20.100000000000001" customHeight="1">
      <c r="A20" s="783" t="s">
        <v>39</v>
      </c>
      <c r="B20" s="778">
        <v>0</v>
      </c>
      <c r="C20" s="778">
        <v>0</v>
      </c>
      <c r="D20" s="778">
        <v>7.0667708986337976E-3</v>
      </c>
      <c r="E20" s="778">
        <v>91.830327933411269</v>
      </c>
      <c r="F20" s="778">
        <v>0</v>
      </c>
      <c r="G20" s="778">
        <v>8.1626052956900974</v>
      </c>
      <c r="H20" s="778">
        <v>0</v>
      </c>
      <c r="I20" s="779">
        <v>500150.78324999998</v>
      </c>
      <c r="J20" s="780"/>
      <c r="K20" s="781"/>
      <c r="L20" s="781"/>
      <c r="M20" s="781"/>
      <c r="N20" s="781"/>
      <c r="O20" s="781"/>
      <c r="P20" s="781"/>
      <c r="Q20" s="781"/>
      <c r="R20" s="781"/>
    </row>
    <row r="21" spans="1:18" s="782" customFormat="1" ht="20.100000000000001" customHeight="1">
      <c r="A21" s="783" t="s">
        <v>118</v>
      </c>
      <c r="B21" s="778">
        <v>0</v>
      </c>
      <c r="C21" s="778">
        <v>43.763556557838065</v>
      </c>
      <c r="D21" s="778">
        <v>0.19725406576775245</v>
      </c>
      <c r="E21" s="778">
        <v>56.039189376394177</v>
      </c>
      <c r="F21" s="778">
        <v>0</v>
      </c>
      <c r="G21" s="778">
        <v>0</v>
      </c>
      <c r="H21" s="778">
        <v>0</v>
      </c>
      <c r="I21" s="779">
        <v>774777.65746000002</v>
      </c>
      <c r="J21" s="780"/>
      <c r="K21" s="781"/>
      <c r="L21" s="781"/>
      <c r="M21" s="781"/>
      <c r="N21" s="781"/>
      <c r="O21" s="781"/>
      <c r="P21" s="781"/>
      <c r="Q21" s="781"/>
      <c r="R21" s="781"/>
    </row>
    <row r="22" spans="1:18" s="782" customFormat="1" ht="20.100000000000001" customHeight="1">
      <c r="A22" s="783" t="s">
        <v>153</v>
      </c>
      <c r="B22" s="778">
        <v>0</v>
      </c>
      <c r="C22" s="778">
        <v>0</v>
      </c>
      <c r="D22" s="778">
        <v>6.0920408615128888E-2</v>
      </c>
      <c r="E22" s="778">
        <v>99.939079591384868</v>
      </c>
      <c r="F22" s="778">
        <v>0</v>
      </c>
      <c r="G22" s="778">
        <v>0</v>
      </c>
      <c r="H22" s="778">
        <v>0</v>
      </c>
      <c r="I22" s="779">
        <v>111938.20191</v>
      </c>
      <c r="J22" s="780"/>
      <c r="K22" s="781"/>
      <c r="L22" s="781"/>
      <c r="M22" s="781"/>
      <c r="N22" s="781"/>
      <c r="O22" s="781"/>
      <c r="P22" s="781"/>
      <c r="Q22" s="781"/>
      <c r="R22" s="781"/>
    </row>
    <row r="23" spans="1:18" s="782" customFormat="1" ht="20.100000000000001" customHeight="1">
      <c r="A23" s="27" t="s">
        <v>42</v>
      </c>
      <c r="B23" s="778">
        <v>0</v>
      </c>
      <c r="C23" s="778">
        <v>0</v>
      </c>
      <c r="D23" s="778">
        <v>0.65716319686125824</v>
      </c>
      <c r="E23" s="778">
        <v>99.342836803138738</v>
      </c>
      <c r="F23" s="778">
        <v>0</v>
      </c>
      <c r="G23" s="778">
        <v>0</v>
      </c>
      <c r="H23" s="778">
        <v>0</v>
      </c>
      <c r="I23" s="779">
        <v>159820.57196999999</v>
      </c>
      <c r="J23" s="780"/>
      <c r="K23" s="781"/>
      <c r="L23" s="781"/>
      <c r="M23" s="781"/>
      <c r="N23" s="781"/>
      <c r="O23" s="781"/>
      <c r="P23" s="781"/>
      <c r="Q23" s="781"/>
      <c r="R23" s="781"/>
    </row>
    <row r="24" spans="1:18" s="782" customFormat="1" ht="20.100000000000001" customHeight="1">
      <c r="A24" s="783" t="s">
        <v>43</v>
      </c>
      <c r="B24" s="778">
        <v>0</v>
      </c>
      <c r="C24" s="778">
        <v>0</v>
      </c>
      <c r="D24" s="778">
        <v>0</v>
      </c>
      <c r="E24" s="778">
        <v>54.699478300360042</v>
      </c>
      <c r="F24" s="778">
        <v>45.300521699639958</v>
      </c>
      <c r="G24" s="778">
        <v>0</v>
      </c>
      <c r="H24" s="778">
        <v>0</v>
      </c>
      <c r="I24" s="779">
        <v>386870.08106</v>
      </c>
      <c r="J24" s="780"/>
      <c r="K24" s="781"/>
      <c r="L24" s="781"/>
      <c r="M24" s="781"/>
      <c r="N24" s="781"/>
      <c r="O24" s="781"/>
      <c r="P24" s="781"/>
      <c r="Q24" s="781"/>
      <c r="R24" s="781"/>
    </row>
    <row r="25" spans="1:18" s="782" customFormat="1" ht="20.100000000000001" customHeight="1">
      <c r="A25" s="783" t="s">
        <v>44</v>
      </c>
      <c r="B25" s="778">
        <v>0</v>
      </c>
      <c r="C25" s="778">
        <v>0</v>
      </c>
      <c r="D25" s="778">
        <v>0</v>
      </c>
      <c r="E25" s="778">
        <v>56.283963063706864</v>
      </c>
      <c r="F25" s="778">
        <v>43.716036936293136</v>
      </c>
      <c r="G25" s="778">
        <v>0</v>
      </c>
      <c r="H25" s="778">
        <v>0</v>
      </c>
      <c r="I25" s="779">
        <v>295202.82936000003</v>
      </c>
      <c r="J25" s="780"/>
      <c r="K25" s="781"/>
      <c r="L25" s="781"/>
      <c r="M25" s="781"/>
      <c r="N25" s="781"/>
      <c r="O25" s="781"/>
      <c r="P25" s="781"/>
      <c r="Q25" s="781"/>
      <c r="R25" s="781"/>
    </row>
    <row r="26" spans="1:18" s="782" customFormat="1" ht="20.100000000000001" customHeight="1">
      <c r="A26" s="783" t="s">
        <v>45</v>
      </c>
      <c r="B26" s="778">
        <v>0</v>
      </c>
      <c r="C26" s="778">
        <v>11.948638236827209</v>
      </c>
      <c r="D26" s="778">
        <v>0</v>
      </c>
      <c r="E26" s="778">
        <v>88.051361763172793</v>
      </c>
      <c r="F26" s="778">
        <v>0</v>
      </c>
      <c r="G26" s="778">
        <v>0</v>
      </c>
      <c r="H26" s="778">
        <v>0</v>
      </c>
      <c r="I26" s="779">
        <v>641718.27375000005</v>
      </c>
      <c r="J26" s="780"/>
      <c r="K26" s="781"/>
      <c r="L26" s="781"/>
      <c r="M26" s="781"/>
      <c r="N26" s="781"/>
      <c r="O26" s="781"/>
      <c r="P26" s="781"/>
      <c r="Q26" s="781"/>
      <c r="R26" s="781"/>
    </row>
    <row r="27" spans="1:18" s="782" customFormat="1" ht="20.100000000000001" customHeight="1">
      <c r="A27" s="783" t="s">
        <v>99</v>
      </c>
      <c r="B27" s="778">
        <v>0</v>
      </c>
      <c r="C27" s="778">
        <v>0</v>
      </c>
      <c r="D27" s="778">
        <v>0</v>
      </c>
      <c r="E27" s="778">
        <v>95.152849492224263</v>
      </c>
      <c r="F27" s="778">
        <v>0</v>
      </c>
      <c r="G27" s="778">
        <v>4.8471505077757335</v>
      </c>
      <c r="H27" s="778">
        <v>0</v>
      </c>
      <c r="I27" s="779">
        <v>394723.27399999998</v>
      </c>
      <c r="J27" s="780"/>
      <c r="K27" s="781"/>
      <c r="L27" s="781"/>
      <c r="M27" s="781"/>
      <c r="N27" s="781"/>
      <c r="O27" s="781"/>
      <c r="P27" s="781"/>
      <c r="Q27" s="781"/>
      <c r="R27" s="781"/>
    </row>
    <row r="28" spans="1:18" s="788" customFormat="1" ht="30.3" customHeight="1" thickBot="1">
      <c r="A28" s="784" t="s">
        <v>47</v>
      </c>
      <c r="B28" s="785">
        <v>0</v>
      </c>
      <c r="C28" s="785">
        <v>8.931608573598929</v>
      </c>
      <c r="D28" s="785">
        <v>0.4531600360116454</v>
      </c>
      <c r="E28" s="785">
        <v>68.416663060983367</v>
      </c>
      <c r="F28" s="785">
        <v>17.194858756994652</v>
      </c>
      <c r="G28" s="785">
        <v>5.0037095724114042</v>
      </c>
      <c r="H28" s="785">
        <v>0</v>
      </c>
      <c r="I28" s="786">
        <v>80044477.360020012</v>
      </c>
      <c r="J28" s="780"/>
      <c r="K28" s="787"/>
      <c r="L28" s="787"/>
      <c r="M28" s="787"/>
      <c r="N28" s="787"/>
      <c r="O28" s="787"/>
      <c r="P28" s="787"/>
      <c r="Q28" s="787"/>
      <c r="R28" s="787"/>
    </row>
    <row r="29" spans="1:18" ht="5.25" customHeight="1">
      <c r="A29" s="789"/>
      <c r="B29" s="790"/>
      <c r="C29" s="790"/>
      <c r="D29" s="790"/>
      <c r="E29" s="790"/>
      <c r="F29" s="790"/>
      <c r="G29" s="790"/>
      <c r="H29" s="790"/>
      <c r="I29" s="791"/>
      <c r="J29" s="792"/>
      <c r="K29" s="793"/>
    </row>
    <row r="30" spans="1:18">
      <c r="A30" s="794" t="s">
        <v>156</v>
      </c>
      <c r="I30" s="795"/>
      <c r="K30" s="796"/>
    </row>
    <row r="31" spans="1:18">
      <c r="A31" s="797" t="s">
        <v>49</v>
      </c>
      <c r="B31" s="797"/>
      <c r="C31" s="797"/>
      <c r="D31" s="797"/>
      <c r="E31" s="797"/>
      <c r="F31" s="797"/>
      <c r="G31" s="797"/>
      <c r="H31" s="797"/>
      <c r="I31" s="797"/>
      <c r="J31" s="797"/>
      <c r="K31" s="797"/>
      <c r="L31" s="797"/>
    </row>
    <row r="150" spans="3:3">
      <c r="C150" s="767" t="s">
        <v>158</v>
      </c>
    </row>
  </sheetData>
  <mergeCells count="12">
    <mergeCell ref="I6:I8"/>
    <mergeCell ref="B7:B8"/>
    <mergeCell ref="C7:C8"/>
    <mergeCell ref="D7:D8"/>
    <mergeCell ref="E7:E8"/>
    <mergeCell ref="A31:L31"/>
    <mergeCell ref="A6:A8"/>
    <mergeCell ref="B6:C6"/>
    <mergeCell ref="D6:E6"/>
    <mergeCell ref="F6:F8"/>
    <mergeCell ref="G6:G8"/>
    <mergeCell ref="H6:H8"/>
  </mergeCells>
  <hyperlinks>
    <hyperlink ref="A1" location="Índice!A1" display="Volver al Índice" xr:uid="{389E75BA-B223-4E30-B59C-EFF08DE464C3}"/>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F941-9CF3-4475-9C54-AFEE5EE6EDD6}">
  <dimension ref="A1:H209"/>
  <sheetViews>
    <sheetView showGridLines="0" zoomScale="130" zoomScaleNormal="130" workbookViewId="0"/>
  </sheetViews>
  <sheetFormatPr baseColWidth="10" defaultColWidth="11.44140625" defaultRowHeight="13.2"/>
  <cols>
    <col min="1" max="1" width="5" style="163" customWidth="1"/>
    <col min="2" max="2" width="1.88671875" style="163" customWidth="1"/>
    <col min="3" max="3" width="30.109375" style="163" customWidth="1"/>
    <col min="4" max="6" width="20.44140625" style="163" customWidth="1"/>
    <col min="7" max="7" width="14.44140625" style="163" customWidth="1"/>
    <col min="8" max="16384" width="11.44140625" style="163"/>
  </cols>
  <sheetData>
    <row r="1" spans="1:8" s="203" customFormat="1" ht="18" customHeight="1">
      <c r="A1" s="1408" t="s">
        <v>1249</v>
      </c>
      <c r="B1" s="116"/>
      <c r="C1" s="116"/>
      <c r="D1" s="116"/>
      <c r="E1" s="116"/>
      <c r="F1" s="116"/>
    </row>
    <row r="2" spans="1:8" s="206" customFormat="1" ht="24" customHeight="1">
      <c r="A2" s="204" t="s">
        <v>147</v>
      </c>
      <c r="B2" s="204"/>
      <c r="C2" s="205"/>
      <c r="D2" s="205"/>
      <c r="E2" s="205"/>
      <c r="F2" s="205"/>
    </row>
    <row r="3" spans="1:8" s="210" customFormat="1" ht="18" customHeight="1">
      <c r="A3" s="207">
        <v>45688</v>
      </c>
      <c r="B3" s="208"/>
      <c r="C3" s="209"/>
      <c r="D3" s="209"/>
      <c r="E3" s="209"/>
      <c r="F3" s="209"/>
    </row>
    <row r="4" spans="1:8" s="212" customFormat="1" ht="18" customHeight="1">
      <c r="A4" s="122" t="s">
        <v>125</v>
      </c>
      <c r="B4" s="122"/>
      <c r="C4" s="211"/>
      <c r="D4" s="211"/>
      <c r="E4" s="211"/>
      <c r="F4" s="211"/>
    </row>
    <row r="5" spans="1:8" s="126" customFormat="1" ht="6" customHeight="1">
      <c r="A5" s="124"/>
      <c r="B5" s="124"/>
    </row>
    <row r="6" spans="1:8" s="126" customFormat="1" ht="12.75" customHeight="1">
      <c r="A6" s="123" t="s">
        <v>148</v>
      </c>
      <c r="B6" s="123"/>
      <c r="C6" s="213"/>
      <c r="D6" s="213"/>
      <c r="E6" s="213"/>
      <c r="F6" s="213"/>
    </row>
    <row r="7" spans="1:8" s="126" customFormat="1" ht="14.4" thickBot="1">
      <c r="A7" s="214"/>
      <c r="B7" s="125"/>
      <c r="C7" s="125"/>
      <c r="D7" s="125"/>
      <c r="E7" s="125"/>
      <c r="F7" s="125"/>
    </row>
    <row r="8" spans="1:8" s="126" customFormat="1" ht="12.3" customHeight="1">
      <c r="A8" s="215" t="s">
        <v>1</v>
      </c>
      <c r="B8" s="215"/>
      <c r="C8" s="215"/>
      <c r="D8" s="129" t="s">
        <v>127</v>
      </c>
      <c r="E8" s="216" t="s">
        <v>149</v>
      </c>
      <c r="F8" s="216" t="s">
        <v>150</v>
      </c>
    </row>
    <row r="9" spans="1:8" s="126" customFormat="1" ht="12.3" customHeight="1">
      <c r="A9" s="217"/>
      <c r="B9" s="217"/>
      <c r="C9" s="217"/>
      <c r="D9" s="132"/>
      <c r="E9" s="218" t="s">
        <v>151</v>
      </c>
      <c r="F9" s="218" t="s">
        <v>152</v>
      </c>
    </row>
    <row r="10" spans="1:8" s="126" customFormat="1" ht="6" customHeight="1">
      <c r="A10" s="142"/>
      <c r="B10" s="142"/>
      <c r="C10" s="142"/>
      <c r="D10" s="137"/>
      <c r="E10" s="142"/>
      <c r="F10" s="142"/>
    </row>
    <row r="11" spans="1:8" s="142" customFormat="1" ht="11.1" customHeight="1">
      <c r="A11" s="136">
        <v>1</v>
      </c>
      <c r="B11" s="136"/>
      <c r="C11" s="138" t="s">
        <v>132</v>
      </c>
      <c r="D11" s="219">
        <v>118136212.704</v>
      </c>
      <c r="E11" s="220">
        <v>33.611776752713034</v>
      </c>
      <c r="F11" s="221">
        <v>33.611776752713034</v>
      </c>
      <c r="G11" s="222"/>
      <c r="H11" s="126"/>
    </row>
    <row r="12" spans="1:8" s="142" customFormat="1" ht="11.1" customHeight="1">
      <c r="A12" s="136">
        <v>2</v>
      </c>
      <c r="B12" s="136"/>
      <c r="C12" s="138" t="s">
        <v>29</v>
      </c>
      <c r="D12" s="219">
        <v>76049101.549999997</v>
      </c>
      <c r="E12" s="220">
        <v>21.637272475863394</v>
      </c>
      <c r="F12" s="221">
        <v>55.249049228576425</v>
      </c>
      <c r="G12" s="222"/>
      <c r="H12" s="126"/>
    </row>
    <row r="13" spans="1:8" s="142" customFormat="1" ht="11.1" customHeight="1">
      <c r="A13" s="136">
        <v>3</v>
      </c>
      <c r="B13" s="136"/>
      <c r="C13" s="138" t="s">
        <v>117</v>
      </c>
      <c r="D13" s="219">
        <v>49447592.027000003</v>
      </c>
      <c r="E13" s="220">
        <v>14.068687205464158</v>
      </c>
      <c r="F13" s="221">
        <v>69.317736434040583</v>
      </c>
      <c r="G13" s="222"/>
      <c r="H13" s="126"/>
    </row>
    <row r="14" spans="1:8" s="142" customFormat="1" ht="11.1" customHeight="1">
      <c r="A14" s="136">
        <v>4</v>
      </c>
      <c r="B14" s="136"/>
      <c r="C14" s="138" t="s">
        <v>36</v>
      </c>
      <c r="D14" s="219">
        <v>48040808.618000001</v>
      </c>
      <c r="E14" s="220">
        <v>13.668433220674551</v>
      </c>
      <c r="F14" s="221">
        <v>82.986169654715127</v>
      </c>
      <c r="G14" s="222"/>
      <c r="H14" s="126"/>
    </row>
    <row r="15" spans="1:8" s="142" customFormat="1" ht="11.1" customHeight="1">
      <c r="A15" s="136">
        <v>5</v>
      </c>
      <c r="B15" s="136"/>
      <c r="C15" s="138" t="s">
        <v>33</v>
      </c>
      <c r="D15" s="219">
        <v>14517255.738</v>
      </c>
      <c r="E15" s="220">
        <v>4.1304080074946965</v>
      </c>
      <c r="F15" s="221">
        <v>87.116577662209821</v>
      </c>
      <c r="G15" s="222"/>
      <c r="H15" s="126"/>
    </row>
    <row r="16" spans="1:8" s="142" customFormat="1" ht="11.1" customHeight="1">
      <c r="A16" s="136">
        <v>6</v>
      </c>
      <c r="B16" s="136"/>
      <c r="C16" s="138" t="s">
        <v>37</v>
      </c>
      <c r="D16" s="219">
        <v>12133176.954</v>
      </c>
      <c r="E16" s="220">
        <v>3.4520967427729499</v>
      </c>
      <c r="F16" s="221">
        <v>90.568674404982772</v>
      </c>
      <c r="G16" s="222"/>
      <c r="H16" s="126"/>
    </row>
    <row r="17" spans="1:8" s="142" customFormat="1" ht="11.1" customHeight="1">
      <c r="A17" s="136">
        <v>7</v>
      </c>
      <c r="B17" s="136"/>
      <c r="C17" s="138" t="s">
        <v>32</v>
      </c>
      <c r="D17" s="219">
        <v>8270529.5760000004</v>
      </c>
      <c r="E17" s="220">
        <v>2.3531073781054941</v>
      </c>
      <c r="F17" s="221">
        <v>92.921781783088264</v>
      </c>
      <c r="G17" s="222"/>
      <c r="H17" s="126"/>
    </row>
    <row r="18" spans="1:8" s="142" customFormat="1" ht="11.1" customHeight="1">
      <c r="A18" s="136">
        <v>8</v>
      </c>
      <c r="B18" s="136"/>
      <c r="C18" s="138" t="s">
        <v>40</v>
      </c>
      <c r="D18" s="219">
        <v>5458505.665</v>
      </c>
      <c r="E18" s="220">
        <v>1.5530383920051574</v>
      </c>
      <c r="F18" s="221">
        <v>94.474820175093427</v>
      </c>
      <c r="G18" s="222"/>
      <c r="H18" s="126"/>
    </row>
    <row r="19" spans="1:8" s="142" customFormat="1" ht="11.1" customHeight="1">
      <c r="A19" s="136">
        <v>9</v>
      </c>
      <c r="B19" s="136"/>
      <c r="C19" s="138" t="s">
        <v>99</v>
      </c>
      <c r="D19" s="219">
        <v>4183100.318</v>
      </c>
      <c r="E19" s="220">
        <v>1.1901637169891959</v>
      </c>
      <c r="F19" s="221">
        <v>95.664983892082617</v>
      </c>
      <c r="G19" s="222"/>
      <c r="H19" s="126"/>
    </row>
    <row r="20" spans="1:8" s="142" customFormat="1" ht="11.1" customHeight="1">
      <c r="A20" s="136">
        <v>10</v>
      </c>
      <c r="B20" s="136"/>
      <c r="C20" s="138" t="s">
        <v>38</v>
      </c>
      <c r="D20" s="219">
        <v>3893694.469</v>
      </c>
      <c r="E20" s="220">
        <v>1.1078227940421375</v>
      </c>
      <c r="F20" s="221">
        <v>96.772806686124753</v>
      </c>
      <c r="G20" s="222"/>
      <c r="H20" s="126"/>
    </row>
    <row r="21" spans="1:8" s="142" customFormat="1" ht="11.1" customHeight="1">
      <c r="A21" s="136">
        <v>11</v>
      </c>
      <c r="B21" s="136"/>
      <c r="C21" s="138" t="s">
        <v>39</v>
      </c>
      <c r="D21" s="219">
        <v>3431915.1069999998</v>
      </c>
      <c r="E21" s="220">
        <v>0.97643865306375699</v>
      </c>
      <c r="F21" s="221">
        <v>97.749245339188505</v>
      </c>
      <c r="G21" s="222"/>
      <c r="H21" s="126"/>
    </row>
    <row r="22" spans="1:8" s="142" customFormat="1" ht="11.1" customHeight="1">
      <c r="A22" s="136">
        <v>12</v>
      </c>
      <c r="B22" s="136"/>
      <c r="C22" s="138" t="s">
        <v>30</v>
      </c>
      <c r="D22" s="219">
        <v>1761784.287</v>
      </c>
      <c r="E22" s="220">
        <v>0.50125781744378439</v>
      </c>
      <c r="F22" s="221">
        <v>98.250503156632291</v>
      </c>
      <c r="G22" s="222"/>
      <c r="H22" s="126"/>
    </row>
    <row r="23" spans="1:8" s="142" customFormat="1" ht="11.1" customHeight="1">
      <c r="A23" s="136">
        <v>13</v>
      </c>
      <c r="B23" s="136"/>
      <c r="C23" s="138" t="s">
        <v>45</v>
      </c>
      <c r="D23" s="219">
        <v>1511438.52</v>
      </c>
      <c r="E23" s="220">
        <v>0.43003015711177334</v>
      </c>
      <c r="F23" s="221">
        <v>98.680533313744064</v>
      </c>
      <c r="G23" s="222"/>
      <c r="H23" s="126"/>
    </row>
    <row r="24" spans="1:8" s="142" customFormat="1" ht="11.1" customHeight="1">
      <c r="A24" s="136">
        <v>14</v>
      </c>
      <c r="B24" s="136"/>
      <c r="C24" s="138" t="s">
        <v>35</v>
      </c>
      <c r="D24" s="219">
        <v>1467136.7760000001</v>
      </c>
      <c r="E24" s="220">
        <v>0.41742555184298241</v>
      </c>
      <c r="F24" s="221">
        <v>99.097958865587046</v>
      </c>
      <c r="G24" s="222"/>
      <c r="H24" s="126"/>
    </row>
    <row r="25" spans="1:8" s="142" customFormat="1" ht="11.1" customHeight="1">
      <c r="A25" s="136">
        <v>15</v>
      </c>
      <c r="B25" s="136"/>
      <c r="C25" s="223" t="s">
        <v>153</v>
      </c>
      <c r="D25" s="219">
        <v>1340720.7139999999</v>
      </c>
      <c r="E25" s="220">
        <v>0.38145801609213248</v>
      </c>
      <c r="F25" s="221">
        <v>99.479416881679185</v>
      </c>
      <c r="G25" s="222"/>
      <c r="H25" s="126"/>
    </row>
    <row r="26" spans="1:8" s="142" customFormat="1" ht="11.1" customHeight="1">
      <c r="A26" s="224">
        <v>16</v>
      </c>
      <c r="B26" s="147"/>
      <c r="C26" s="223" t="s">
        <v>43</v>
      </c>
      <c r="D26" s="219">
        <v>909915.12300000002</v>
      </c>
      <c r="E26" s="220">
        <v>0.25888644369211167</v>
      </c>
      <c r="F26" s="221">
        <v>99.738303325371291</v>
      </c>
      <c r="G26" s="222"/>
      <c r="H26" s="126"/>
    </row>
    <row r="27" spans="1:8" s="142" customFormat="1" ht="11.1" customHeight="1">
      <c r="A27" s="224">
        <v>17</v>
      </c>
      <c r="B27" s="147"/>
      <c r="C27" s="223" t="s">
        <v>42</v>
      </c>
      <c r="D27" s="219">
        <v>729908.31700000004</v>
      </c>
      <c r="E27" s="220">
        <v>0.20767142300746716</v>
      </c>
      <c r="F27" s="221">
        <v>99.94597474837876</v>
      </c>
      <c r="G27" s="222"/>
      <c r="H27" s="126"/>
    </row>
    <row r="28" spans="1:8" s="142" customFormat="1" ht="11.1" customHeight="1">
      <c r="A28" s="224">
        <v>18</v>
      </c>
      <c r="B28" s="147"/>
      <c r="C28" s="223" t="s">
        <v>44</v>
      </c>
      <c r="D28" s="219">
        <v>189884</v>
      </c>
      <c r="E28" s="220">
        <v>5.4025251621225033E-2</v>
      </c>
      <c r="F28" s="221">
        <v>99.999999999999986</v>
      </c>
      <c r="G28" s="222"/>
      <c r="H28" s="126"/>
    </row>
    <row r="29" spans="1:8" s="147" customFormat="1" ht="9.75" customHeight="1">
      <c r="A29" s="143"/>
      <c r="B29" s="143"/>
      <c r="C29" s="143"/>
      <c r="D29" s="225"/>
      <c r="E29" s="226"/>
      <c r="F29" s="226"/>
    </row>
    <row r="30" spans="1:8" s="126" customFormat="1" ht="9.75" customHeight="1">
      <c r="A30" s="147"/>
      <c r="B30" s="147"/>
      <c r="C30" s="147"/>
      <c r="D30" s="227"/>
      <c r="E30" s="228"/>
      <c r="F30" s="125"/>
    </row>
    <row r="31" spans="1:8" s="126" customFormat="1" ht="15" customHeight="1">
      <c r="A31" s="123" t="s">
        <v>154</v>
      </c>
      <c r="B31" s="123"/>
      <c r="C31" s="213"/>
      <c r="D31" s="213"/>
      <c r="E31" s="213"/>
      <c r="F31" s="213"/>
    </row>
    <row r="32" spans="1:8" s="126" customFormat="1" ht="7.2" customHeight="1" thickBot="1">
      <c r="A32" s="125"/>
      <c r="B32" s="125"/>
      <c r="C32" s="125"/>
      <c r="D32" s="125"/>
      <c r="E32" s="125"/>
      <c r="F32" s="125"/>
    </row>
    <row r="33" spans="1:7" s="126" customFormat="1" ht="12.3" customHeight="1">
      <c r="A33" s="127" t="s">
        <v>1</v>
      </c>
      <c r="B33" s="127"/>
      <c r="C33" s="127"/>
      <c r="D33" s="129" t="s">
        <v>127</v>
      </c>
      <c r="E33" s="216" t="s">
        <v>149</v>
      </c>
      <c r="F33" s="216" t="s">
        <v>150</v>
      </c>
    </row>
    <row r="34" spans="1:7" s="126" customFormat="1" ht="12.3" customHeight="1">
      <c r="A34" s="229"/>
      <c r="B34" s="229"/>
      <c r="C34" s="229"/>
      <c r="D34" s="132"/>
      <c r="E34" s="218" t="s">
        <v>151</v>
      </c>
      <c r="F34" s="218" t="s">
        <v>152</v>
      </c>
    </row>
    <row r="35" spans="1:7" s="126" customFormat="1" ht="8.4" customHeight="1">
      <c r="A35" s="125"/>
      <c r="B35" s="125"/>
      <c r="C35" s="125"/>
      <c r="D35" s="230"/>
      <c r="E35" s="151"/>
      <c r="F35" s="151"/>
    </row>
    <row r="36" spans="1:7" s="142" customFormat="1" ht="11.1" customHeight="1">
      <c r="A36" s="136">
        <v>1</v>
      </c>
      <c r="B36" s="136"/>
      <c r="C36" s="138" t="s">
        <v>132</v>
      </c>
      <c r="D36" s="219">
        <v>132288779.096</v>
      </c>
      <c r="E36" s="220">
        <v>35.430766606416256</v>
      </c>
      <c r="F36" s="221">
        <v>35.430766606416256</v>
      </c>
      <c r="G36" s="231"/>
    </row>
    <row r="37" spans="1:7" s="142" customFormat="1" ht="11.1" customHeight="1">
      <c r="A37" s="136">
        <v>2</v>
      </c>
      <c r="B37" s="136"/>
      <c r="C37" s="138" t="s">
        <v>29</v>
      </c>
      <c r="D37" s="219">
        <v>78467915.700000003</v>
      </c>
      <c r="E37" s="220">
        <v>21.015980540882548</v>
      </c>
      <c r="F37" s="221">
        <v>56.446747147298808</v>
      </c>
      <c r="G37" s="231"/>
    </row>
    <row r="38" spans="1:7" s="142" customFormat="1" ht="11.1" customHeight="1">
      <c r="A38" s="136">
        <v>3</v>
      </c>
      <c r="B38" s="136"/>
      <c r="C38" s="138" t="s">
        <v>36</v>
      </c>
      <c r="D38" s="219">
        <v>49866536.677000001</v>
      </c>
      <c r="E38" s="220">
        <v>13.355702838491961</v>
      </c>
      <c r="F38" s="221">
        <v>69.802449985790773</v>
      </c>
      <c r="G38" s="231"/>
    </row>
    <row r="39" spans="1:7" s="142" customFormat="1" ht="11.1" customHeight="1">
      <c r="A39" s="136">
        <v>4</v>
      </c>
      <c r="B39" s="136"/>
      <c r="C39" s="138" t="s">
        <v>117</v>
      </c>
      <c r="D39" s="219">
        <v>45339501.739</v>
      </c>
      <c r="E39" s="220">
        <v>12.143231762687618</v>
      </c>
      <c r="F39" s="221">
        <v>81.945681748478393</v>
      </c>
      <c r="G39" s="231"/>
    </row>
    <row r="40" spans="1:7" s="142" customFormat="1" ht="11.1" customHeight="1">
      <c r="A40" s="136">
        <v>5</v>
      </c>
      <c r="B40" s="136"/>
      <c r="C40" s="138" t="s">
        <v>33</v>
      </c>
      <c r="D40" s="219">
        <v>15479819.726</v>
      </c>
      <c r="E40" s="220">
        <v>4.1459440745408482</v>
      </c>
      <c r="F40" s="221">
        <v>86.091625823019243</v>
      </c>
      <c r="G40" s="231"/>
    </row>
    <row r="41" spans="1:7" s="142" customFormat="1" ht="11.1" customHeight="1">
      <c r="A41" s="136">
        <v>6</v>
      </c>
      <c r="B41" s="136"/>
      <c r="C41" s="138" t="s">
        <v>37</v>
      </c>
      <c r="D41" s="219">
        <v>10677213.434</v>
      </c>
      <c r="E41" s="220">
        <v>2.8596670085859528</v>
      </c>
      <c r="F41" s="221">
        <v>88.951292831605201</v>
      </c>
      <c r="G41" s="231"/>
    </row>
    <row r="42" spans="1:7" s="142" customFormat="1" ht="11.1" customHeight="1">
      <c r="A42" s="136">
        <v>7</v>
      </c>
      <c r="B42" s="136"/>
      <c r="C42" s="138" t="s">
        <v>32</v>
      </c>
      <c r="D42" s="219">
        <v>7860149.176</v>
      </c>
      <c r="E42" s="220">
        <v>2.1051756078599397</v>
      </c>
      <c r="F42" s="221">
        <v>91.056468439465135</v>
      </c>
      <c r="G42" s="231"/>
    </row>
    <row r="43" spans="1:7" s="142" customFormat="1" ht="11.1" customHeight="1">
      <c r="A43" s="136">
        <v>8</v>
      </c>
      <c r="B43" s="136"/>
      <c r="C43" s="138" t="s">
        <v>40</v>
      </c>
      <c r="D43" s="219">
        <v>7576018.7709999997</v>
      </c>
      <c r="E43" s="220">
        <v>2.0290772559503187</v>
      </c>
      <c r="F43" s="221">
        <v>93.085545695415448</v>
      </c>
      <c r="G43" s="231"/>
    </row>
    <row r="44" spans="1:7" s="142" customFormat="1" ht="11.1" customHeight="1">
      <c r="A44" s="136">
        <v>9</v>
      </c>
      <c r="B44" s="136"/>
      <c r="C44" s="138" t="s">
        <v>35</v>
      </c>
      <c r="D44" s="219">
        <v>5300306.0360000003</v>
      </c>
      <c r="E44" s="220">
        <v>1.4195754725940595</v>
      </c>
      <c r="F44" s="221">
        <v>94.505121168009509</v>
      </c>
      <c r="G44" s="231"/>
    </row>
    <row r="45" spans="1:7" s="142" customFormat="1" ht="11.1" customHeight="1">
      <c r="A45" s="136">
        <v>10</v>
      </c>
      <c r="B45" s="136"/>
      <c r="C45" s="138" t="s">
        <v>38</v>
      </c>
      <c r="D45" s="219">
        <v>4575728.9060000004</v>
      </c>
      <c r="E45" s="220">
        <v>1.2255127307892772</v>
      </c>
      <c r="F45" s="221">
        <v>95.730633898798786</v>
      </c>
      <c r="G45" s="231"/>
    </row>
    <row r="46" spans="1:7" s="142" customFormat="1" ht="11.1" customHeight="1">
      <c r="A46" s="136">
        <v>11</v>
      </c>
      <c r="B46" s="136"/>
      <c r="C46" s="138" t="s">
        <v>39</v>
      </c>
      <c r="D46" s="219">
        <v>3358575.344</v>
      </c>
      <c r="E46" s="220">
        <v>0.89952375368869286</v>
      </c>
      <c r="F46" s="221">
        <v>96.630157652487483</v>
      </c>
      <c r="G46" s="231"/>
    </row>
    <row r="47" spans="1:7" s="142" customFormat="1" ht="11.1" customHeight="1">
      <c r="A47" s="136">
        <v>12</v>
      </c>
      <c r="B47" s="136"/>
      <c r="C47" s="138" t="s">
        <v>99</v>
      </c>
      <c r="D47" s="219">
        <v>2839816.753</v>
      </c>
      <c r="E47" s="220">
        <v>0.76058517788207625</v>
      </c>
      <c r="F47" s="221">
        <v>97.390742830369561</v>
      </c>
      <c r="G47" s="231"/>
    </row>
    <row r="48" spans="1:7" s="142" customFormat="1" ht="11.1" customHeight="1">
      <c r="A48" s="136">
        <v>13</v>
      </c>
      <c r="B48" s="136"/>
      <c r="C48" s="138" t="s">
        <v>44</v>
      </c>
      <c r="D48" s="219">
        <v>2616582.0440000002</v>
      </c>
      <c r="E48" s="220">
        <v>0.70079645712224126</v>
      </c>
      <c r="F48" s="221">
        <v>98.091539287491798</v>
      </c>
      <c r="G48" s="231"/>
    </row>
    <row r="49" spans="1:8" s="142" customFormat="1" ht="11.1" customHeight="1">
      <c r="A49" s="136">
        <v>14</v>
      </c>
      <c r="B49" s="136"/>
      <c r="C49" s="138" t="s">
        <v>45</v>
      </c>
      <c r="D49" s="219">
        <v>2036915.43</v>
      </c>
      <c r="E49" s="220">
        <v>0.5455449486382038</v>
      </c>
      <c r="F49" s="221">
        <v>98.637084236130008</v>
      </c>
      <c r="G49" s="231"/>
    </row>
    <row r="50" spans="1:8" s="142" customFormat="1" ht="11.1" customHeight="1">
      <c r="A50" s="136">
        <v>15</v>
      </c>
      <c r="B50" s="136"/>
      <c r="C50" s="138" t="s">
        <v>30</v>
      </c>
      <c r="D50" s="219">
        <v>1469986.6159999999</v>
      </c>
      <c r="E50" s="220">
        <v>0.39370499192721375</v>
      </c>
      <c r="F50" s="221">
        <v>99.030789228057216</v>
      </c>
      <c r="G50" s="231"/>
    </row>
    <row r="51" spans="1:8" s="142" customFormat="1" ht="11.1" customHeight="1">
      <c r="A51" s="136">
        <v>16</v>
      </c>
      <c r="B51" s="136"/>
      <c r="C51" s="138" t="s">
        <v>41</v>
      </c>
      <c r="D51" s="219">
        <v>1320993.571</v>
      </c>
      <c r="E51" s="220">
        <v>0.35380033909537051</v>
      </c>
      <c r="F51" s="221">
        <v>99.384589567152588</v>
      </c>
      <c r="G51" s="231"/>
    </row>
    <row r="52" spans="1:8" s="142" customFormat="1" ht="11.1" customHeight="1">
      <c r="A52" s="136">
        <v>17</v>
      </c>
      <c r="B52" s="136"/>
      <c r="C52" s="138" t="s">
        <v>43</v>
      </c>
      <c r="D52" s="219">
        <v>1301801.493</v>
      </c>
      <c r="E52" s="220">
        <v>0.3486601447345421</v>
      </c>
      <c r="F52" s="221">
        <v>99.733249711887126</v>
      </c>
      <c r="G52" s="231"/>
    </row>
    <row r="53" spans="1:8" s="142" customFormat="1" ht="11.1" customHeight="1">
      <c r="A53" s="136">
        <v>18</v>
      </c>
      <c r="B53" s="136"/>
      <c r="C53" s="138" t="s">
        <v>42</v>
      </c>
      <c r="D53" s="219">
        <v>995972.52099999995</v>
      </c>
      <c r="E53" s="220">
        <v>0.26675028811284884</v>
      </c>
      <c r="F53" s="221">
        <v>99.999999999999972</v>
      </c>
      <c r="G53" s="231"/>
    </row>
    <row r="54" spans="1:8" s="147" customFormat="1" ht="6.75" customHeight="1">
      <c r="A54" s="143"/>
      <c r="B54" s="143"/>
      <c r="C54" s="143"/>
      <c r="D54" s="225"/>
      <c r="E54" s="226"/>
      <c r="F54" s="226"/>
    </row>
    <row r="55" spans="1:8" s="126" customFormat="1" ht="9.75" customHeight="1">
      <c r="A55" s="24"/>
      <c r="B55" s="125"/>
      <c r="C55" s="125"/>
      <c r="D55" s="228"/>
      <c r="E55" s="228"/>
      <c r="F55" s="232"/>
    </row>
    <row r="56" spans="1:8" s="126" customFormat="1" ht="12.75" customHeight="1">
      <c r="A56" s="123" t="s">
        <v>155</v>
      </c>
      <c r="B56" s="123"/>
      <c r="C56" s="213"/>
      <c r="D56" s="213"/>
      <c r="E56" s="213"/>
      <c r="F56" s="213"/>
    </row>
    <row r="57" spans="1:8" s="126" customFormat="1" ht="7.2" customHeight="1" thickBot="1">
      <c r="A57" s="125"/>
      <c r="B57" s="125"/>
      <c r="C57" s="125"/>
      <c r="D57" s="125"/>
      <c r="E57" s="125"/>
      <c r="F57" s="125"/>
    </row>
    <row r="58" spans="1:8" s="126" customFormat="1" ht="12.3" customHeight="1">
      <c r="A58" s="215" t="s">
        <v>1</v>
      </c>
      <c r="B58" s="215"/>
      <c r="C58" s="215"/>
      <c r="D58" s="129" t="s">
        <v>127</v>
      </c>
      <c r="E58" s="216" t="s">
        <v>149</v>
      </c>
      <c r="F58" s="216" t="s">
        <v>150</v>
      </c>
    </row>
    <row r="59" spans="1:8" s="126" customFormat="1" ht="12.3" customHeight="1">
      <c r="A59" s="217"/>
      <c r="B59" s="217"/>
      <c r="C59" s="217"/>
      <c r="D59" s="132"/>
      <c r="E59" s="218" t="s">
        <v>151</v>
      </c>
      <c r="F59" s="218" t="s">
        <v>152</v>
      </c>
    </row>
    <row r="60" spans="1:8" s="126" customFormat="1" ht="6" customHeight="1">
      <c r="A60" s="125"/>
      <c r="B60" s="125"/>
      <c r="C60" s="125"/>
      <c r="D60" s="230"/>
      <c r="E60" s="151"/>
      <c r="F60" s="151"/>
    </row>
    <row r="61" spans="1:8" s="142" customFormat="1" ht="11.1" customHeight="1">
      <c r="A61" s="136">
        <v>1</v>
      </c>
      <c r="B61" s="136"/>
      <c r="C61" s="138" t="s">
        <v>132</v>
      </c>
      <c r="D61" s="219">
        <v>25597157.761999998</v>
      </c>
      <c r="E61" s="220">
        <v>34.954735177293337</v>
      </c>
      <c r="F61" s="221">
        <v>34.954735177293337</v>
      </c>
    </row>
    <row r="62" spans="1:8" s="142" customFormat="1" ht="11.1" customHeight="1">
      <c r="A62" s="136">
        <v>2</v>
      </c>
      <c r="B62" s="136"/>
      <c r="C62" s="138" t="s">
        <v>29</v>
      </c>
      <c r="D62" s="219">
        <v>13488536.138</v>
      </c>
      <c r="E62" s="220">
        <v>18.419553179184764</v>
      </c>
      <c r="F62" s="221">
        <v>53.374288356478104</v>
      </c>
    </row>
    <row r="63" spans="1:8" s="142" customFormat="1" ht="11.1" customHeight="1">
      <c r="A63" s="136">
        <v>3</v>
      </c>
      <c r="B63" s="136"/>
      <c r="C63" s="138" t="s">
        <v>117</v>
      </c>
      <c r="D63" s="219">
        <v>12092454.265000001</v>
      </c>
      <c r="E63" s="220">
        <v>16.513104322234724</v>
      </c>
      <c r="F63" s="221">
        <v>69.887392678712828</v>
      </c>
    </row>
    <row r="64" spans="1:8" s="142" customFormat="1" ht="11.1" customHeight="1">
      <c r="A64" s="136">
        <v>4</v>
      </c>
      <c r="B64" s="136"/>
      <c r="C64" s="138" t="s">
        <v>36</v>
      </c>
      <c r="D64" s="219">
        <v>8595748.2369999997</v>
      </c>
      <c r="E64" s="220">
        <v>11.738104131274646</v>
      </c>
      <c r="F64" s="221">
        <v>81.625496809987482</v>
      </c>
      <c r="H64" s="136"/>
    </row>
    <row r="65" spans="1:8" s="142" customFormat="1" ht="11.1" customHeight="1">
      <c r="A65" s="136">
        <v>5</v>
      </c>
      <c r="B65" s="136"/>
      <c r="C65" s="138" t="s">
        <v>37</v>
      </c>
      <c r="D65" s="219">
        <v>2574160.0830000001</v>
      </c>
      <c r="E65" s="220">
        <v>3.5151982435644462</v>
      </c>
      <c r="F65" s="221">
        <v>85.140695053551923</v>
      </c>
      <c r="H65" s="136"/>
    </row>
    <row r="66" spans="1:8" s="142" customFormat="1" ht="11.1" customHeight="1">
      <c r="A66" s="136">
        <v>6</v>
      </c>
      <c r="B66" s="136"/>
      <c r="C66" s="138" t="s">
        <v>33</v>
      </c>
      <c r="D66" s="219">
        <v>1937668.311</v>
      </c>
      <c r="E66" s="220">
        <v>2.6460235664518645</v>
      </c>
      <c r="F66" s="221">
        <v>87.786718620003782</v>
      </c>
      <c r="H66" s="136"/>
    </row>
    <row r="67" spans="1:8" s="142" customFormat="1" ht="11.1" customHeight="1">
      <c r="A67" s="136">
        <v>7</v>
      </c>
      <c r="B67" s="136"/>
      <c r="C67" s="138" t="s">
        <v>40</v>
      </c>
      <c r="D67" s="219">
        <v>1438083.8770000001</v>
      </c>
      <c r="E67" s="220">
        <v>1.9638055736756408</v>
      </c>
      <c r="F67" s="221">
        <v>89.750524193679425</v>
      </c>
      <c r="H67" s="136"/>
    </row>
    <row r="68" spans="1:8" s="142" customFormat="1" ht="11.1" customHeight="1">
      <c r="A68" s="136">
        <v>8</v>
      </c>
      <c r="B68" s="136"/>
      <c r="C68" s="138" t="s">
        <v>35</v>
      </c>
      <c r="D68" s="219">
        <v>1216934.321</v>
      </c>
      <c r="E68" s="220">
        <v>1.6618101632308206</v>
      </c>
      <c r="F68" s="221">
        <v>91.41233435691025</v>
      </c>
      <c r="G68" s="231"/>
      <c r="H68" s="136"/>
    </row>
    <row r="69" spans="1:8" s="142" customFormat="1" ht="11.1" customHeight="1">
      <c r="A69" s="136">
        <v>9</v>
      </c>
      <c r="B69" s="136"/>
      <c r="C69" s="138" t="s">
        <v>32</v>
      </c>
      <c r="D69" s="219">
        <v>1141331.912</v>
      </c>
      <c r="E69" s="220">
        <v>1.5585697093518529</v>
      </c>
      <c r="F69" s="221">
        <v>92.970904066262108</v>
      </c>
      <c r="G69" s="231"/>
      <c r="H69" s="136"/>
    </row>
    <row r="70" spans="1:8" s="142" customFormat="1" ht="11.1" customHeight="1">
      <c r="A70" s="136">
        <v>10</v>
      </c>
      <c r="B70" s="136"/>
      <c r="C70" s="138" t="s">
        <v>39</v>
      </c>
      <c r="D70" s="219">
        <v>1021162.674</v>
      </c>
      <c r="E70" s="220">
        <v>1.3944700882219272</v>
      </c>
      <c r="F70" s="221">
        <v>94.36537415448403</v>
      </c>
      <c r="G70" s="231"/>
      <c r="H70" s="136"/>
    </row>
    <row r="71" spans="1:8" s="142" customFormat="1" ht="11.1" customHeight="1">
      <c r="A71" s="136">
        <v>11</v>
      </c>
      <c r="B71" s="136"/>
      <c r="C71" s="138" t="s">
        <v>99</v>
      </c>
      <c r="D71" s="219">
        <v>971071.37399999995</v>
      </c>
      <c r="E71" s="220">
        <v>1.3260668638301287</v>
      </c>
      <c r="F71" s="221">
        <v>95.691441018314165</v>
      </c>
      <c r="G71" s="231"/>
      <c r="H71" s="136"/>
    </row>
    <row r="72" spans="1:8" s="142" customFormat="1" ht="11.1" customHeight="1">
      <c r="A72" s="136">
        <v>12</v>
      </c>
      <c r="B72" s="136"/>
      <c r="C72" s="138" t="s">
        <v>38</v>
      </c>
      <c r="D72" s="219">
        <v>808228.12199999997</v>
      </c>
      <c r="E72" s="220">
        <v>1.1036928486369475</v>
      </c>
      <c r="F72" s="221">
        <v>96.795133866951119</v>
      </c>
      <c r="G72" s="231"/>
      <c r="H72" s="136"/>
    </row>
    <row r="73" spans="1:8" s="142" customFormat="1" ht="11.1" customHeight="1">
      <c r="A73" s="136">
        <v>13</v>
      </c>
      <c r="B73" s="136"/>
      <c r="C73" s="138" t="s">
        <v>45</v>
      </c>
      <c r="D73" s="219">
        <v>593652.59499999997</v>
      </c>
      <c r="E73" s="220">
        <v>0.81067474125364092</v>
      </c>
      <c r="F73" s="221">
        <v>97.605808608204754</v>
      </c>
      <c r="G73" s="231"/>
      <c r="H73" s="136"/>
    </row>
    <row r="74" spans="1:8" s="142" customFormat="1" ht="11.1" customHeight="1">
      <c r="A74" s="136">
        <v>14</v>
      </c>
      <c r="B74" s="136"/>
      <c r="C74" s="138" t="s">
        <v>43</v>
      </c>
      <c r="D74" s="219">
        <v>539128.10900000005</v>
      </c>
      <c r="E74" s="220">
        <v>0.73621768682092548</v>
      </c>
      <c r="F74" s="221">
        <v>98.342026295025676</v>
      </c>
      <c r="G74" s="231"/>
      <c r="H74" s="136"/>
    </row>
    <row r="75" spans="1:8" s="142" customFormat="1" ht="11.1" customHeight="1">
      <c r="A75" s="136">
        <v>15</v>
      </c>
      <c r="B75" s="136"/>
      <c r="C75" s="138" t="s">
        <v>30</v>
      </c>
      <c r="D75" s="219">
        <v>408935.29200000002</v>
      </c>
      <c r="E75" s="220">
        <v>0.55843015734072898</v>
      </c>
      <c r="F75" s="221">
        <v>98.900456452366399</v>
      </c>
      <c r="G75" s="231"/>
      <c r="H75" s="136"/>
    </row>
    <row r="76" spans="1:8" s="142" customFormat="1" ht="11.1" customHeight="1">
      <c r="A76" s="136">
        <v>16</v>
      </c>
      <c r="B76" s="136"/>
      <c r="C76" s="138" t="s">
        <v>153</v>
      </c>
      <c r="D76" s="219">
        <v>386012.54100000003</v>
      </c>
      <c r="E76" s="220">
        <v>0.527127514360205</v>
      </c>
      <c r="F76" s="221">
        <v>99.427583966726601</v>
      </c>
      <c r="G76" s="231"/>
      <c r="H76" s="136"/>
    </row>
    <row r="77" spans="1:8" s="142" customFormat="1" ht="11.1" customHeight="1">
      <c r="A77" s="136">
        <v>17</v>
      </c>
      <c r="B77" s="136"/>
      <c r="C77" s="138" t="s">
        <v>44</v>
      </c>
      <c r="D77" s="219">
        <v>303342.61200000002</v>
      </c>
      <c r="E77" s="220">
        <v>0.41423586044343591</v>
      </c>
      <c r="F77" s="221">
        <v>99.841819827170042</v>
      </c>
      <c r="G77" s="231"/>
      <c r="H77" s="136"/>
    </row>
    <row r="78" spans="1:8" s="142" customFormat="1" ht="11.1" customHeight="1">
      <c r="A78" s="136">
        <v>18</v>
      </c>
      <c r="B78" s="136"/>
      <c r="C78" s="138" t="s">
        <v>42</v>
      </c>
      <c r="D78" s="219">
        <v>115834.459</v>
      </c>
      <c r="E78" s="220">
        <v>0.15818017283000416</v>
      </c>
      <c r="F78" s="221">
        <v>100.00000000000004</v>
      </c>
      <c r="G78" s="231"/>
      <c r="H78" s="136"/>
    </row>
    <row r="79" spans="1:8" ht="7.5" customHeight="1">
      <c r="A79" s="233"/>
      <c r="B79" s="233"/>
      <c r="C79" s="233"/>
      <c r="D79" s="225"/>
      <c r="E79" s="233"/>
      <c r="F79" s="233"/>
      <c r="H79" s="234"/>
    </row>
    <row r="80" spans="1:8">
      <c r="A80" s="235" t="s">
        <v>156</v>
      </c>
      <c r="B80" s="235"/>
      <c r="C80" s="161"/>
      <c r="D80" s="236"/>
      <c r="E80" s="161"/>
      <c r="F80" s="161"/>
      <c r="H80" s="234"/>
    </row>
    <row r="81" spans="1:8">
      <c r="A81" s="30" t="s">
        <v>157</v>
      </c>
      <c r="B81" s="161"/>
      <c r="C81" s="161"/>
      <c r="D81" s="237"/>
      <c r="E81" s="161"/>
      <c r="F81" s="161"/>
      <c r="H81" s="234"/>
    </row>
    <row r="82" spans="1:8" ht="12.75" customHeight="1">
      <c r="A82" s="162" t="s">
        <v>49</v>
      </c>
      <c r="B82" s="162"/>
      <c r="C82" s="162"/>
      <c r="D82" s="162"/>
      <c r="E82" s="162"/>
      <c r="F82" s="162"/>
      <c r="H82" s="234"/>
    </row>
    <row r="83" spans="1:8">
      <c r="A83" s="162"/>
      <c r="B83" s="162"/>
      <c r="C83" s="162"/>
      <c r="D83" s="162"/>
      <c r="E83" s="162"/>
      <c r="F83" s="162"/>
      <c r="H83" s="234"/>
    </row>
    <row r="84" spans="1:8">
      <c r="H84" s="234"/>
    </row>
    <row r="85" spans="1:8">
      <c r="H85" s="234"/>
    </row>
    <row r="86" spans="1:8">
      <c r="H86" s="234"/>
    </row>
    <row r="87" spans="1:8">
      <c r="H87" s="234"/>
    </row>
    <row r="88" spans="1:8">
      <c r="H88" s="234"/>
    </row>
    <row r="89" spans="1:8">
      <c r="H89" s="234"/>
    </row>
    <row r="90" spans="1:8">
      <c r="H90" s="234"/>
    </row>
    <row r="91" spans="1:8">
      <c r="H91" s="234"/>
    </row>
    <row r="92" spans="1:8">
      <c r="H92" s="234"/>
    </row>
    <row r="93" spans="1:8">
      <c r="H93" s="234"/>
    </row>
    <row r="94" spans="1:8">
      <c r="H94" s="234"/>
    </row>
    <row r="95" spans="1:8">
      <c r="H95" s="234"/>
    </row>
    <row r="96" spans="1:8">
      <c r="H96" s="234"/>
    </row>
    <row r="97" spans="8:8">
      <c r="H97" s="234"/>
    </row>
    <row r="98" spans="8:8">
      <c r="H98" s="234"/>
    </row>
    <row r="99" spans="8:8">
      <c r="H99" s="234"/>
    </row>
    <row r="100" spans="8:8">
      <c r="H100" s="234"/>
    </row>
    <row r="101" spans="8:8">
      <c r="H101" s="234"/>
    </row>
    <row r="209" spans="3:3">
      <c r="C209" s="163" t="s">
        <v>158</v>
      </c>
    </row>
  </sheetData>
  <mergeCells count="7">
    <mergeCell ref="A82:F83"/>
    <mergeCell ref="A8:C9"/>
    <mergeCell ref="D8:D9"/>
    <mergeCell ref="A33:C34"/>
    <mergeCell ref="D33:D34"/>
    <mergeCell ref="A58:C59"/>
    <mergeCell ref="D58:D59"/>
  </mergeCells>
  <hyperlinks>
    <hyperlink ref="A1" location="Índice!A1" display="Volver al Índice" xr:uid="{E6242CE6-11D3-4270-B20D-FBCC0EB7EBDC}"/>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E93C-41C0-487B-A695-78C114B6E1E7}">
  <dimension ref="A1:V86"/>
  <sheetViews>
    <sheetView showGridLines="0" zoomScale="130" zoomScaleNormal="130" workbookViewId="0"/>
  </sheetViews>
  <sheetFormatPr baseColWidth="10" defaultColWidth="11.44140625" defaultRowHeight="13.2"/>
  <cols>
    <col min="1" max="1" width="3.44140625" style="163" customWidth="1"/>
    <col min="2" max="2" width="1.44140625" style="163" customWidth="1"/>
    <col min="3" max="3" width="19.109375" style="163" customWidth="1"/>
    <col min="4" max="4" width="12.44140625" style="163" bestFit="1" customWidth="1"/>
    <col min="5" max="6" width="10.44140625" style="163" customWidth="1"/>
    <col min="7" max="7" width="1.88671875" style="163" customWidth="1"/>
    <col min="8" max="8" width="3.44140625" style="163" customWidth="1"/>
    <col min="9" max="9" width="1" style="163" customWidth="1"/>
    <col min="10" max="10" width="19" style="163" customWidth="1"/>
    <col min="11" max="11" width="11.44140625" style="163" bestFit="1" customWidth="1"/>
    <col min="12" max="13" width="10.44140625" style="163" customWidth="1"/>
    <col min="14" max="14" width="1.44140625" style="163" customWidth="1"/>
    <col min="15" max="15" width="2.44140625" style="163" customWidth="1"/>
    <col min="16" max="16" width="1.109375" style="163" customWidth="1"/>
    <col min="17" max="17" width="17.44140625" style="163" customWidth="1"/>
    <col min="18" max="18" width="11.44140625" style="163" bestFit="1" customWidth="1"/>
    <col min="19" max="20" width="10.44140625" style="163" customWidth="1"/>
    <col min="21" max="16384" width="11.44140625" style="163"/>
  </cols>
  <sheetData>
    <row r="1" spans="1:22" ht="21.75" customHeight="1">
      <c r="A1" s="1408" t="s">
        <v>1249</v>
      </c>
      <c r="B1" s="238"/>
      <c r="C1" s="238"/>
      <c r="D1" s="238"/>
      <c r="E1" s="238"/>
      <c r="F1" s="238"/>
      <c r="G1" s="238"/>
      <c r="H1" s="238"/>
      <c r="I1" s="238"/>
      <c r="J1" s="238"/>
      <c r="K1" s="238"/>
      <c r="L1" s="238"/>
      <c r="M1" s="238"/>
      <c r="N1" s="238"/>
      <c r="O1" s="238"/>
      <c r="P1" s="238"/>
      <c r="Q1" s="238"/>
      <c r="R1" s="238"/>
      <c r="S1" s="238"/>
      <c r="T1" s="238"/>
    </row>
    <row r="2" spans="1:22" s="240" customFormat="1" ht="25.2" customHeight="1">
      <c r="A2" s="239" t="s">
        <v>159</v>
      </c>
      <c r="B2" s="239"/>
      <c r="C2" s="239"/>
      <c r="D2" s="239"/>
      <c r="E2" s="239"/>
      <c r="F2" s="239"/>
      <c r="G2" s="239"/>
      <c r="H2" s="239"/>
      <c r="I2" s="239"/>
      <c r="J2" s="239"/>
      <c r="K2" s="239"/>
      <c r="L2" s="239"/>
      <c r="M2" s="239"/>
      <c r="N2" s="239"/>
      <c r="O2" s="239"/>
      <c r="P2" s="239"/>
      <c r="Q2" s="239"/>
      <c r="R2" s="239"/>
      <c r="S2" s="239"/>
      <c r="T2" s="239"/>
    </row>
    <row r="3" spans="1:22" s="242" customFormat="1" ht="18" customHeight="1">
      <c r="A3" s="241">
        <v>45688</v>
      </c>
      <c r="B3" s="241"/>
      <c r="C3" s="241"/>
      <c r="D3" s="241"/>
      <c r="E3" s="241"/>
      <c r="F3" s="241"/>
      <c r="G3" s="241"/>
      <c r="H3" s="241"/>
      <c r="I3" s="241"/>
      <c r="J3" s="241"/>
      <c r="K3" s="241"/>
      <c r="L3" s="241"/>
      <c r="M3" s="241"/>
      <c r="N3" s="241"/>
      <c r="O3" s="241"/>
      <c r="P3" s="241"/>
      <c r="Q3" s="241"/>
      <c r="R3" s="241"/>
      <c r="S3" s="241"/>
      <c r="T3" s="241"/>
    </row>
    <row r="4" spans="1:22" s="244" customFormat="1" ht="18" customHeight="1">
      <c r="A4" s="243" t="s">
        <v>125</v>
      </c>
      <c r="B4" s="243"/>
      <c r="C4" s="243"/>
      <c r="D4" s="243"/>
      <c r="E4" s="243"/>
      <c r="F4" s="243"/>
      <c r="G4" s="243"/>
      <c r="H4" s="243"/>
      <c r="I4" s="243"/>
      <c r="J4" s="243"/>
      <c r="K4" s="243"/>
      <c r="L4" s="243"/>
      <c r="M4" s="243"/>
      <c r="N4" s="243"/>
      <c r="O4" s="243"/>
      <c r="P4" s="243"/>
      <c r="Q4" s="243"/>
      <c r="R4" s="243"/>
      <c r="S4" s="243"/>
      <c r="T4" s="243"/>
    </row>
    <row r="5" spans="1:22" s="245" customFormat="1" ht="9.75" customHeight="1"/>
    <row r="6" spans="1:22" s="248" customFormat="1" ht="12.3" customHeight="1">
      <c r="A6" s="123" t="s">
        <v>160</v>
      </c>
      <c r="B6" s="123"/>
      <c r="C6" s="123"/>
      <c r="D6" s="123"/>
      <c r="E6" s="123"/>
      <c r="F6" s="123"/>
      <c r="G6" s="246"/>
      <c r="H6" s="123" t="s">
        <v>161</v>
      </c>
      <c r="I6" s="123"/>
      <c r="J6" s="123"/>
      <c r="K6" s="123"/>
      <c r="L6" s="123"/>
      <c r="M6" s="123"/>
      <c r="N6" s="246"/>
      <c r="O6" s="246"/>
      <c r="P6" s="246"/>
      <c r="Q6" s="247" t="s">
        <v>162</v>
      </c>
      <c r="R6" s="247"/>
      <c r="S6" s="247"/>
      <c r="T6" s="247"/>
      <c r="U6" s="246"/>
      <c r="V6" s="246"/>
    </row>
    <row r="7" spans="1:22" s="245" customFormat="1" ht="9" customHeight="1" thickBot="1"/>
    <row r="8" spans="1:22" s="249" customFormat="1" ht="12.9" customHeight="1">
      <c r="A8" s="127" t="s">
        <v>1</v>
      </c>
      <c r="B8" s="127"/>
      <c r="C8" s="128"/>
      <c r="D8" s="128" t="s">
        <v>127</v>
      </c>
      <c r="E8" s="129" t="s">
        <v>163</v>
      </c>
      <c r="F8" s="129" t="s">
        <v>164</v>
      </c>
      <c r="G8" s="125"/>
      <c r="H8" s="127" t="s">
        <v>1</v>
      </c>
      <c r="I8" s="127"/>
      <c r="J8" s="128"/>
      <c r="K8" s="128" t="s">
        <v>127</v>
      </c>
      <c r="L8" s="129" t="s">
        <v>163</v>
      </c>
      <c r="M8" s="129" t="s">
        <v>164</v>
      </c>
      <c r="N8" s="125"/>
      <c r="O8" s="127" t="s">
        <v>1</v>
      </c>
      <c r="P8" s="127"/>
      <c r="Q8" s="128"/>
      <c r="R8" s="128" t="s">
        <v>127</v>
      </c>
      <c r="S8" s="129" t="s">
        <v>163</v>
      </c>
      <c r="T8" s="129" t="s">
        <v>164</v>
      </c>
    </row>
    <row r="9" spans="1:22" s="249" customFormat="1" ht="12.9" customHeight="1">
      <c r="A9" s="131"/>
      <c r="B9" s="131"/>
      <c r="C9" s="131"/>
      <c r="D9" s="131"/>
      <c r="E9" s="132" t="s">
        <v>130</v>
      </c>
      <c r="F9" s="132" t="s">
        <v>131</v>
      </c>
      <c r="G9" s="125"/>
      <c r="H9" s="131"/>
      <c r="I9" s="131"/>
      <c r="J9" s="131"/>
      <c r="K9" s="131"/>
      <c r="L9" s="132" t="s">
        <v>130</v>
      </c>
      <c r="M9" s="132" t="s">
        <v>131</v>
      </c>
      <c r="N9" s="125"/>
      <c r="O9" s="131"/>
      <c r="P9" s="131"/>
      <c r="Q9" s="131"/>
      <c r="R9" s="131"/>
      <c r="S9" s="132" t="s">
        <v>130</v>
      </c>
      <c r="T9" s="132" t="s">
        <v>131</v>
      </c>
    </row>
    <row r="10" spans="1:22" s="245" customFormat="1" ht="4.6500000000000004" customHeight="1">
      <c r="C10" s="250"/>
      <c r="D10" s="250"/>
      <c r="E10" s="251"/>
      <c r="F10" s="251"/>
      <c r="H10" s="250"/>
      <c r="I10" s="250"/>
      <c r="J10" s="250"/>
      <c r="K10" s="250"/>
      <c r="L10" s="251"/>
      <c r="M10" s="251"/>
      <c r="Q10" s="250"/>
      <c r="R10" s="250"/>
      <c r="S10" s="251"/>
      <c r="T10" s="251"/>
    </row>
    <row r="11" spans="1:22" s="142" customFormat="1" ht="9.9" customHeight="1">
      <c r="A11" s="136">
        <v>1</v>
      </c>
      <c r="B11" s="137"/>
      <c r="C11" s="138" t="s">
        <v>132</v>
      </c>
      <c r="D11" s="252">
        <v>39940572.880999997</v>
      </c>
      <c r="E11" s="253">
        <v>38.321581949890621</v>
      </c>
      <c r="F11" s="254">
        <v>38.321581949890621</v>
      </c>
      <c r="H11" s="136">
        <v>1</v>
      </c>
      <c r="I11" s="136"/>
      <c r="J11" s="138" t="s">
        <v>132</v>
      </c>
      <c r="K11" s="252">
        <v>13263976.425000001</v>
      </c>
      <c r="L11" s="253">
        <v>34.452080523885989</v>
      </c>
      <c r="M11" s="254">
        <v>34.452080523885989</v>
      </c>
      <c r="O11" s="136">
        <v>1</v>
      </c>
      <c r="P11" s="137"/>
      <c r="Q11" s="138" t="s">
        <v>29</v>
      </c>
      <c r="R11" s="252">
        <v>7089772.86032</v>
      </c>
      <c r="S11" s="253">
        <v>38.641192426730782</v>
      </c>
      <c r="T11" s="254">
        <v>38.641192426730782</v>
      </c>
    </row>
    <row r="12" spans="1:22" s="142" customFormat="1" ht="9.9" customHeight="1">
      <c r="A12" s="136">
        <v>2</v>
      </c>
      <c r="B12" s="137"/>
      <c r="C12" s="138" t="s">
        <v>29</v>
      </c>
      <c r="D12" s="252">
        <v>18734077.682999998</v>
      </c>
      <c r="E12" s="253">
        <v>17.974691933530593</v>
      </c>
      <c r="F12" s="254">
        <v>56.296273883421215</v>
      </c>
      <c r="H12" s="136">
        <v>2</v>
      </c>
      <c r="I12" s="136"/>
      <c r="J12" s="138" t="s">
        <v>29</v>
      </c>
      <c r="K12" s="252">
        <v>11320621.138</v>
      </c>
      <c r="L12" s="253">
        <v>29.404376073201732</v>
      </c>
      <c r="M12" s="254">
        <v>63.856456597087721</v>
      </c>
      <c r="O12" s="136">
        <v>2</v>
      </c>
      <c r="P12" s="137"/>
      <c r="Q12" s="138" t="s">
        <v>132</v>
      </c>
      <c r="R12" s="252">
        <v>5045007.17509</v>
      </c>
      <c r="S12" s="253">
        <v>27.496662712279225</v>
      </c>
      <c r="T12" s="254">
        <v>66.137855139010014</v>
      </c>
    </row>
    <row r="13" spans="1:22" s="142" customFormat="1" ht="9.9" customHeight="1">
      <c r="A13" s="136">
        <v>3</v>
      </c>
      <c r="B13" s="137"/>
      <c r="C13" s="138" t="s">
        <v>117</v>
      </c>
      <c r="D13" s="252">
        <v>16360276.969000001</v>
      </c>
      <c r="E13" s="253">
        <v>15.697113220143292</v>
      </c>
      <c r="F13" s="254">
        <v>71.993387103564501</v>
      </c>
      <c r="H13" s="136">
        <v>3</v>
      </c>
      <c r="I13" s="136"/>
      <c r="J13" s="138" t="s">
        <v>36</v>
      </c>
      <c r="K13" s="252">
        <v>4106443.0150000001</v>
      </c>
      <c r="L13" s="253">
        <v>10.666145723304778</v>
      </c>
      <c r="M13" s="254">
        <v>74.522602320392494</v>
      </c>
      <c r="O13" s="136">
        <v>3</v>
      </c>
      <c r="P13" s="137"/>
      <c r="Q13" s="138" t="s">
        <v>117</v>
      </c>
      <c r="R13" s="252">
        <v>2483430.36344</v>
      </c>
      <c r="S13" s="253">
        <v>13.535371646270155</v>
      </c>
      <c r="T13" s="254">
        <v>79.673226785280164</v>
      </c>
    </row>
    <row r="14" spans="1:22" s="142" customFormat="1" ht="9.9" customHeight="1">
      <c r="A14" s="136">
        <v>4</v>
      </c>
      <c r="B14" s="137"/>
      <c r="C14" s="138" t="s">
        <v>36</v>
      </c>
      <c r="D14" s="252">
        <v>14360853.444</v>
      </c>
      <c r="E14" s="253">
        <v>13.778736318186638</v>
      </c>
      <c r="F14" s="254">
        <v>85.772123421751132</v>
      </c>
      <c r="H14" s="136">
        <v>4</v>
      </c>
      <c r="I14" s="136"/>
      <c r="J14" s="138" t="s">
        <v>117</v>
      </c>
      <c r="K14" s="252">
        <v>3917062.33</v>
      </c>
      <c r="L14" s="253">
        <v>10.174245074492468</v>
      </c>
      <c r="M14" s="254">
        <v>84.696847394884969</v>
      </c>
      <c r="O14" s="136">
        <v>4</v>
      </c>
      <c r="P14" s="137"/>
      <c r="Q14" s="138" t="s">
        <v>36</v>
      </c>
      <c r="R14" s="252">
        <v>1931738.4040099999</v>
      </c>
      <c r="S14" s="253">
        <v>10.528500257776537</v>
      </c>
      <c r="T14" s="254">
        <v>90.201727043056707</v>
      </c>
    </row>
    <row r="15" spans="1:22" s="142" customFormat="1" ht="9.9" customHeight="1">
      <c r="A15" s="136">
        <v>5</v>
      </c>
      <c r="B15" s="137"/>
      <c r="C15" s="138" t="s">
        <v>33</v>
      </c>
      <c r="D15" s="252">
        <v>5093464.1689999998</v>
      </c>
      <c r="E15" s="253">
        <v>4.887000623218853</v>
      </c>
      <c r="F15" s="254">
        <v>90.659124044969985</v>
      </c>
      <c r="H15" s="136">
        <v>5</v>
      </c>
      <c r="I15" s="136"/>
      <c r="J15" s="138" t="s">
        <v>33</v>
      </c>
      <c r="K15" s="252">
        <v>2404079.3319999999</v>
      </c>
      <c r="L15" s="253">
        <v>6.2443970102181501</v>
      </c>
      <c r="M15" s="254">
        <v>90.94124440510312</v>
      </c>
      <c r="O15" s="136">
        <v>5</v>
      </c>
      <c r="P15" s="137"/>
      <c r="Q15" s="138" t="s">
        <v>33</v>
      </c>
      <c r="R15" s="252">
        <v>984066.11414999992</v>
      </c>
      <c r="S15" s="253">
        <v>5.3634282545659815</v>
      </c>
      <c r="T15" s="254">
        <v>95.565155297622681</v>
      </c>
    </row>
    <row r="16" spans="1:22" s="142" customFormat="1" ht="9.9" customHeight="1">
      <c r="A16" s="136">
        <v>6</v>
      </c>
      <c r="B16" s="137"/>
      <c r="C16" s="138" t="s">
        <v>144</v>
      </c>
      <c r="D16" s="252">
        <v>3693515.13</v>
      </c>
      <c r="E16" s="253">
        <v>3.5437985118332662</v>
      </c>
      <c r="F16" s="254">
        <v>94.202922556803259</v>
      </c>
      <c r="H16" s="136">
        <v>6</v>
      </c>
      <c r="I16" s="136"/>
      <c r="J16" s="138" t="s">
        <v>40</v>
      </c>
      <c r="K16" s="252">
        <v>1523388.93</v>
      </c>
      <c r="L16" s="253">
        <v>3.9568766110466385</v>
      </c>
      <c r="M16" s="254">
        <v>94.898121016149759</v>
      </c>
      <c r="O16" s="136">
        <v>6</v>
      </c>
      <c r="P16" s="137"/>
      <c r="Q16" s="138" t="s">
        <v>32</v>
      </c>
      <c r="R16" s="252">
        <v>390782.83564</v>
      </c>
      <c r="S16" s="253">
        <v>2.1298728529854745</v>
      </c>
      <c r="T16" s="254">
        <v>97.695028150608152</v>
      </c>
    </row>
    <row r="17" spans="1:22" s="142" customFormat="1" ht="9.9" customHeight="1">
      <c r="A17" s="136">
        <v>7</v>
      </c>
      <c r="B17" s="137"/>
      <c r="C17" s="138" t="s">
        <v>32</v>
      </c>
      <c r="D17" s="252">
        <v>1398599.132</v>
      </c>
      <c r="E17" s="253">
        <v>1.3419069228593894</v>
      </c>
      <c r="F17" s="254">
        <v>95.544829479662653</v>
      </c>
      <c r="H17" s="136">
        <v>7</v>
      </c>
      <c r="I17" s="136"/>
      <c r="J17" s="138" t="s">
        <v>32</v>
      </c>
      <c r="K17" s="252">
        <v>657490.38600000006</v>
      </c>
      <c r="L17" s="253">
        <v>1.7077768382834622</v>
      </c>
      <c r="M17" s="254">
        <v>96.605897854433223</v>
      </c>
      <c r="O17" s="136">
        <v>7</v>
      </c>
      <c r="P17" s="137"/>
      <c r="Q17" s="138" t="s">
        <v>144</v>
      </c>
      <c r="R17" s="252">
        <v>178729.94522999998</v>
      </c>
      <c r="S17" s="253">
        <v>0.97412686444509899</v>
      </c>
      <c r="T17" s="254">
        <v>98.669155015053249</v>
      </c>
    </row>
    <row r="18" spans="1:22" s="142" customFormat="1" ht="9.9" customHeight="1">
      <c r="A18" s="136">
        <v>8</v>
      </c>
      <c r="B18" s="137"/>
      <c r="C18" s="138" t="s">
        <v>45</v>
      </c>
      <c r="D18" s="252">
        <v>1325070.432</v>
      </c>
      <c r="E18" s="253">
        <v>1.2713587083629634</v>
      </c>
      <c r="F18" s="254">
        <v>96.81618818802562</v>
      </c>
      <c r="H18" s="136">
        <v>8</v>
      </c>
      <c r="I18" s="136"/>
      <c r="J18" s="138" t="s">
        <v>35</v>
      </c>
      <c r="K18" s="252">
        <v>432634.11499999999</v>
      </c>
      <c r="L18" s="253">
        <v>1.1237312921686793</v>
      </c>
      <c r="M18" s="254">
        <v>97.729629146601908</v>
      </c>
      <c r="O18" s="136">
        <v>8</v>
      </c>
      <c r="P18" s="137"/>
      <c r="Q18" s="138" t="s">
        <v>35</v>
      </c>
      <c r="R18" s="252">
        <v>87678.414879999997</v>
      </c>
      <c r="S18" s="253">
        <v>0.47787123336640946</v>
      </c>
      <c r="T18" s="254">
        <v>99.147026248419664</v>
      </c>
    </row>
    <row r="19" spans="1:22" s="142" customFormat="1" ht="9.9" customHeight="1">
      <c r="A19" s="136">
        <v>9</v>
      </c>
      <c r="B19" s="137"/>
      <c r="C19" s="138" t="s">
        <v>38</v>
      </c>
      <c r="D19" s="252">
        <v>1308770.69</v>
      </c>
      <c r="E19" s="253">
        <v>1.2557196763271405</v>
      </c>
      <c r="F19" s="254">
        <v>98.071907864352767</v>
      </c>
      <c r="H19" s="136">
        <v>9</v>
      </c>
      <c r="I19" s="136"/>
      <c r="J19" s="138" t="s">
        <v>38</v>
      </c>
      <c r="K19" s="252">
        <v>367944.51500000001</v>
      </c>
      <c r="L19" s="253">
        <v>0.95570541238369067</v>
      </c>
      <c r="M19" s="254">
        <v>98.685334558985602</v>
      </c>
      <c r="O19" s="136">
        <v>9</v>
      </c>
      <c r="P19" s="137"/>
      <c r="Q19" s="138" t="s">
        <v>38</v>
      </c>
      <c r="R19" s="252">
        <v>71083.71531</v>
      </c>
      <c r="S19" s="253">
        <v>0.38742560245811353</v>
      </c>
      <c r="T19" s="254">
        <v>99.534451850877772</v>
      </c>
    </row>
    <row r="20" spans="1:22" s="142" customFormat="1" ht="9.9" customHeight="1">
      <c r="A20" s="136">
        <v>10</v>
      </c>
      <c r="B20" s="137"/>
      <c r="C20" s="138" t="s">
        <v>35</v>
      </c>
      <c r="D20" s="252">
        <v>909257.21200000006</v>
      </c>
      <c r="E20" s="253">
        <v>0.87240047525113695</v>
      </c>
      <c r="F20" s="254">
        <v>98.944308339603907</v>
      </c>
      <c r="H20" s="136">
        <v>10</v>
      </c>
      <c r="I20" s="136"/>
      <c r="J20" s="138" t="s">
        <v>45</v>
      </c>
      <c r="K20" s="252">
        <v>186368.087</v>
      </c>
      <c r="L20" s="253">
        <v>0.48407567494651887</v>
      </c>
      <c r="M20" s="254">
        <v>99.169410233932126</v>
      </c>
      <c r="O20" s="136">
        <v>10</v>
      </c>
      <c r="P20" s="137"/>
      <c r="Q20" s="138" t="s">
        <v>42</v>
      </c>
      <c r="R20" s="252">
        <v>45091.459889999998</v>
      </c>
      <c r="S20" s="253">
        <v>0.24576073348745606</v>
      </c>
      <c r="T20" s="254">
        <v>99.780212584365231</v>
      </c>
    </row>
    <row r="21" spans="1:22" s="142" customFormat="1" ht="9.9" customHeight="1">
      <c r="A21" s="136">
        <v>11</v>
      </c>
      <c r="B21" s="137"/>
      <c r="C21" s="138" t="s">
        <v>43</v>
      </c>
      <c r="D21" s="252">
        <v>792595.58299999998</v>
      </c>
      <c r="E21" s="253">
        <v>0.760467724825868</v>
      </c>
      <c r="F21" s="254">
        <v>99.70477606442978</v>
      </c>
      <c r="H21" s="136">
        <v>11</v>
      </c>
      <c r="I21" s="136"/>
      <c r="J21" s="138" t="s">
        <v>43</v>
      </c>
      <c r="K21" s="252">
        <v>117319.539</v>
      </c>
      <c r="L21" s="253">
        <v>0.30472778864677325</v>
      </c>
      <c r="M21" s="254">
        <v>99.474138022578899</v>
      </c>
      <c r="O21" s="136">
        <v>11</v>
      </c>
      <c r="P21" s="137"/>
      <c r="Q21" s="138" t="s">
        <v>30</v>
      </c>
      <c r="R21" s="252">
        <v>37036.471140000001</v>
      </c>
      <c r="S21" s="253">
        <v>0.20185885166188614</v>
      </c>
      <c r="T21" s="254">
        <v>99.982071436027113</v>
      </c>
    </row>
    <row r="22" spans="1:22" s="142" customFormat="1" ht="9.9" customHeight="1">
      <c r="A22" s="136">
        <v>12</v>
      </c>
      <c r="B22" s="137"/>
      <c r="C22" s="138" t="s">
        <v>44</v>
      </c>
      <c r="D22" s="252">
        <v>189884</v>
      </c>
      <c r="E22" s="253">
        <v>0.18218705296624788</v>
      </c>
      <c r="F22" s="254">
        <v>99.886963117396022</v>
      </c>
      <c r="H22" s="136">
        <v>12</v>
      </c>
      <c r="I22" s="136"/>
      <c r="J22" s="138" t="s">
        <v>30</v>
      </c>
      <c r="K22" s="252">
        <v>117077.336</v>
      </c>
      <c r="L22" s="253">
        <v>0.30409868640836762</v>
      </c>
      <c r="M22" s="254">
        <v>99.778236708987265</v>
      </c>
      <c r="O22" s="136">
        <v>12</v>
      </c>
      <c r="P22" s="137"/>
      <c r="Q22" s="138" t="s">
        <v>37</v>
      </c>
      <c r="R22" s="252">
        <v>3258.99287</v>
      </c>
      <c r="S22" s="253">
        <v>1.7762398470030763E-2</v>
      </c>
      <c r="T22" s="254">
        <v>99.999833834497139</v>
      </c>
    </row>
    <row r="23" spans="1:22" s="142" customFormat="1" ht="9.9" customHeight="1">
      <c r="A23" s="136">
        <v>13</v>
      </c>
      <c r="B23" s="137"/>
      <c r="C23" s="138" t="s">
        <v>30</v>
      </c>
      <c r="D23" s="252">
        <v>78063.407999999996</v>
      </c>
      <c r="E23" s="253">
        <v>7.4899108129288502E-2</v>
      </c>
      <c r="F23" s="254">
        <v>99.961862225525309</v>
      </c>
      <c r="H23" s="136">
        <v>13</v>
      </c>
      <c r="I23" s="136"/>
      <c r="J23" s="138" t="s">
        <v>42</v>
      </c>
      <c r="K23" s="252">
        <v>85378.387000000002</v>
      </c>
      <c r="L23" s="253">
        <v>0.22176329101274775</v>
      </c>
      <c r="M23" s="254">
        <v>100.00000000000001</v>
      </c>
      <c r="O23" s="136">
        <v>13</v>
      </c>
      <c r="P23" s="137"/>
      <c r="Q23" s="138" t="s">
        <v>98</v>
      </c>
      <c r="R23" s="252">
        <v>30.487560000000002</v>
      </c>
      <c r="S23" s="253">
        <v>1.6616550287174183E-4</v>
      </c>
      <c r="T23" s="254">
        <v>100.00000000000001</v>
      </c>
    </row>
    <row r="24" spans="1:22" s="142" customFormat="1" ht="9.9" customHeight="1">
      <c r="A24" s="136">
        <v>14</v>
      </c>
      <c r="B24" s="137"/>
      <c r="C24" s="138" t="s">
        <v>42</v>
      </c>
      <c r="D24" s="252">
        <v>39749</v>
      </c>
      <c r="E24" s="253">
        <v>3.8137774474707647E-2</v>
      </c>
      <c r="F24" s="254">
        <v>100.00000000000001</v>
      </c>
      <c r="H24" s="136">
        <v>14</v>
      </c>
      <c r="I24" s="136"/>
      <c r="J24" s="138" t="s">
        <v>99</v>
      </c>
      <c r="K24" s="252">
        <v>0</v>
      </c>
      <c r="L24" s="253" t="s">
        <v>134</v>
      </c>
      <c r="M24" s="254" t="s">
        <v>134</v>
      </c>
      <c r="O24" s="136">
        <v>14</v>
      </c>
      <c r="P24" s="137"/>
      <c r="Q24" s="138" t="s">
        <v>99</v>
      </c>
      <c r="R24" s="252">
        <v>0</v>
      </c>
      <c r="S24" s="253" t="s">
        <v>134</v>
      </c>
      <c r="T24" s="254" t="s">
        <v>134</v>
      </c>
    </row>
    <row r="25" spans="1:22" s="142" customFormat="1" ht="9.9" customHeight="1">
      <c r="A25" s="136">
        <v>15</v>
      </c>
      <c r="B25" s="137"/>
      <c r="C25" s="138" t="s">
        <v>99</v>
      </c>
      <c r="D25" s="252">
        <v>0</v>
      </c>
      <c r="E25" s="253" t="s">
        <v>134</v>
      </c>
      <c r="F25" s="254" t="s">
        <v>134</v>
      </c>
      <c r="H25" s="136">
        <v>15</v>
      </c>
      <c r="I25" s="136"/>
      <c r="J25" s="138" t="s">
        <v>44</v>
      </c>
      <c r="K25" s="252">
        <v>0</v>
      </c>
      <c r="L25" s="253" t="s">
        <v>134</v>
      </c>
      <c r="M25" s="254" t="s">
        <v>134</v>
      </c>
      <c r="O25" s="136">
        <v>15</v>
      </c>
      <c r="P25" s="137"/>
      <c r="Q25" s="138" t="s">
        <v>43</v>
      </c>
      <c r="R25" s="252">
        <v>0</v>
      </c>
      <c r="S25" s="253" t="s">
        <v>134</v>
      </c>
      <c r="T25" s="254" t="s">
        <v>134</v>
      </c>
    </row>
    <row r="26" spans="1:22" s="142" customFormat="1" ht="9.9" customHeight="1">
      <c r="A26" s="136">
        <v>16</v>
      </c>
      <c r="B26" s="137"/>
      <c r="C26" s="138" t="s">
        <v>41</v>
      </c>
      <c r="D26" s="252">
        <v>0</v>
      </c>
      <c r="E26" s="253" t="s">
        <v>134</v>
      </c>
      <c r="F26" s="254" t="s">
        <v>134</v>
      </c>
      <c r="H26" s="136">
        <v>16</v>
      </c>
      <c r="I26" s="136"/>
      <c r="J26" s="138" t="s">
        <v>39</v>
      </c>
      <c r="K26" s="252">
        <v>0</v>
      </c>
      <c r="L26" s="253" t="s">
        <v>134</v>
      </c>
      <c r="M26" s="254" t="s">
        <v>134</v>
      </c>
      <c r="O26" s="136">
        <v>16</v>
      </c>
      <c r="P26" s="137"/>
      <c r="Q26" s="138" t="s">
        <v>44</v>
      </c>
      <c r="R26" s="252">
        <v>0</v>
      </c>
      <c r="S26" s="253" t="s">
        <v>134</v>
      </c>
      <c r="T26" s="254" t="s">
        <v>134</v>
      </c>
    </row>
    <row r="27" spans="1:22" s="142" customFormat="1" ht="9.9" customHeight="1">
      <c r="A27" s="136">
        <v>17</v>
      </c>
      <c r="B27" s="137"/>
      <c r="C27" s="138" t="s">
        <v>37</v>
      </c>
      <c r="D27" s="252">
        <v>0</v>
      </c>
      <c r="E27" s="253" t="s">
        <v>134</v>
      </c>
      <c r="F27" s="254" t="s">
        <v>134</v>
      </c>
      <c r="H27" s="136">
        <v>17</v>
      </c>
      <c r="I27" s="136"/>
      <c r="J27" s="138" t="s">
        <v>37</v>
      </c>
      <c r="K27" s="252">
        <v>0</v>
      </c>
      <c r="L27" s="253" t="s">
        <v>134</v>
      </c>
      <c r="M27" s="254" t="s">
        <v>134</v>
      </c>
      <c r="O27" s="136">
        <v>17</v>
      </c>
      <c r="P27" s="137"/>
      <c r="Q27" s="138" t="s">
        <v>41</v>
      </c>
      <c r="R27" s="252">
        <v>0</v>
      </c>
      <c r="S27" s="253" t="s">
        <v>134</v>
      </c>
      <c r="T27" s="254" t="s">
        <v>134</v>
      </c>
    </row>
    <row r="28" spans="1:22" s="142" customFormat="1" ht="9.9" customHeight="1">
      <c r="A28" s="136">
        <v>18</v>
      </c>
      <c r="B28" s="137"/>
      <c r="C28" s="138" t="s">
        <v>165</v>
      </c>
      <c r="D28" s="252">
        <v>0</v>
      </c>
      <c r="E28" s="253" t="s">
        <v>134</v>
      </c>
      <c r="F28" s="254" t="s">
        <v>134</v>
      </c>
      <c r="H28" s="136">
        <v>18</v>
      </c>
      <c r="I28" s="137"/>
      <c r="J28" s="138" t="s">
        <v>41</v>
      </c>
      <c r="K28" s="252">
        <v>0</v>
      </c>
      <c r="L28" s="253" t="s">
        <v>134</v>
      </c>
      <c r="M28" s="254" t="s">
        <v>134</v>
      </c>
      <c r="O28" s="136">
        <v>18</v>
      </c>
      <c r="P28" s="137"/>
      <c r="Q28" s="138" t="s">
        <v>45</v>
      </c>
      <c r="R28" s="252">
        <v>0</v>
      </c>
      <c r="S28" s="253" t="s">
        <v>134</v>
      </c>
      <c r="T28" s="254" t="s">
        <v>134</v>
      </c>
    </row>
    <row r="29" spans="1:22" s="259" customFormat="1" ht="6.75" customHeight="1">
      <c r="A29" s="255"/>
      <c r="B29" s="255"/>
      <c r="C29" s="256"/>
      <c r="D29" s="257"/>
      <c r="E29" s="258"/>
      <c r="F29" s="258"/>
      <c r="G29" s="245"/>
      <c r="H29" s="255"/>
      <c r="I29" s="255"/>
      <c r="J29" s="256"/>
      <c r="K29" s="257"/>
      <c r="L29" s="255"/>
      <c r="M29" s="258"/>
      <c r="O29" s="260"/>
      <c r="P29" s="260"/>
      <c r="Q29" s="256"/>
      <c r="R29" s="257"/>
      <c r="S29" s="261"/>
      <c r="T29" s="261"/>
    </row>
    <row r="30" spans="1:22" s="245" customFormat="1" ht="13.65" customHeight="1">
      <c r="A30" s="148"/>
      <c r="B30" s="148"/>
      <c r="C30" s="148"/>
      <c r="D30" s="148"/>
      <c r="E30" s="148"/>
      <c r="F30" s="148"/>
      <c r="G30" s="148"/>
      <c r="H30" s="148"/>
      <c r="I30" s="148"/>
      <c r="J30" s="148"/>
      <c r="K30" s="148"/>
      <c r="L30" s="148"/>
    </row>
    <row r="31" spans="1:22" s="248" customFormat="1" ht="12.3" customHeight="1">
      <c r="A31" s="123" t="s">
        <v>166</v>
      </c>
      <c r="B31" s="123"/>
      <c r="C31" s="123"/>
      <c r="D31" s="123"/>
      <c r="E31" s="123"/>
      <c r="F31" s="123"/>
      <c r="G31" s="246"/>
      <c r="H31" s="123" t="s">
        <v>167</v>
      </c>
      <c r="I31" s="123"/>
      <c r="J31" s="123"/>
      <c r="K31" s="123"/>
      <c r="L31" s="123"/>
      <c r="M31" s="123"/>
      <c r="N31" s="246"/>
      <c r="O31" s="123" t="s">
        <v>168</v>
      </c>
      <c r="P31" s="123"/>
      <c r="Q31" s="123"/>
      <c r="R31" s="123"/>
      <c r="S31" s="123"/>
      <c r="T31" s="123"/>
      <c r="U31" s="246"/>
      <c r="V31" s="246"/>
    </row>
    <row r="32" spans="1:22" s="245" customFormat="1" ht="9" customHeight="1" thickBot="1"/>
    <row r="33" spans="1:20" s="249" customFormat="1" ht="12.9" customHeight="1">
      <c r="A33" s="127" t="s">
        <v>1</v>
      </c>
      <c r="B33" s="127"/>
      <c r="C33" s="128"/>
      <c r="D33" s="128" t="s">
        <v>127</v>
      </c>
      <c r="E33" s="129" t="s">
        <v>163</v>
      </c>
      <c r="F33" s="129" t="s">
        <v>164</v>
      </c>
      <c r="G33" s="125"/>
      <c r="H33" s="127" t="s">
        <v>1</v>
      </c>
      <c r="I33" s="127"/>
      <c r="J33" s="128"/>
      <c r="K33" s="128" t="s">
        <v>127</v>
      </c>
      <c r="L33" s="129" t="s">
        <v>163</v>
      </c>
      <c r="M33" s="129" t="s">
        <v>164</v>
      </c>
      <c r="N33" s="125"/>
      <c r="O33" s="127" t="s">
        <v>1</v>
      </c>
      <c r="P33" s="127"/>
      <c r="Q33" s="128"/>
      <c r="R33" s="128" t="s">
        <v>127</v>
      </c>
      <c r="S33" s="129" t="s">
        <v>163</v>
      </c>
      <c r="T33" s="129" t="s">
        <v>164</v>
      </c>
    </row>
    <row r="34" spans="1:20" s="245" customFormat="1" ht="12.9" customHeight="1">
      <c r="A34" s="131"/>
      <c r="B34" s="131"/>
      <c r="C34" s="131"/>
      <c r="D34" s="131"/>
      <c r="E34" s="132" t="s">
        <v>130</v>
      </c>
      <c r="F34" s="132" t="s">
        <v>131</v>
      </c>
      <c r="G34" s="125"/>
      <c r="H34" s="131"/>
      <c r="I34" s="131"/>
      <c r="J34" s="131"/>
      <c r="K34" s="131"/>
      <c r="L34" s="132" t="s">
        <v>130</v>
      </c>
      <c r="M34" s="132" t="s">
        <v>131</v>
      </c>
      <c r="N34" s="125"/>
      <c r="O34" s="131"/>
      <c r="P34" s="131"/>
      <c r="Q34" s="131"/>
      <c r="R34" s="131"/>
      <c r="S34" s="132" t="s">
        <v>130</v>
      </c>
      <c r="T34" s="132" t="s">
        <v>131</v>
      </c>
    </row>
    <row r="35" spans="1:20" s="245" customFormat="1" ht="5.25" customHeight="1">
      <c r="C35" s="250"/>
      <c r="D35" s="250"/>
      <c r="E35" s="251"/>
      <c r="F35" s="251"/>
      <c r="H35" s="250"/>
      <c r="I35" s="250"/>
      <c r="J35" s="250"/>
      <c r="K35" s="250"/>
      <c r="L35" s="251"/>
      <c r="M35" s="251"/>
      <c r="O35" s="250"/>
      <c r="P35" s="250"/>
      <c r="Q35" s="250"/>
      <c r="R35" s="250"/>
      <c r="S35" s="251"/>
      <c r="T35" s="251"/>
    </row>
    <row r="36" spans="1:20" s="142" customFormat="1" ht="9.9" customHeight="1">
      <c r="A36" s="136">
        <v>1</v>
      </c>
      <c r="B36" s="137"/>
      <c r="C36" s="138" t="s">
        <v>132</v>
      </c>
      <c r="D36" s="252">
        <v>19167785.351</v>
      </c>
      <c r="E36" s="253">
        <v>41.24232565442275</v>
      </c>
      <c r="F36" s="254">
        <v>41.24232565442275</v>
      </c>
      <c r="H36" s="136">
        <v>1</v>
      </c>
      <c r="I36" s="136"/>
      <c r="J36" s="138" t="s">
        <v>37</v>
      </c>
      <c r="K36" s="252">
        <v>2766838.5945100002</v>
      </c>
      <c r="L36" s="253">
        <v>59.987091275823815</v>
      </c>
      <c r="M36" s="254">
        <v>59.987091275823815</v>
      </c>
      <c r="O36" s="136">
        <v>1</v>
      </c>
      <c r="P36" s="136"/>
      <c r="Q36" s="138" t="s">
        <v>132</v>
      </c>
      <c r="R36" s="252">
        <v>21903098.616390001</v>
      </c>
      <c r="S36" s="253">
        <v>32.722124081957318</v>
      </c>
      <c r="T36" s="254">
        <v>32.722124081957318</v>
      </c>
    </row>
    <row r="37" spans="1:20" s="142" customFormat="1" ht="9.9" customHeight="1">
      <c r="A37" s="136">
        <v>2</v>
      </c>
      <c r="B37" s="137"/>
      <c r="C37" s="138" t="s">
        <v>37</v>
      </c>
      <c r="D37" s="252">
        <v>8584097.1099999994</v>
      </c>
      <c r="E37" s="253">
        <v>18.46995476925764</v>
      </c>
      <c r="F37" s="254">
        <v>59.71228042368039</v>
      </c>
      <c r="H37" s="136">
        <v>2</v>
      </c>
      <c r="I37" s="136"/>
      <c r="J37" s="138" t="s">
        <v>99</v>
      </c>
      <c r="K37" s="252">
        <v>1663270.55886</v>
      </c>
      <c r="L37" s="253">
        <v>36.060926368708238</v>
      </c>
      <c r="M37" s="254">
        <v>96.048017644532052</v>
      </c>
      <c r="O37" s="136">
        <v>2</v>
      </c>
      <c r="P37" s="136"/>
      <c r="Q37" s="138" t="s">
        <v>29</v>
      </c>
      <c r="R37" s="252">
        <v>17267174.848869998</v>
      </c>
      <c r="S37" s="253">
        <v>25.79628790635018</v>
      </c>
      <c r="T37" s="254">
        <v>58.518411988307498</v>
      </c>
    </row>
    <row r="38" spans="1:20" s="142" customFormat="1" ht="9.9" customHeight="1">
      <c r="A38" s="136">
        <v>3</v>
      </c>
      <c r="B38" s="137"/>
      <c r="C38" s="138" t="s">
        <v>29</v>
      </c>
      <c r="D38" s="252">
        <v>8259934.4780000001</v>
      </c>
      <c r="E38" s="253">
        <v>17.77247091344843</v>
      </c>
      <c r="F38" s="254">
        <v>77.484751337128813</v>
      </c>
      <c r="H38" s="136">
        <v>3</v>
      </c>
      <c r="I38" s="136"/>
      <c r="J38" s="138" t="s">
        <v>29</v>
      </c>
      <c r="K38" s="252">
        <v>42410.883479999997</v>
      </c>
      <c r="L38" s="253">
        <v>0.91949907864200597</v>
      </c>
      <c r="M38" s="254">
        <v>99.379239499922235</v>
      </c>
      <c r="O38" s="136">
        <v>3</v>
      </c>
      <c r="P38" s="136"/>
      <c r="Q38" s="138" t="s">
        <v>117</v>
      </c>
      <c r="R38" s="252">
        <v>11068948.487670001</v>
      </c>
      <c r="S38" s="253">
        <v>16.536450491041442</v>
      </c>
      <c r="T38" s="254">
        <v>75.054862479348941</v>
      </c>
    </row>
    <row r="39" spans="1:20" s="142" customFormat="1" ht="9.9" customHeight="1">
      <c r="A39" s="136">
        <v>4</v>
      </c>
      <c r="B39" s="137"/>
      <c r="C39" s="138" t="s">
        <v>117</v>
      </c>
      <c r="D39" s="252">
        <v>5450680.1670000004</v>
      </c>
      <c r="E39" s="253">
        <v>11.727944693088368</v>
      </c>
      <c r="F39" s="254">
        <v>89.212696030217188</v>
      </c>
      <c r="H39" s="136">
        <v>4</v>
      </c>
      <c r="I39" s="136"/>
      <c r="J39" s="138" t="s">
        <v>132</v>
      </c>
      <c r="K39" s="252">
        <v>111238.05998999999</v>
      </c>
      <c r="L39" s="253">
        <v>2.4117227767481815</v>
      </c>
      <c r="M39" s="254">
        <v>98.45974042128023</v>
      </c>
      <c r="O39" s="136">
        <v>4</v>
      </c>
      <c r="P39" s="136"/>
      <c r="Q39" s="138" t="s">
        <v>36</v>
      </c>
      <c r="R39" s="252">
        <v>10619694.017379999</v>
      </c>
      <c r="S39" s="253">
        <v>15.865286982230728</v>
      </c>
      <c r="T39" s="254">
        <v>90.920149461579669</v>
      </c>
    </row>
    <row r="40" spans="1:20" s="142" customFormat="1" ht="9.9" customHeight="1">
      <c r="A40" s="136">
        <v>5</v>
      </c>
      <c r="B40" s="137"/>
      <c r="C40" s="138" t="s">
        <v>36</v>
      </c>
      <c r="D40" s="252">
        <v>2069135.0249999999</v>
      </c>
      <c r="E40" s="253">
        <v>4.4520500914087133</v>
      </c>
      <c r="F40" s="254">
        <v>93.664746121625896</v>
      </c>
      <c r="H40" s="136">
        <v>5</v>
      </c>
      <c r="I40" s="136"/>
      <c r="J40" s="138" t="s">
        <v>117</v>
      </c>
      <c r="K40" s="252">
        <v>12978.17072</v>
      </c>
      <c r="L40" s="253">
        <v>0.28137626572024099</v>
      </c>
      <c r="M40" s="254">
        <v>99.660615765642476</v>
      </c>
      <c r="O40" s="136">
        <v>5</v>
      </c>
      <c r="P40" s="136"/>
      <c r="Q40" s="138" t="s">
        <v>33</v>
      </c>
      <c r="R40" s="252">
        <v>3373932.68958</v>
      </c>
      <c r="S40" s="253">
        <v>5.040485186419934</v>
      </c>
      <c r="T40" s="254">
        <v>95.960634647999598</v>
      </c>
    </row>
    <row r="41" spans="1:20" s="142" customFormat="1" ht="9.9" customHeight="1">
      <c r="A41" s="136">
        <v>6</v>
      </c>
      <c r="B41" s="137"/>
      <c r="C41" s="138" t="s">
        <v>99</v>
      </c>
      <c r="D41" s="252">
        <v>1874426.6159999999</v>
      </c>
      <c r="E41" s="253">
        <v>4.033106146420641</v>
      </c>
      <c r="F41" s="254">
        <v>97.697852268046532</v>
      </c>
      <c r="H41" s="136">
        <v>6</v>
      </c>
      <c r="I41" s="136"/>
      <c r="J41" s="138" t="s">
        <v>36</v>
      </c>
      <c r="K41" s="252">
        <v>10108.237449999999</v>
      </c>
      <c r="L41" s="253">
        <v>0.21915400621995296</v>
      </c>
      <c r="M41" s="254">
        <v>99.879769771862428</v>
      </c>
      <c r="O41" s="136">
        <v>6</v>
      </c>
      <c r="P41" s="136"/>
      <c r="Q41" s="138" t="s">
        <v>32</v>
      </c>
      <c r="R41" s="252">
        <v>1593022.39224</v>
      </c>
      <c r="S41" s="253">
        <v>2.3798950686003524</v>
      </c>
      <c r="T41" s="254">
        <v>98.340529716599946</v>
      </c>
    </row>
    <row r="42" spans="1:20" s="142" customFormat="1" ht="9.9" customHeight="1">
      <c r="A42" s="136">
        <v>7</v>
      </c>
      <c r="B42" s="137"/>
      <c r="C42" s="138" t="s">
        <v>33</v>
      </c>
      <c r="D42" s="252">
        <v>587304.57499999995</v>
      </c>
      <c r="E42" s="253">
        <v>1.2636726725040603</v>
      </c>
      <c r="F42" s="254">
        <v>98.961524940550589</v>
      </c>
      <c r="H42" s="136">
        <v>7</v>
      </c>
      <c r="I42" s="136"/>
      <c r="J42" s="138" t="s">
        <v>32</v>
      </c>
      <c r="K42" s="252">
        <v>4602.8635700000004</v>
      </c>
      <c r="L42" s="253">
        <v>9.9793460179289223E-2</v>
      </c>
      <c r="M42" s="254">
        <v>99.979563232041713</v>
      </c>
      <c r="O42" s="136">
        <v>7</v>
      </c>
      <c r="P42" s="136"/>
      <c r="Q42" s="138" t="s">
        <v>38</v>
      </c>
      <c r="R42" s="252">
        <v>595096.69726000004</v>
      </c>
      <c r="S42" s="253">
        <v>0.88904443656813348</v>
      </c>
      <c r="T42" s="254">
        <v>99.229574153168073</v>
      </c>
    </row>
    <row r="43" spans="1:20" s="142" customFormat="1" ht="9.9" customHeight="1">
      <c r="A43" s="136">
        <v>8</v>
      </c>
      <c r="B43" s="137"/>
      <c r="C43" s="138" t="s">
        <v>32</v>
      </c>
      <c r="D43" s="252">
        <v>383450.23100000003</v>
      </c>
      <c r="E43" s="253">
        <v>0.8250498954142651</v>
      </c>
      <c r="F43" s="254">
        <v>99.786574835964856</v>
      </c>
      <c r="H43" s="136">
        <v>8</v>
      </c>
      <c r="I43" s="136"/>
      <c r="J43" s="138" t="s">
        <v>33</v>
      </c>
      <c r="K43" s="252">
        <v>450.49540000000002</v>
      </c>
      <c r="L43" s="253">
        <v>9.7670708847129618E-3</v>
      </c>
      <c r="M43" s="254">
        <v>99.989330302926419</v>
      </c>
      <c r="O43" s="136">
        <v>8</v>
      </c>
      <c r="P43" s="136"/>
      <c r="Q43" s="138" t="s">
        <v>37</v>
      </c>
      <c r="R43" s="252">
        <v>409293.90141000005</v>
      </c>
      <c r="S43" s="253">
        <v>0.61146443535183304</v>
      </c>
      <c r="T43" s="254">
        <v>99.841038588519908</v>
      </c>
    </row>
    <row r="44" spans="1:20" s="142" customFormat="1" ht="9.9" customHeight="1">
      <c r="A44" s="136">
        <v>9</v>
      </c>
      <c r="B44" s="137"/>
      <c r="C44" s="138" t="s">
        <v>35</v>
      </c>
      <c r="D44" s="252">
        <v>37532.675000000003</v>
      </c>
      <c r="E44" s="253">
        <v>8.075710243441632E-2</v>
      </c>
      <c r="F44" s="254">
        <v>99.867331938399275</v>
      </c>
      <c r="H44" s="136">
        <v>9</v>
      </c>
      <c r="I44" s="136"/>
      <c r="J44" s="138" t="s">
        <v>39</v>
      </c>
      <c r="K44" s="252">
        <v>402.63622999999995</v>
      </c>
      <c r="L44" s="253">
        <v>8.7294489558907614E-3</v>
      </c>
      <c r="M44" s="254">
        <v>99.998059751882309</v>
      </c>
      <c r="O44" s="136">
        <v>9</v>
      </c>
      <c r="P44" s="136"/>
      <c r="Q44" s="138" t="s">
        <v>30</v>
      </c>
      <c r="R44" s="252">
        <v>106403.46767</v>
      </c>
      <c r="S44" s="253">
        <v>0.15896141148005866</v>
      </c>
      <c r="T44" s="254">
        <v>99.999999999999972</v>
      </c>
    </row>
    <row r="45" spans="1:20" s="142" customFormat="1" ht="9.9" customHeight="1">
      <c r="A45" s="136">
        <v>10</v>
      </c>
      <c r="B45" s="137"/>
      <c r="C45" s="138" t="s">
        <v>30</v>
      </c>
      <c r="D45" s="252">
        <v>32518.809000000001</v>
      </c>
      <c r="E45" s="253">
        <v>6.9969028039121084E-2</v>
      </c>
      <c r="F45" s="254">
        <v>99.9373009664384</v>
      </c>
      <c r="H45" s="136">
        <v>10</v>
      </c>
      <c r="I45" s="136"/>
      <c r="J45" s="138" t="s">
        <v>42</v>
      </c>
      <c r="K45" s="252">
        <v>42.436550000000004</v>
      </c>
      <c r="L45" s="253">
        <v>9.2005554763193115E-4</v>
      </c>
      <c r="M45" s="254">
        <v>99.998979807429947</v>
      </c>
      <c r="O45" s="136">
        <v>10</v>
      </c>
      <c r="P45" s="136"/>
      <c r="Q45" s="138" t="s">
        <v>39</v>
      </c>
      <c r="R45" s="252">
        <v>0</v>
      </c>
      <c r="S45" s="253" t="s">
        <v>134</v>
      </c>
      <c r="T45" s="254" t="s">
        <v>134</v>
      </c>
    </row>
    <row r="46" spans="1:20" s="142" customFormat="1" ht="9.9" customHeight="1">
      <c r="A46" s="136">
        <v>11</v>
      </c>
      <c r="B46" s="137"/>
      <c r="C46" s="138" t="s">
        <v>42</v>
      </c>
      <c r="D46" s="252">
        <v>20629.409</v>
      </c>
      <c r="E46" s="253">
        <v>4.4387225151803586E-2</v>
      </c>
      <c r="F46" s="254">
        <v>99.981688191590209</v>
      </c>
      <c r="H46" s="136">
        <v>11</v>
      </c>
      <c r="I46" s="136"/>
      <c r="J46" s="138" t="s">
        <v>35</v>
      </c>
      <c r="K46" s="252">
        <v>34.35783</v>
      </c>
      <c r="L46" s="253">
        <v>7.4490296916442989E-4</v>
      </c>
      <c r="M46" s="254">
        <v>99.999724710399107</v>
      </c>
      <c r="O46" s="136">
        <v>11</v>
      </c>
      <c r="P46" s="136"/>
      <c r="Q46" s="138" t="s">
        <v>42</v>
      </c>
      <c r="R46" s="252">
        <v>0</v>
      </c>
      <c r="S46" s="253" t="s">
        <v>134</v>
      </c>
      <c r="T46" s="254" t="s">
        <v>134</v>
      </c>
    </row>
    <row r="47" spans="1:20" s="142" customFormat="1" ht="9.9" customHeight="1">
      <c r="A47" s="136">
        <v>12</v>
      </c>
      <c r="B47" s="137"/>
      <c r="C47" s="138" t="s">
        <v>98</v>
      </c>
      <c r="D47" s="252">
        <v>4311.6880000000001</v>
      </c>
      <c r="E47" s="253">
        <v>9.2772345557902182E-3</v>
      </c>
      <c r="F47" s="254">
        <v>99.990965426146005</v>
      </c>
      <c r="H47" s="136">
        <v>12</v>
      </c>
      <c r="I47" s="136"/>
      <c r="J47" s="138" t="s">
        <v>30</v>
      </c>
      <c r="K47" s="252">
        <v>12.697430000000001</v>
      </c>
      <c r="L47" s="253">
        <v>2.7528960087867913E-4</v>
      </c>
      <c r="M47" s="254">
        <v>99.999999999999986</v>
      </c>
      <c r="O47" s="136">
        <v>12</v>
      </c>
      <c r="P47" s="136"/>
      <c r="Q47" s="138" t="s">
        <v>35</v>
      </c>
      <c r="R47" s="252">
        <v>0</v>
      </c>
      <c r="S47" s="253" t="s">
        <v>134</v>
      </c>
      <c r="T47" s="254" t="s">
        <v>134</v>
      </c>
    </row>
    <row r="48" spans="1:20" s="142" customFormat="1" ht="9.9" customHeight="1">
      <c r="A48" s="136">
        <v>13</v>
      </c>
      <c r="B48" s="137"/>
      <c r="C48" s="138" t="s">
        <v>38</v>
      </c>
      <c r="D48" s="252">
        <v>4147.6869999999999</v>
      </c>
      <c r="E48" s="253">
        <v>8.9243621437826333E-3</v>
      </c>
      <c r="F48" s="254">
        <v>99.999889788289792</v>
      </c>
      <c r="H48" s="136">
        <v>13</v>
      </c>
      <c r="I48" s="136"/>
      <c r="J48" s="138" t="s">
        <v>38</v>
      </c>
      <c r="K48" s="252">
        <v>0</v>
      </c>
      <c r="L48" s="253" t="s">
        <v>134</v>
      </c>
      <c r="M48" s="254" t="s">
        <v>134</v>
      </c>
      <c r="O48" s="136">
        <v>13</v>
      </c>
      <c r="P48" s="136"/>
      <c r="Q48" s="138" t="s">
        <v>144</v>
      </c>
      <c r="R48" s="252">
        <v>0</v>
      </c>
      <c r="S48" s="253" t="s">
        <v>134</v>
      </c>
      <c r="T48" s="254" t="s">
        <v>134</v>
      </c>
    </row>
    <row r="49" spans="1:22" s="142" customFormat="1" ht="9.9" customHeight="1">
      <c r="A49" s="136">
        <v>14</v>
      </c>
      <c r="B49" s="137"/>
      <c r="C49" s="138" t="s">
        <v>144</v>
      </c>
      <c r="D49" s="252">
        <v>51.222000000000001</v>
      </c>
      <c r="E49" s="253">
        <v>1.1021171022037926E-4</v>
      </c>
      <c r="F49" s="254">
        <v>100.00000000000001</v>
      </c>
      <c r="H49" s="136">
        <v>14</v>
      </c>
      <c r="I49" s="136"/>
      <c r="J49" s="138" t="s">
        <v>40</v>
      </c>
      <c r="K49" s="252">
        <v>0</v>
      </c>
      <c r="L49" s="253" t="s">
        <v>134</v>
      </c>
      <c r="M49" s="254" t="s">
        <v>134</v>
      </c>
      <c r="O49" s="136">
        <v>14</v>
      </c>
      <c r="P49" s="136"/>
      <c r="Q49" s="138" t="s">
        <v>41</v>
      </c>
      <c r="R49" s="252">
        <v>0</v>
      </c>
      <c r="S49" s="253" t="s">
        <v>134</v>
      </c>
      <c r="T49" s="254" t="s">
        <v>134</v>
      </c>
    </row>
    <row r="50" spans="1:22" s="142" customFormat="1" ht="9.9" customHeight="1">
      <c r="A50" s="136">
        <v>15</v>
      </c>
      <c r="B50" s="137"/>
      <c r="C50" s="138" t="s">
        <v>41</v>
      </c>
      <c r="D50" s="252">
        <v>0</v>
      </c>
      <c r="E50" s="253" t="s">
        <v>134</v>
      </c>
      <c r="F50" s="254" t="s">
        <v>134</v>
      </c>
      <c r="H50" s="136">
        <v>15</v>
      </c>
      <c r="I50" s="136"/>
      <c r="J50" s="138" t="s">
        <v>41</v>
      </c>
      <c r="K50" s="252">
        <v>0</v>
      </c>
      <c r="L50" s="253" t="s">
        <v>134</v>
      </c>
      <c r="M50" s="254" t="s">
        <v>134</v>
      </c>
      <c r="O50" s="136">
        <v>15</v>
      </c>
      <c r="P50" s="136"/>
      <c r="Q50" s="138" t="s">
        <v>43</v>
      </c>
      <c r="R50" s="252">
        <v>0</v>
      </c>
      <c r="S50" s="253" t="s">
        <v>134</v>
      </c>
      <c r="T50" s="254" t="s">
        <v>134</v>
      </c>
    </row>
    <row r="51" spans="1:22" s="142" customFormat="1" ht="9.9" customHeight="1">
      <c r="A51" s="136">
        <v>16</v>
      </c>
      <c r="B51" s="137"/>
      <c r="C51" s="138" t="s">
        <v>43</v>
      </c>
      <c r="D51" s="252">
        <v>0</v>
      </c>
      <c r="E51" s="253" t="s">
        <v>134</v>
      </c>
      <c r="F51" s="254" t="s">
        <v>134</v>
      </c>
      <c r="H51" s="136">
        <v>16</v>
      </c>
      <c r="I51" s="136"/>
      <c r="J51" s="138" t="s">
        <v>43</v>
      </c>
      <c r="K51" s="252">
        <v>0</v>
      </c>
      <c r="L51" s="253" t="s">
        <v>134</v>
      </c>
      <c r="M51" s="254" t="s">
        <v>134</v>
      </c>
      <c r="O51" s="136">
        <v>16</v>
      </c>
      <c r="P51" s="136"/>
      <c r="Q51" s="138" t="s">
        <v>44</v>
      </c>
      <c r="R51" s="252">
        <v>0</v>
      </c>
      <c r="S51" s="253" t="s">
        <v>134</v>
      </c>
      <c r="T51" s="254" t="s">
        <v>134</v>
      </c>
    </row>
    <row r="52" spans="1:22" s="142" customFormat="1" ht="9.9" customHeight="1">
      <c r="A52" s="136">
        <v>17</v>
      </c>
      <c r="B52" s="137"/>
      <c r="C52" s="138" t="s">
        <v>44</v>
      </c>
      <c r="D52" s="252">
        <v>0</v>
      </c>
      <c r="E52" s="253" t="s">
        <v>134</v>
      </c>
      <c r="F52" s="254" t="s">
        <v>134</v>
      </c>
      <c r="H52" s="136">
        <v>17</v>
      </c>
      <c r="I52" s="136"/>
      <c r="J52" s="138" t="s">
        <v>44</v>
      </c>
      <c r="K52" s="252">
        <v>0</v>
      </c>
      <c r="L52" s="253" t="s">
        <v>134</v>
      </c>
      <c r="M52" s="254" t="s">
        <v>134</v>
      </c>
      <c r="O52" s="136">
        <v>17</v>
      </c>
      <c r="P52" s="136"/>
      <c r="Q52" s="138" t="s">
        <v>45</v>
      </c>
      <c r="R52" s="252">
        <v>0</v>
      </c>
      <c r="S52" s="253" t="s">
        <v>134</v>
      </c>
      <c r="T52" s="254" t="s">
        <v>134</v>
      </c>
    </row>
    <row r="53" spans="1:22" s="142" customFormat="1" ht="9.9" customHeight="1">
      <c r="A53" s="136">
        <v>18</v>
      </c>
      <c r="B53" s="137"/>
      <c r="C53" s="138" t="s">
        <v>45</v>
      </c>
      <c r="D53" s="252">
        <v>0</v>
      </c>
      <c r="E53" s="253" t="s">
        <v>134</v>
      </c>
      <c r="F53" s="254" t="s">
        <v>134</v>
      </c>
      <c r="H53" s="136">
        <v>18</v>
      </c>
      <c r="I53" s="137"/>
      <c r="J53" s="138" t="s">
        <v>45</v>
      </c>
      <c r="K53" s="252">
        <v>0</v>
      </c>
      <c r="L53" s="253" t="s">
        <v>134</v>
      </c>
      <c r="M53" s="254" t="s">
        <v>134</v>
      </c>
      <c r="O53" s="136">
        <v>18</v>
      </c>
      <c r="P53" s="137"/>
      <c r="Q53" s="138" t="s">
        <v>99</v>
      </c>
      <c r="R53" s="252">
        <v>0</v>
      </c>
      <c r="S53" s="253" t="s">
        <v>134</v>
      </c>
      <c r="T53" s="254" t="s">
        <v>134</v>
      </c>
    </row>
    <row r="54" spans="1:22" s="245" customFormat="1" ht="6" customHeight="1">
      <c r="A54" s="260"/>
      <c r="B54" s="260"/>
      <c r="C54" s="256"/>
      <c r="D54" s="257"/>
      <c r="E54" s="261"/>
      <c r="F54" s="261"/>
      <c r="H54" s="260"/>
      <c r="I54" s="260"/>
      <c r="J54" s="256"/>
      <c r="K54" s="262"/>
      <c r="L54" s="261"/>
      <c r="M54" s="260"/>
      <c r="O54" s="260"/>
      <c r="P54" s="260"/>
      <c r="Q54" s="256"/>
      <c r="R54" s="262"/>
      <c r="S54" s="261"/>
      <c r="T54" s="260"/>
    </row>
    <row r="55" spans="1:22" s="264" customFormat="1" ht="11.25" customHeight="1">
      <c r="A55" s="148"/>
      <c r="B55" s="148"/>
      <c r="C55" s="148"/>
      <c r="D55" s="148"/>
      <c r="E55" s="148"/>
      <c r="F55" s="148"/>
      <c r="G55" s="148"/>
      <c r="H55" s="148"/>
      <c r="I55" s="148"/>
      <c r="J55" s="148"/>
      <c r="K55" s="148"/>
      <c r="L55" s="148"/>
      <c r="M55" s="263"/>
      <c r="N55" s="263"/>
      <c r="O55" s="263"/>
      <c r="P55" s="263"/>
      <c r="Q55" s="263"/>
      <c r="R55" s="263"/>
      <c r="S55" s="263"/>
      <c r="T55" s="263"/>
      <c r="U55" s="263"/>
      <c r="V55" s="263"/>
    </row>
    <row r="56" spans="1:22" ht="16.8">
      <c r="A56" s="123" t="s">
        <v>169</v>
      </c>
      <c r="B56" s="123"/>
      <c r="C56" s="123"/>
      <c r="D56" s="123"/>
      <c r="E56" s="123"/>
      <c r="F56" s="123"/>
      <c r="G56" s="265"/>
      <c r="H56" s="123" t="s">
        <v>170</v>
      </c>
      <c r="I56" s="123"/>
      <c r="J56" s="123"/>
      <c r="K56" s="123"/>
      <c r="L56" s="123"/>
      <c r="M56" s="123"/>
      <c r="N56" s="265"/>
      <c r="O56" s="265"/>
      <c r="P56" s="265"/>
      <c r="Q56" s="265"/>
      <c r="R56" s="265"/>
      <c r="S56" s="265"/>
      <c r="T56" s="265"/>
      <c r="U56" s="265"/>
      <c r="V56" s="265"/>
    </row>
    <row r="57" spans="1:22" ht="14.4" thickBot="1">
      <c r="A57" s="245"/>
      <c r="B57" s="245"/>
      <c r="C57" s="245"/>
      <c r="D57" s="245"/>
      <c r="E57" s="245"/>
      <c r="F57" s="245"/>
      <c r="G57" s="265"/>
      <c r="H57" s="245"/>
      <c r="I57" s="245"/>
      <c r="J57" s="245"/>
      <c r="K57" s="245"/>
      <c r="L57" s="245"/>
      <c r="M57" s="245"/>
      <c r="N57" s="265"/>
      <c r="O57" s="265"/>
      <c r="P57" s="265"/>
      <c r="Q57" s="266"/>
      <c r="R57" s="265"/>
      <c r="S57" s="265"/>
      <c r="T57" s="265"/>
      <c r="U57" s="265"/>
      <c r="V57" s="265"/>
    </row>
    <row r="58" spans="1:22" ht="13.8">
      <c r="A58" s="127" t="s">
        <v>1</v>
      </c>
      <c r="B58" s="127"/>
      <c r="C58" s="128"/>
      <c r="D58" s="128" t="s">
        <v>127</v>
      </c>
      <c r="E58" s="129" t="s">
        <v>163</v>
      </c>
      <c r="F58" s="129" t="s">
        <v>164</v>
      </c>
      <c r="G58" s="265"/>
      <c r="H58" s="127" t="s">
        <v>1</v>
      </c>
      <c r="I58" s="127"/>
      <c r="J58" s="128"/>
      <c r="K58" s="128" t="s">
        <v>127</v>
      </c>
      <c r="L58" s="129" t="s">
        <v>163</v>
      </c>
      <c r="M58" s="129" t="s">
        <v>164</v>
      </c>
      <c r="N58" s="265"/>
      <c r="O58" s="265"/>
      <c r="P58" s="265"/>
      <c r="Q58" s="265"/>
      <c r="R58" s="265"/>
      <c r="S58" s="265"/>
      <c r="T58" s="265"/>
      <c r="U58" s="265"/>
      <c r="V58" s="265"/>
    </row>
    <row r="59" spans="1:22" ht="13.8">
      <c r="A59" s="131"/>
      <c r="B59" s="131"/>
      <c r="C59" s="131"/>
      <c r="D59" s="131"/>
      <c r="E59" s="132" t="s">
        <v>130</v>
      </c>
      <c r="F59" s="132" t="s">
        <v>131</v>
      </c>
      <c r="G59" s="265"/>
      <c r="H59" s="131"/>
      <c r="I59" s="131"/>
      <c r="J59" s="131"/>
      <c r="K59" s="131"/>
      <c r="L59" s="132" t="s">
        <v>130</v>
      </c>
      <c r="M59" s="132" t="s">
        <v>131</v>
      </c>
      <c r="N59" s="265"/>
      <c r="O59" s="265"/>
      <c r="P59" s="265"/>
      <c r="Q59" s="265"/>
      <c r="R59" s="265"/>
      <c r="S59" s="265"/>
      <c r="T59" s="265"/>
      <c r="U59" s="265"/>
      <c r="V59" s="265"/>
    </row>
    <row r="60" spans="1:22" ht="13.8">
      <c r="A60" s="245"/>
      <c r="B60" s="245"/>
      <c r="C60" s="250"/>
      <c r="D60" s="250"/>
      <c r="E60" s="251"/>
      <c r="F60" s="251"/>
      <c r="G60" s="265"/>
      <c r="H60" s="245"/>
      <c r="I60" s="245"/>
      <c r="J60" s="250"/>
      <c r="K60" s="250"/>
      <c r="L60" s="251"/>
      <c r="M60" s="251"/>
      <c r="N60" s="265"/>
      <c r="O60" s="265"/>
      <c r="P60" s="265"/>
      <c r="Q60" s="265"/>
      <c r="R60" s="265"/>
      <c r="S60" s="265"/>
      <c r="T60" s="265"/>
      <c r="U60" s="265"/>
      <c r="V60" s="265"/>
    </row>
    <row r="61" spans="1:22" ht="9.9" customHeight="1">
      <c r="A61" s="136">
        <v>1</v>
      </c>
      <c r="B61" s="137"/>
      <c r="C61" s="138" t="s">
        <v>132</v>
      </c>
      <c r="D61" s="252">
        <v>5910475.1280899998</v>
      </c>
      <c r="E61" s="253">
        <v>35.140827047799448</v>
      </c>
      <c r="F61" s="254">
        <v>35.140827047799448</v>
      </c>
      <c r="G61" s="265"/>
      <c r="H61" s="136">
        <v>1</v>
      </c>
      <c r="I61" s="137"/>
      <c r="J61" s="138" t="s">
        <v>132</v>
      </c>
      <c r="K61" s="252">
        <v>12794059.105040001</v>
      </c>
      <c r="L61" s="253">
        <v>23.029129179527324</v>
      </c>
      <c r="M61" s="254">
        <v>23.029129179527324</v>
      </c>
      <c r="N61" s="265"/>
      <c r="O61" s="265"/>
      <c r="P61" s="265"/>
      <c r="Q61" s="265"/>
      <c r="R61" s="265"/>
      <c r="S61" s="265"/>
      <c r="T61" s="265"/>
      <c r="U61" s="265"/>
      <c r="V61" s="265"/>
    </row>
    <row r="62" spans="1:22" ht="9.9" customHeight="1">
      <c r="A62" s="136">
        <v>2</v>
      </c>
      <c r="B62" s="137"/>
      <c r="C62" s="138" t="s">
        <v>29</v>
      </c>
      <c r="D62" s="252">
        <v>3313243.1373600001</v>
      </c>
      <c r="E62" s="253">
        <v>19.698941545990596</v>
      </c>
      <c r="F62" s="254">
        <v>54.839768593790041</v>
      </c>
      <c r="G62" s="265"/>
      <c r="H62" s="136">
        <v>2</v>
      </c>
      <c r="I62" s="137"/>
      <c r="J62" s="138" t="s">
        <v>36</v>
      </c>
      <c r="K62" s="252">
        <v>12088965.17042</v>
      </c>
      <c r="L62" s="253">
        <v>21.759969863414064</v>
      </c>
      <c r="M62" s="254">
        <v>44.789099042941388</v>
      </c>
      <c r="N62" s="265"/>
      <c r="O62" s="265"/>
      <c r="P62" s="265"/>
      <c r="Q62" s="265"/>
      <c r="R62" s="265"/>
      <c r="S62" s="265"/>
      <c r="T62" s="265"/>
      <c r="U62" s="265"/>
      <c r="V62" s="265"/>
    </row>
    <row r="63" spans="1:22" ht="9.9" customHeight="1">
      <c r="A63" s="136">
        <v>3</v>
      </c>
      <c r="B63" s="137"/>
      <c r="C63" s="138" t="s">
        <v>36</v>
      </c>
      <c r="D63" s="252">
        <v>2853871.3035399998</v>
      </c>
      <c r="E63" s="253">
        <v>16.967738755511093</v>
      </c>
      <c r="F63" s="254">
        <v>71.807507349301133</v>
      </c>
      <c r="G63" s="265"/>
      <c r="H63" s="136">
        <v>3</v>
      </c>
      <c r="I63" s="137"/>
      <c r="J63" s="138" t="s">
        <v>29</v>
      </c>
      <c r="K63" s="252">
        <v>10021866.520169999</v>
      </c>
      <c r="L63" s="253">
        <v>18.039220924191074</v>
      </c>
      <c r="M63" s="254">
        <v>62.828319967132458</v>
      </c>
      <c r="N63" s="265"/>
      <c r="O63" s="265"/>
      <c r="P63" s="265"/>
      <c r="Q63" s="265"/>
      <c r="R63" s="265"/>
      <c r="S63" s="265"/>
      <c r="T63" s="265"/>
      <c r="U63" s="265"/>
      <c r="V63" s="265"/>
    </row>
    <row r="64" spans="1:22" ht="9.9" customHeight="1">
      <c r="A64" s="136">
        <v>4</v>
      </c>
      <c r="B64" s="137"/>
      <c r="C64" s="138" t="s">
        <v>98</v>
      </c>
      <c r="D64" s="252">
        <v>1720644.48878</v>
      </c>
      <c r="E64" s="253">
        <v>10.230120097046548</v>
      </c>
      <c r="F64" s="254">
        <v>82.037627446347685</v>
      </c>
      <c r="G64" s="265"/>
      <c r="H64" s="136">
        <v>4</v>
      </c>
      <c r="I64" s="137"/>
      <c r="J64" s="138" t="s">
        <v>117</v>
      </c>
      <c r="K64" s="252">
        <v>8849142.8569099996</v>
      </c>
      <c r="L64" s="253">
        <v>15.928334573629806</v>
      </c>
      <c r="M64" s="254">
        <v>78.75665454076227</v>
      </c>
      <c r="N64" s="265"/>
      <c r="O64" s="265"/>
      <c r="P64" s="265"/>
      <c r="Q64" s="265"/>
      <c r="R64" s="265"/>
      <c r="S64" s="265"/>
      <c r="T64" s="265"/>
      <c r="U64" s="265"/>
      <c r="V64" s="265"/>
    </row>
    <row r="65" spans="1:22" ht="9.9" customHeight="1">
      <c r="A65" s="136">
        <v>5</v>
      </c>
      <c r="B65" s="137"/>
      <c r="C65" s="138" t="s">
        <v>117</v>
      </c>
      <c r="D65" s="252">
        <v>1305072.68068</v>
      </c>
      <c r="E65" s="253">
        <v>7.7593310795987049</v>
      </c>
      <c r="F65" s="254">
        <v>89.796958525946394</v>
      </c>
      <c r="G65" s="265"/>
      <c r="H65" s="136">
        <v>5</v>
      </c>
      <c r="I65" s="137"/>
      <c r="J65" s="138" t="s">
        <v>32</v>
      </c>
      <c r="K65" s="252">
        <v>2975592.59748</v>
      </c>
      <c r="L65" s="253">
        <v>5.3560254607560625</v>
      </c>
      <c r="M65" s="254">
        <v>84.112680001518328</v>
      </c>
      <c r="N65" s="265"/>
      <c r="O65" s="265"/>
      <c r="P65" s="265"/>
      <c r="Q65" s="265"/>
      <c r="R65" s="265"/>
      <c r="S65" s="265"/>
      <c r="T65" s="265"/>
      <c r="U65" s="265"/>
      <c r="V65" s="265"/>
    </row>
    <row r="66" spans="1:22" ht="9.9" customHeight="1">
      <c r="A66" s="136">
        <v>6</v>
      </c>
      <c r="B66" s="137"/>
      <c r="C66" s="138" t="s">
        <v>32</v>
      </c>
      <c r="D66" s="252">
        <v>866989.13738999993</v>
      </c>
      <c r="E66" s="253">
        <v>5.154698170464731</v>
      </c>
      <c r="F66" s="254">
        <v>94.951656696411121</v>
      </c>
      <c r="G66" s="265"/>
      <c r="H66" s="136">
        <v>6</v>
      </c>
      <c r="I66" s="137"/>
      <c r="J66" s="138" t="s">
        <v>33</v>
      </c>
      <c r="K66" s="252">
        <v>1806030.68723</v>
      </c>
      <c r="L66" s="253">
        <v>3.2508302218195935</v>
      </c>
      <c r="M66" s="254">
        <v>87.363510223337926</v>
      </c>
      <c r="N66" s="265"/>
      <c r="O66" s="265"/>
      <c r="P66" s="265"/>
      <c r="Q66" s="265"/>
      <c r="R66" s="265"/>
      <c r="S66" s="265"/>
      <c r="T66" s="265"/>
      <c r="U66" s="265"/>
      <c r="V66" s="265"/>
    </row>
    <row r="67" spans="1:22" ht="9.9" customHeight="1">
      <c r="A67" s="136">
        <v>7</v>
      </c>
      <c r="B67" s="137"/>
      <c r="C67" s="138" t="s">
        <v>41</v>
      </c>
      <c r="D67" s="252">
        <v>566429.26187000005</v>
      </c>
      <c r="E67" s="253">
        <v>3.3677144890750452</v>
      </c>
      <c r="F67" s="254">
        <v>98.319371185486162</v>
      </c>
      <c r="G67" s="265"/>
      <c r="H67" s="136">
        <v>7</v>
      </c>
      <c r="I67" s="137"/>
      <c r="J67" s="138" t="s">
        <v>98</v>
      </c>
      <c r="K67" s="252">
        <v>1706525.8058699998</v>
      </c>
      <c r="L67" s="253">
        <v>3.0717228136061765</v>
      </c>
      <c r="M67" s="254">
        <v>90.435233036944098</v>
      </c>
      <c r="N67" s="265"/>
      <c r="O67" s="265"/>
      <c r="P67" s="265"/>
      <c r="Q67" s="265"/>
      <c r="R67" s="265"/>
      <c r="S67" s="265"/>
      <c r="T67" s="265"/>
      <c r="U67" s="265"/>
      <c r="V67" s="265"/>
    </row>
    <row r="68" spans="1:22" ht="9.9" customHeight="1">
      <c r="A68" s="136">
        <v>8</v>
      </c>
      <c r="B68" s="137"/>
      <c r="C68" s="138" t="s">
        <v>33</v>
      </c>
      <c r="D68" s="252">
        <v>267927.67440999998</v>
      </c>
      <c r="E68" s="253">
        <v>1.5929683931862684</v>
      </c>
      <c r="F68" s="254">
        <v>99.91233957867243</v>
      </c>
      <c r="G68" s="265"/>
      <c r="H68" s="136">
        <v>8</v>
      </c>
      <c r="I68" s="137"/>
      <c r="J68" s="138" t="s">
        <v>38</v>
      </c>
      <c r="K68" s="252">
        <v>1535081.8850699998</v>
      </c>
      <c r="L68" s="253">
        <v>2.7631261308229527</v>
      </c>
      <c r="M68" s="254">
        <v>93.198359167767052</v>
      </c>
      <c r="N68" s="265"/>
      <c r="O68" s="265"/>
      <c r="P68" s="265"/>
      <c r="Q68" s="265"/>
      <c r="R68" s="265"/>
      <c r="S68" s="265"/>
      <c r="T68" s="265"/>
      <c r="U68" s="265"/>
      <c r="V68" s="265"/>
    </row>
    <row r="69" spans="1:22" ht="9.9" customHeight="1">
      <c r="A69" s="136">
        <v>9</v>
      </c>
      <c r="B69" s="137"/>
      <c r="C69" s="138" t="s">
        <v>38</v>
      </c>
      <c r="D69" s="252">
        <v>11569.277480000001</v>
      </c>
      <c r="E69" s="253">
        <v>6.8785329467084835E-2</v>
      </c>
      <c r="F69" s="254">
        <v>99.98112490813952</v>
      </c>
      <c r="G69" s="265"/>
      <c r="H69" s="136">
        <v>9</v>
      </c>
      <c r="I69" s="137"/>
      <c r="J69" s="138" t="s">
        <v>30</v>
      </c>
      <c r="K69" s="252">
        <v>1387497.4195699999</v>
      </c>
      <c r="L69" s="253">
        <v>2.497476137104218</v>
      </c>
      <c r="M69" s="254">
        <v>95.695835304871267</v>
      </c>
      <c r="N69" s="265"/>
      <c r="O69" s="265"/>
      <c r="P69" s="265"/>
      <c r="Q69" s="265"/>
      <c r="R69" s="265"/>
      <c r="S69" s="265"/>
      <c r="T69" s="265"/>
      <c r="U69" s="265"/>
      <c r="V69" s="265"/>
    </row>
    <row r="70" spans="1:22" ht="9.9" customHeight="1">
      <c r="A70" s="136">
        <v>10</v>
      </c>
      <c r="B70" s="137"/>
      <c r="C70" s="138" t="s">
        <v>30</v>
      </c>
      <c r="D70" s="252">
        <v>3174.67659</v>
      </c>
      <c r="E70" s="253">
        <v>1.8875091860498051E-2</v>
      </c>
      <c r="F70" s="254">
        <v>100.00000000000001</v>
      </c>
      <c r="G70" s="265"/>
      <c r="H70" s="136">
        <v>10</v>
      </c>
      <c r="I70" s="137"/>
      <c r="J70" s="138" t="s">
        <v>41</v>
      </c>
      <c r="K70" s="252">
        <v>774291.45202999993</v>
      </c>
      <c r="L70" s="253">
        <v>1.39371388900168</v>
      </c>
      <c r="M70" s="254">
        <v>97.089549193872941</v>
      </c>
      <c r="N70" s="265"/>
      <c r="O70" s="265"/>
      <c r="P70" s="265"/>
      <c r="Q70" s="265"/>
      <c r="R70" s="265"/>
      <c r="S70" s="265"/>
      <c r="T70" s="265"/>
      <c r="U70" s="265"/>
      <c r="V70" s="265"/>
    </row>
    <row r="71" spans="1:22" ht="9.9" customHeight="1">
      <c r="A71" s="136">
        <v>11</v>
      </c>
      <c r="B71" s="137"/>
      <c r="C71" s="138" t="s">
        <v>42</v>
      </c>
      <c r="D71" s="252">
        <v>0</v>
      </c>
      <c r="E71" s="253" t="s">
        <v>134</v>
      </c>
      <c r="F71" s="254" t="s">
        <v>134</v>
      </c>
      <c r="G71" s="265"/>
      <c r="H71" s="136">
        <v>11</v>
      </c>
      <c r="I71" s="137"/>
      <c r="J71" s="138" t="s">
        <v>99</v>
      </c>
      <c r="K71" s="252">
        <v>645403.14207000006</v>
      </c>
      <c r="L71" s="253">
        <v>1.1617167162959099</v>
      </c>
      <c r="M71" s="254">
        <v>98.251265910168854</v>
      </c>
      <c r="N71" s="265"/>
      <c r="O71" s="265"/>
      <c r="P71" s="265"/>
      <c r="Q71" s="265"/>
      <c r="R71" s="265"/>
      <c r="S71" s="265"/>
      <c r="T71" s="265"/>
      <c r="U71" s="265"/>
      <c r="V71" s="265"/>
    </row>
    <row r="72" spans="1:22" ht="9.9" customHeight="1">
      <c r="A72" s="136">
        <v>12</v>
      </c>
      <c r="B72" s="137"/>
      <c r="C72" s="138" t="s">
        <v>35</v>
      </c>
      <c r="D72" s="252">
        <v>0</v>
      </c>
      <c r="E72" s="253" t="s">
        <v>134</v>
      </c>
      <c r="F72" s="254" t="s">
        <v>134</v>
      </c>
      <c r="G72" s="265"/>
      <c r="H72" s="136">
        <v>12</v>
      </c>
      <c r="I72" s="137"/>
      <c r="J72" s="138" t="s">
        <v>42</v>
      </c>
      <c r="K72" s="252">
        <v>539017.62395000004</v>
      </c>
      <c r="L72" s="253">
        <v>0.97022425721767225</v>
      </c>
      <c r="M72" s="254">
        <v>99.22149016738652</v>
      </c>
      <c r="N72" s="265"/>
      <c r="O72" s="265"/>
      <c r="P72" s="265"/>
      <c r="Q72" s="265"/>
      <c r="R72" s="265"/>
      <c r="S72" s="265"/>
      <c r="T72" s="265"/>
      <c r="U72" s="265"/>
      <c r="V72" s="265"/>
    </row>
    <row r="73" spans="1:22" ht="9.9" customHeight="1">
      <c r="A73" s="136">
        <v>13</v>
      </c>
      <c r="B73" s="137"/>
      <c r="C73" s="138" t="s">
        <v>37</v>
      </c>
      <c r="D73" s="252">
        <v>0</v>
      </c>
      <c r="E73" s="253" t="s">
        <v>134</v>
      </c>
      <c r="F73" s="254" t="s">
        <v>134</v>
      </c>
      <c r="G73" s="265"/>
      <c r="H73" s="136">
        <v>13</v>
      </c>
      <c r="I73" s="137"/>
      <c r="J73" s="138" t="s">
        <v>37</v>
      </c>
      <c r="K73" s="252">
        <v>369688.35395999998</v>
      </c>
      <c r="L73" s="253">
        <v>0.66543391660257956</v>
      </c>
      <c r="M73" s="254">
        <v>99.886924083989101</v>
      </c>
      <c r="N73" s="265"/>
      <c r="O73" s="265"/>
      <c r="P73" s="265"/>
      <c r="Q73" s="265"/>
      <c r="R73" s="265"/>
      <c r="S73" s="265"/>
      <c r="T73" s="265"/>
      <c r="U73" s="265"/>
      <c r="V73" s="265"/>
    </row>
    <row r="74" spans="1:22" ht="9.9" customHeight="1">
      <c r="A74" s="136">
        <v>14</v>
      </c>
      <c r="B74" s="137"/>
      <c r="C74" s="138" t="s">
        <v>144</v>
      </c>
      <c r="D74" s="252">
        <v>0</v>
      </c>
      <c r="E74" s="253" t="s">
        <v>134</v>
      </c>
      <c r="F74" s="254" t="s">
        <v>134</v>
      </c>
      <c r="G74" s="265"/>
      <c r="H74" s="136">
        <v>14</v>
      </c>
      <c r="I74" s="137"/>
      <c r="J74" s="138" t="s">
        <v>144</v>
      </c>
      <c r="K74" s="252">
        <v>62820.436740000005</v>
      </c>
      <c r="L74" s="253">
        <v>0.11307591601088367</v>
      </c>
      <c r="M74" s="254">
        <v>99.999999999999986</v>
      </c>
      <c r="N74" s="265"/>
      <c r="O74" s="265"/>
      <c r="P74" s="265"/>
      <c r="Q74" s="265"/>
      <c r="R74" s="265"/>
      <c r="S74" s="265"/>
      <c r="T74" s="265"/>
      <c r="U74" s="265"/>
      <c r="V74" s="265"/>
    </row>
    <row r="75" spans="1:22" ht="9.9" customHeight="1">
      <c r="A75" s="136">
        <v>15</v>
      </c>
      <c r="B75" s="137"/>
      <c r="C75" s="138" t="s">
        <v>43</v>
      </c>
      <c r="D75" s="252">
        <v>0</v>
      </c>
      <c r="E75" s="253" t="s">
        <v>134</v>
      </c>
      <c r="F75" s="254" t="s">
        <v>134</v>
      </c>
      <c r="G75" s="265"/>
      <c r="H75" s="136">
        <v>15</v>
      </c>
      <c r="I75" s="137"/>
      <c r="J75" s="138" t="s">
        <v>35</v>
      </c>
      <c r="K75" s="252">
        <v>0</v>
      </c>
      <c r="L75" s="253" t="s">
        <v>134</v>
      </c>
      <c r="M75" s="254" t="s">
        <v>134</v>
      </c>
      <c r="N75" s="265"/>
      <c r="O75" s="265"/>
      <c r="P75" s="265"/>
      <c r="Q75" s="267"/>
      <c r="R75" s="265"/>
      <c r="S75" s="265"/>
      <c r="T75" s="265"/>
      <c r="U75" s="265"/>
      <c r="V75" s="265"/>
    </row>
    <row r="76" spans="1:22" ht="9.9" customHeight="1">
      <c r="A76" s="136">
        <v>16</v>
      </c>
      <c r="B76" s="137"/>
      <c r="C76" s="138" t="s">
        <v>44</v>
      </c>
      <c r="D76" s="252">
        <v>0</v>
      </c>
      <c r="E76" s="253" t="s">
        <v>134</v>
      </c>
      <c r="F76" s="254" t="s">
        <v>134</v>
      </c>
      <c r="G76" s="265"/>
      <c r="H76" s="136">
        <v>16</v>
      </c>
      <c r="I76" s="137"/>
      <c r="J76" s="138" t="s">
        <v>43</v>
      </c>
      <c r="K76" s="252">
        <v>0</v>
      </c>
      <c r="L76" s="253" t="s">
        <v>134</v>
      </c>
      <c r="M76" s="254" t="s">
        <v>134</v>
      </c>
      <c r="N76" s="265"/>
      <c r="O76" s="265"/>
      <c r="P76" s="265"/>
      <c r="Q76" s="267"/>
      <c r="R76" s="265"/>
      <c r="S76" s="265"/>
      <c r="T76" s="265"/>
      <c r="U76" s="265"/>
      <c r="V76" s="265"/>
    </row>
    <row r="77" spans="1:22" ht="9.9" customHeight="1">
      <c r="A77" s="136">
        <v>17</v>
      </c>
      <c r="B77" s="137"/>
      <c r="C77" s="138" t="s">
        <v>45</v>
      </c>
      <c r="D77" s="252">
        <v>0</v>
      </c>
      <c r="E77" s="253" t="s">
        <v>134</v>
      </c>
      <c r="F77" s="254" t="s">
        <v>134</v>
      </c>
      <c r="G77" s="265"/>
      <c r="H77" s="136">
        <v>17</v>
      </c>
      <c r="I77" s="137"/>
      <c r="J77" s="138" t="s">
        <v>44</v>
      </c>
      <c r="K77" s="252">
        <v>0</v>
      </c>
      <c r="L77" s="253" t="s">
        <v>134</v>
      </c>
      <c r="M77" s="254" t="s">
        <v>134</v>
      </c>
      <c r="N77" s="265"/>
      <c r="O77" s="265"/>
      <c r="P77" s="265"/>
      <c r="Q77" s="267"/>
      <c r="R77" s="265"/>
      <c r="S77" s="265"/>
      <c r="T77" s="265"/>
      <c r="U77" s="265"/>
      <c r="V77" s="265"/>
    </row>
    <row r="78" spans="1:22" ht="9.9" customHeight="1">
      <c r="A78" s="136">
        <v>18</v>
      </c>
      <c r="B78" s="137"/>
      <c r="C78" s="138" t="s">
        <v>99</v>
      </c>
      <c r="D78" s="252">
        <v>0</v>
      </c>
      <c r="E78" s="253" t="s">
        <v>134</v>
      </c>
      <c r="F78" s="254" t="s">
        <v>134</v>
      </c>
      <c r="G78" s="265"/>
      <c r="H78" s="136">
        <v>18</v>
      </c>
      <c r="I78" s="137"/>
      <c r="J78" s="138" t="s">
        <v>45</v>
      </c>
      <c r="K78" s="252">
        <v>0</v>
      </c>
      <c r="L78" s="253" t="s">
        <v>134</v>
      </c>
      <c r="M78" s="254" t="s">
        <v>134</v>
      </c>
      <c r="N78" s="265"/>
      <c r="O78" s="265"/>
      <c r="P78" s="265"/>
      <c r="Q78" s="267"/>
      <c r="R78" s="265"/>
      <c r="S78" s="265"/>
      <c r="T78" s="265"/>
      <c r="U78" s="265"/>
      <c r="V78" s="265"/>
    </row>
    <row r="79" spans="1:22" ht="6.75" customHeight="1">
      <c r="A79" s="260"/>
      <c r="B79" s="260"/>
      <c r="C79" s="256"/>
      <c r="D79" s="257"/>
      <c r="E79" s="261"/>
      <c r="F79" s="261"/>
      <c r="G79" s="265"/>
      <c r="H79" s="260"/>
      <c r="I79" s="260"/>
      <c r="J79" s="256"/>
      <c r="K79" s="257"/>
      <c r="L79" s="261"/>
      <c r="M79" s="261"/>
      <c r="N79" s="265"/>
      <c r="O79" s="265"/>
      <c r="P79" s="265"/>
      <c r="Q79" s="265"/>
      <c r="R79" s="265"/>
      <c r="S79" s="265"/>
      <c r="T79" s="265"/>
      <c r="U79" s="265"/>
      <c r="V79" s="265"/>
    </row>
    <row r="80" spans="1:22" ht="13.8">
      <c r="A80" s="161" t="s">
        <v>171</v>
      </c>
      <c r="B80" s="268"/>
      <c r="C80" s="263"/>
      <c r="D80" s="265"/>
      <c r="E80" s="265"/>
      <c r="F80" s="265"/>
      <c r="G80" s="265"/>
      <c r="H80" s="265"/>
      <c r="I80" s="265"/>
      <c r="J80" s="265"/>
      <c r="K80" s="265"/>
      <c r="L80" s="265"/>
      <c r="M80" s="265"/>
      <c r="N80" s="265"/>
      <c r="O80" s="265"/>
      <c r="P80" s="265"/>
      <c r="Q80" s="269"/>
      <c r="R80" s="265"/>
      <c r="S80" s="265"/>
      <c r="T80" s="265"/>
      <c r="U80" s="265"/>
      <c r="V80" s="265"/>
    </row>
    <row r="81" spans="1:22" ht="13.8">
      <c r="A81" s="161" t="s">
        <v>172</v>
      </c>
      <c r="B81" s="268"/>
      <c r="C81" s="265"/>
      <c r="D81" s="265"/>
      <c r="E81" s="265"/>
      <c r="F81" s="265"/>
      <c r="G81" s="265"/>
      <c r="H81" s="265"/>
      <c r="I81" s="265"/>
      <c r="J81" s="265"/>
      <c r="K81" s="265"/>
      <c r="L81" s="265"/>
      <c r="M81" s="265"/>
      <c r="N81" s="265"/>
      <c r="O81" s="265"/>
      <c r="P81" s="265"/>
      <c r="Q81" s="265"/>
      <c r="R81" s="265"/>
      <c r="S81" s="265"/>
      <c r="T81" s="265"/>
      <c r="U81" s="265"/>
      <c r="V81" s="265"/>
    </row>
    <row r="82" spans="1:22" ht="13.8">
      <c r="A82" s="161" t="s">
        <v>173</v>
      </c>
      <c r="B82" s="270"/>
      <c r="C82" s="265"/>
      <c r="D82" s="265"/>
      <c r="E82" s="265"/>
      <c r="F82" s="265"/>
      <c r="G82" s="265"/>
      <c r="H82" s="265"/>
      <c r="I82" s="265"/>
      <c r="J82" s="265"/>
      <c r="K82" s="265"/>
      <c r="L82" s="265"/>
      <c r="M82" s="265"/>
      <c r="N82" s="265"/>
      <c r="O82" s="265"/>
      <c r="P82" s="265"/>
      <c r="Q82" s="265"/>
      <c r="R82" s="265"/>
      <c r="S82" s="265"/>
      <c r="T82" s="265"/>
      <c r="U82" s="265"/>
      <c r="V82" s="265"/>
    </row>
    <row r="83" spans="1:22" ht="13.8">
      <c r="A83" s="161" t="s">
        <v>157</v>
      </c>
      <c r="B83" s="265"/>
      <c r="C83" s="265"/>
      <c r="D83" s="265"/>
      <c r="E83" s="265"/>
      <c r="F83" s="265"/>
      <c r="G83" s="265"/>
      <c r="H83" s="265"/>
      <c r="I83" s="265"/>
      <c r="N83" s="265"/>
      <c r="O83" s="265"/>
      <c r="P83" s="265"/>
      <c r="Q83" s="265"/>
      <c r="R83" s="265"/>
      <c r="S83" s="265"/>
      <c r="T83" s="265"/>
      <c r="U83" s="265"/>
      <c r="V83" s="265"/>
    </row>
    <row r="84" spans="1:22" ht="13.65" customHeight="1">
      <c r="A84" s="162" t="s">
        <v>49</v>
      </c>
      <c r="B84" s="162"/>
      <c r="C84" s="162"/>
      <c r="D84" s="162"/>
      <c r="E84" s="162"/>
      <c r="F84" s="162"/>
      <c r="G84" s="162"/>
      <c r="H84" s="162"/>
      <c r="I84" s="162"/>
      <c r="J84" s="162"/>
      <c r="K84" s="162"/>
      <c r="L84" s="162"/>
      <c r="M84" s="162"/>
      <c r="N84" s="271"/>
      <c r="O84" s="271"/>
      <c r="P84" s="271"/>
      <c r="Q84" s="271"/>
      <c r="R84" s="271"/>
      <c r="S84" s="271"/>
      <c r="T84" s="271"/>
    </row>
    <row r="85" spans="1:22">
      <c r="A85" s="162"/>
      <c r="B85" s="162"/>
      <c r="C85" s="162"/>
      <c r="D85" s="162"/>
      <c r="E85" s="162"/>
      <c r="F85" s="162"/>
      <c r="G85" s="162"/>
      <c r="H85" s="162"/>
      <c r="I85" s="162"/>
      <c r="J85" s="162"/>
      <c r="K85" s="162"/>
      <c r="L85" s="162"/>
      <c r="M85" s="162"/>
      <c r="N85" s="271"/>
      <c r="O85" s="271"/>
      <c r="P85" s="271"/>
      <c r="Q85" s="271"/>
      <c r="R85" s="271"/>
      <c r="S85" s="271"/>
      <c r="T85" s="271"/>
    </row>
    <row r="86" spans="1:22">
      <c r="A86" s="271"/>
      <c r="B86" s="271"/>
      <c r="C86" s="271"/>
      <c r="D86" s="271"/>
      <c r="E86" s="271"/>
      <c r="F86" s="271"/>
      <c r="G86" s="271"/>
      <c r="H86" s="271"/>
      <c r="I86" s="271"/>
      <c r="J86" s="271"/>
      <c r="K86" s="271"/>
      <c r="L86" s="271"/>
      <c r="M86" s="271"/>
      <c r="N86" s="271"/>
      <c r="O86" s="271"/>
      <c r="P86" s="271"/>
      <c r="Q86" s="271"/>
      <c r="R86" s="271"/>
      <c r="S86" s="271"/>
      <c r="T86" s="271"/>
    </row>
  </sheetData>
  <mergeCells count="39">
    <mergeCell ref="L58:L59"/>
    <mergeCell ref="M58:M59"/>
    <mergeCell ref="A84:M85"/>
    <mergeCell ref="A58:C59"/>
    <mergeCell ref="D58:D59"/>
    <mergeCell ref="E58:E59"/>
    <mergeCell ref="F58:F59"/>
    <mergeCell ref="H58:J59"/>
    <mergeCell ref="K58:K59"/>
    <mergeCell ref="M33:M34"/>
    <mergeCell ref="O33:Q34"/>
    <mergeCell ref="R33:R34"/>
    <mergeCell ref="S33:S34"/>
    <mergeCell ref="T33:T34"/>
    <mergeCell ref="A55:L55"/>
    <mergeCell ref="A30:L30"/>
    <mergeCell ref="A33:C34"/>
    <mergeCell ref="D33:D34"/>
    <mergeCell ref="E33:E34"/>
    <mergeCell ref="F33:F34"/>
    <mergeCell ref="H33:J34"/>
    <mergeCell ref="K33:K34"/>
    <mergeCell ref="L33:L34"/>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81" r:id="rId1" display="Resolución SBS N° 11356-2008" xr:uid="{2544FC40-55F1-4637-8A65-E55E28F6CE4D}"/>
    <hyperlink ref="A1" location="Índice!A1" display="Volver al Índice" xr:uid="{67A0DAB7-4406-4BF2-8539-5F336A7740E8}"/>
  </hyperlinks>
  <printOptions horizontalCentered="1" verticalCentered="1"/>
  <pageMargins left="0.59055118110236227" right="0.59055118110236227" top="0.59055118110236227" bottom="0.59055118110236227" header="0.59055118110236227" footer="0.59055118110236227"/>
  <pageSetup paperSize="9" scale="65" fitToWidth="0" fitToHeight="0" orientation="landscape" r:id="rId2"/>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A91D-68DC-4301-ABD1-5135C14236CD}">
  <dimension ref="A1:L469"/>
  <sheetViews>
    <sheetView showGridLines="0" zoomScaleNormal="100" workbookViewId="0"/>
  </sheetViews>
  <sheetFormatPr baseColWidth="10" defaultColWidth="11.44140625" defaultRowHeight="13.2"/>
  <cols>
    <col min="1" max="1" width="4.44140625" style="163" customWidth="1"/>
    <col min="2" max="2" width="1.44140625" style="163" customWidth="1"/>
    <col min="3" max="3" width="30.44140625" style="163" customWidth="1"/>
    <col min="4" max="6" width="21.44140625" style="163" customWidth="1"/>
    <col min="7" max="16384" width="11.44140625" style="163"/>
  </cols>
  <sheetData>
    <row r="1" spans="1:6" s="117" customFormat="1" ht="17.100000000000001" customHeight="1">
      <c r="A1" s="1408" t="s">
        <v>1249</v>
      </c>
      <c r="B1" s="116"/>
      <c r="C1" s="116"/>
      <c r="D1" s="116"/>
      <c r="E1" s="116"/>
      <c r="F1" s="116"/>
    </row>
    <row r="2" spans="1:6" s="119" customFormat="1" ht="24" customHeight="1">
      <c r="A2" s="118" t="s">
        <v>124</v>
      </c>
      <c r="B2" s="118"/>
      <c r="C2" s="118"/>
      <c r="D2" s="118"/>
      <c r="E2" s="118"/>
      <c r="F2" s="118"/>
    </row>
    <row r="3" spans="1:6" s="121" customFormat="1" ht="18.899999999999999" customHeight="1">
      <c r="A3" s="120">
        <v>45688</v>
      </c>
      <c r="B3" s="120"/>
      <c r="C3" s="120"/>
      <c r="D3" s="120"/>
      <c r="E3" s="120"/>
      <c r="F3" s="120"/>
    </row>
    <row r="4" spans="1:6" s="117" customFormat="1" ht="17.100000000000001" customHeight="1">
      <c r="A4" s="122" t="s">
        <v>125</v>
      </c>
      <c r="B4" s="122"/>
      <c r="C4" s="122"/>
      <c r="D4" s="122"/>
      <c r="E4" s="122"/>
      <c r="F4" s="122"/>
    </row>
    <row r="5" spans="1:6" s="124" customFormat="1" ht="15" customHeight="1">
      <c r="A5" s="123" t="s">
        <v>126</v>
      </c>
      <c r="B5" s="123"/>
      <c r="C5" s="123"/>
      <c r="D5" s="123"/>
      <c r="E5" s="123"/>
      <c r="F5" s="123"/>
    </row>
    <row r="6" spans="1:6" s="126" customFormat="1" ht="7.2" customHeight="1" thickBot="1">
      <c r="A6" s="125"/>
      <c r="B6" s="125"/>
      <c r="C6" s="125"/>
      <c r="D6" s="125"/>
      <c r="E6" s="125"/>
      <c r="F6" s="125"/>
    </row>
    <row r="7" spans="1:6" s="130" customFormat="1" ht="9.9" customHeight="1">
      <c r="A7" s="127" t="s">
        <v>1</v>
      </c>
      <c r="B7" s="127"/>
      <c r="C7" s="128"/>
      <c r="D7" s="128" t="s">
        <v>127</v>
      </c>
      <c r="E7" s="129" t="s">
        <v>128</v>
      </c>
      <c r="F7" s="129" t="s">
        <v>129</v>
      </c>
    </row>
    <row r="8" spans="1:6" s="130" customFormat="1" ht="16.5" customHeight="1">
      <c r="A8" s="131"/>
      <c r="B8" s="131"/>
      <c r="C8" s="131"/>
      <c r="D8" s="131"/>
      <c r="E8" s="132" t="s">
        <v>130</v>
      </c>
      <c r="F8" s="132" t="s">
        <v>131</v>
      </c>
    </row>
    <row r="9" spans="1:6" s="130" customFormat="1" ht="8.4" customHeight="1">
      <c r="A9" s="133"/>
      <c r="B9" s="133"/>
      <c r="C9" s="134"/>
      <c r="D9" s="133"/>
      <c r="E9" s="135"/>
      <c r="F9" s="135"/>
    </row>
    <row r="10" spans="1:6" s="142" customFormat="1" ht="12.3" customHeight="1">
      <c r="A10" s="136">
        <v>1</v>
      </c>
      <c r="B10" s="137"/>
      <c r="C10" s="138" t="s">
        <v>132</v>
      </c>
      <c r="D10" s="139">
        <v>3219704.73</v>
      </c>
      <c r="E10" s="140">
        <v>45.941108066364784</v>
      </c>
      <c r="F10" s="141">
        <v>45.941108066364784</v>
      </c>
    </row>
    <row r="11" spans="1:6" s="142" customFormat="1" ht="12.3" customHeight="1">
      <c r="A11" s="136">
        <v>2</v>
      </c>
      <c r="B11" s="137"/>
      <c r="C11" s="138" t="s">
        <v>36</v>
      </c>
      <c r="D11" s="139">
        <v>1485618.871</v>
      </c>
      <c r="E11" s="140">
        <v>21.197899441555883</v>
      </c>
      <c r="F11" s="141">
        <v>67.139007507920667</v>
      </c>
    </row>
    <row r="12" spans="1:6" s="142" customFormat="1" ht="12.3" customHeight="1">
      <c r="A12" s="136">
        <v>3</v>
      </c>
      <c r="B12" s="137"/>
      <c r="C12" s="138" t="s">
        <v>29</v>
      </c>
      <c r="D12" s="139">
        <v>1009190.453</v>
      </c>
      <c r="E12" s="140">
        <v>14.399869413123678</v>
      </c>
      <c r="F12" s="141">
        <v>81.538876921044348</v>
      </c>
    </row>
    <row r="13" spans="1:6" s="142" customFormat="1" ht="12.3" customHeight="1">
      <c r="A13" s="136">
        <v>4</v>
      </c>
      <c r="B13" s="137"/>
      <c r="C13" s="138" t="s">
        <v>117</v>
      </c>
      <c r="D13" s="139">
        <v>731831.9</v>
      </c>
      <c r="E13" s="140">
        <v>10.442314194542014</v>
      </c>
      <c r="F13" s="141">
        <v>91.98119111558637</v>
      </c>
    </row>
    <row r="14" spans="1:6" s="142" customFormat="1" ht="12.3" customHeight="1">
      <c r="A14" s="136">
        <v>5</v>
      </c>
      <c r="B14" s="137"/>
      <c r="C14" s="138" t="s">
        <v>33</v>
      </c>
      <c r="D14" s="139">
        <v>384943.81599999999</v>
      </c>
      <c r="E14" s="140">
        <v>5.4926606423113959</v>
      </c>
      <c r="F14" s="141">
        <v>97.473851757897762</v>
      </c>
    </row>
    <row r="15" spans="1:6" s="142" customFormat="1" ht="12.3" customHeight="1">
      <c r="A15" s="136">
        <v>6</v>
      </c>
      <c r="B15" s="137"/>
      <c r="C15" s="138" t="s">
        <v>133</v>
      </c>
      <c r="D15" s="139">
        <v>95350.748999999996</v>
      </c>
      <c r="E15" s="140">
        <v>1.3605344065254776</v>
      </c>
      <c r="F15" s="141">
        <v>98.834386164423236</v>
      </c>
    </row>
    <row r="16" spans="1:6" s="142" customFormat="1" ht="12.3" customHeight="1">
      <c r="A16" s="136">
        <v>7</v>
      </c>
      <c r="B16" s="137"/>
      <c r="C16" s="138" t="s">
        <v>32</v>
      </c>
      <c r="D16" s="139">
        <v>69957.600999999995</v>
      </c>
      <c r="E16" s="140">
        <v>0.99820635030859772</v>
      </c>
      <c r="F16" s="141">
        <v>99.832592514731829</v>
      </c>
    </row>
    <row r="17" spans="1:12" s="142" customFormat="1" ht="12.3" customHeight="1">
      <c r="A17" s="136">
        <v>8</v>
      </c>
      <c r="B17" s="137"/>
      <c r="C17" s="138" t="s">
        <v>38</v>
      </c>
      <c r="D17" s="139">
        <v>9324.4519999999993</v>
      </c>
      <c r="E17" s="140">
        <v>0.13304811866758701</v>
      </c>
      <c r="F17" s="141">
        <v>99.965640633399417</v>
      </c>
    </row>
    <row r="18" spans="1:12" s="142" customFormat="1" ht="12.3" customHeight="1">
      <c r="A18" s="136">
        <v>9</v>
      </c>
      <c r="B18" s="137"/>
      <c r="C18" s="138" t="s">
        <v>30</v>
      </c>
      <c r="D18" s="139">
        <v>2408.018</v>
      </c>
      <c r="E18" s="140">
        <v>3.4359366600598677E-2</v>
      </c>
      <c r="F18" s="141">
        <v>100.00000000000001</v>
      </c>
    </row>
    <row r="19" spans="1:12" s="142" customFormat="1" ht="12.3" customHeight="1">
      <c r="A19" s="136">
        <v>10</v>
      </c>
      <c r="B19" s="137"/>
      <c r="C19" s="138" t="s">
        <v>43</v>
      </c>
      <c r="D19" s="139">
        <v>0</v>
      </c>
      <c r="E19" s="140" t="s">
        <v>134</v>
      </c>
      <c r="F19" s="141" t="s">
        <v>134</v>
      </c>
    </row>
    <row r="20" spans="1:12" s="142" customFormat="1" ht="12.3" customHeight="1">
      <c r="A20" s="136">
        <v>11</v>
      </c>
      <c r="B20" s="137"/>
      <c r="C20" s="138" t="s">
        <v>35</v>
      </c>
      <c r="D20" s="139">
        <v>0</v>
      </c>
      <c r="E20" s="140" t="s">
        <v>134</v>
      </c>
      <c r="F20" s="141" t="s">
        <v>134</v>
      </c>
    </row>
    <row r="21" spans="1:12" s="142" customFormat="1" ht="12.3" customHeight="1">
      <c r="A21" s="136">
        <v>12</v>
      </c>
      <c r="B21" s="137"/>
      <c r="C21" s="138" t="s">
        <v>37</v>
      </c>
      <c r="D21" s="139">
        <v>0</v>
      </c>
      <c r="E21" s="140" t="s">
        <v>134</v>
      </c>
      <c r="F21" s="141" t="s">
        <v>134</v>
      </c>
    </row>
    <row r="22" spans="1:12" s="142" customFormat="1" ht="12.3" customHeight="1">
      <c r="A22" s="136">
        <v>13</v>
      </c>
      <c r="B22" s="137"/>
      <c r="C22" s="138" t="s">
        <v>39</v>
      </c>
      <c r="D22" s="139">
        <v>0</v>
      </c>
      <c r="E22" s="140" t="s">
        <v>134</v>
      </c>
      <c r="F22" s="141" t="s">
        <v>134</v>
      </c>
    </row>
    <row r="23" spans="1:12" s="142" customFormat="1" ht="12.3" customHeight="1">
      <c r="A23" s="136">
        <v>14</v>
      </c>
      <c r="B23" s="137"/>
      <c r="C23" s="138" t="s">
        <v>41</v>
      </c>
      <c r="D23" s="139">
        <v>0</v>
      </c>
      <c r="E23" s="140" t="s">
        <v>134</v>
      </c>
      <c r="F23" s="141" t="s">
        <v>134</v>
      </c>
    </row>
    <row r="24" spans="1:12" s="142" customFormat="1" ht="12.3" customHeight="1">
      <c r="A24" s="136">
        <v>15</v>
      </c>
      <c r="B24" s="137"/>
      <c r="C24" s="138" t="s">
        <v>42</v>
      </c>
      <c r="D24" s="139">
        <v>0</v>
      </c>
      <c r="E24" s="140" t="s">
        <v>134</v>
      </c>
      <c r="F24" s="141" t="s">
        <v>134</v>
      </c>
    </row>
    <row r="25" spans="1:12" s="142" customFormat="1" ht="12.3" customHeight="1">
      <c r="A25" s="136">
        <v>16</v>
      </c>
      <c r="B25" s="137"/>
      <c r="C25" s="138" t="s">
        <v>44</v>
      </c>
      <c r="D25" s="139">
        <v>0</v>
      </c>
      <c r="E25" s="140" t="s">
        <v>134</v>
      </c>
      <c r="F25" s="141" t="s">
        <v>134</v>
      </c>
    </row>
    <row r="26" spans="1:12" s="142" customFormat="1" ht="12.3" customHeight="1">
      <c r="A26" s="136">
        <v>17</v>
      </c>
      <c r="B26" s="137"/>
      <c r="C26" s="138" t="s">
        <v>45</v>
      </c>
      <c r="D26" s="139">
        <v>0</v>
      </c>
      <c r="E26" s="140" t="s">
        <v>134</v>
      </c>
      <c r="F26" s="141" t="s">
        <v>134</v>
      </c>
    </row>
    <row r="27" spans="1:12" s="142" customFormat="1" ht="12.3" customHeight="1">
      <c r="A27" s="136"/>
      <c r="B27" s="137"/>
      <c r="C27" s="138"/>
      <c r="D27" s="139"/>
      <c r="E27" s="140"/>
      <c r="F27" s="141"/>
    </row>
    <row r="28" spans="1:12" s="147" customFormat="1" ht="6.75" customHeight="1">
      <c r="A28" s="143"/>
      <c r="B28" s="143"/>
      <c r="C28" s="144"/>
      <c r="D28" s="145"/>
      <c r="E28" s="146"/>
      <c r="F28" s="146"/>
    </row>
    <row r="29" spans="1:12" s="147" customFormat="1" ht="11.85" customHeight="1">
      <c r="A29" s="148"/>
      <c r="B29" s="148"/>
      <c r="C29" s="148"/>
      <c r="D29" s="148"/>
      <c r="E29" s="148"/>
      <c r="F29" s="148"/>
      <c r="G29" s="148"/>
      <c r="H29" s="148"/>
      <c r="I29" s="148"/>
      <c r="J29" s="148"/>
      <c r="K29" s="148"/>
      <c r="L29" s="148"/>
    </row>
    <row r="30" spans="1:12" s="124" customFormat="1" ht="15" customHeight="1">
      <c r="A30" s="123" t="s">
        <v>135</v>
      </c>
      <c r="B30" s="123"/>
      <c r="C30" s="123"/>
      <c r="D30" s="123"/>
      <c r="E30" s="123"/>
      <c r="F30" s="149"/>
    </row>
    <row r="31" spans="1:12" s="126" customFormat="1" ht="7.2" customHeight="1" thickBot="1">
      <c r="A31" s="125"/>
      <c r="B31" s="125"/>
      <c r="C31" s="125"/>
      <c r="D31" s="125"/>
      <c r="E31" s="125"/>
      <c r="F31" s="125"/>
    </row>
    <row r="32" spans="1:12" s="130" customFormat="1" ht="9.9" customHeight="1">
      <c r="A32" s="127" t="s">
        <v>1</v>
      </c>
      <c r="B32" s="127"/>
      <c r="C32" s="128"/>
      <c r="D32" s="128" t="s">
        <v>127</v>
      </c>
      <c r="E32" s="129" t="s">
        <v>128</v>
      </c>
      <c r="F32" s="129" t="s">
        <v>129</v>
      </c>
    </row>
    <row r="33" spans="1:6" s="130" customFormat="1" ht="16.5" customHeight="1">
      <c r="A33" s="131"/>
      <c r="B33" s="131"/>
      <c r="C33" s="131"/>
      <c r="D33" s="131"/>
      <c r="E33" s="132" t="s">
        <v>130</v>
      </c>
      <c r="F33" s="132" t="s">
        <v>131</v>
      </c>
    </row>
    <row r="34" spans="1:6" s="130" customFormat="1" ht="8.4" customHeight="1">
      <c r="A34" s="133"/>
      <c r="B34" s="133"/>
      <c r="C34" s="134"/>
      <c r="D34" s="133"/>
      <c r="E34" s="135"/>
      <c r="F34" s="135"/>
    </row>
    <row r="35" spans="1:6" s="142" customFormat="1" ht="12.3" customHeight="1">
      <c r="A35" s="136">
        <v>1</v>
      </c>
      <c r="B35" s="137"/>
      <c r="C35" s="138" t="s">
        <v>132</v>
      </c>
      <c r="D35" s="139">
        <v>6202158.7769999998</v>
      </c>
      <c r="E35" s="140">
        <v>33.629888343179459</v>
      </c>
      <c r="F35" s="141">
        <v>33.629888343179459</v>
      </c>
    </row>
    <row r="36" spans="1:6" s="142" customFormat="1" ht="12.3" customHeight="1">
      <c r="A36" s="136">
        <v>2</v>
      </c>
      <c r="B36" s="137"/>
      <c r="C36" s="138" t="s">
        <v>29</v>
      </c>
      <c r="D36" s="139">
        <v>3654763.82</v>
      </c>
      <c r="E36" s="140">
        <v>19.81718037324152</v>
      </c>
      <c r="F36" s="141">
        <v>53.447068716420979</v>
      </c>
    </row>
    <row r="37" spans="1:6" s="142" customFormat="1" ht="12.3" customHeight="1">
      <c r="A37" s="136">
        <v>3</v>
      </c>
      <c r="B37" s="137"/>
      <c r="C37" s="138" t="s">
        <v>36</v>
      </c>
      <c r="D37" s="139">
        <v>2883639.1779999998</v>
      </c>
      <c r="E37" s="140">
        <v>15.635920824501296</v>
      </c>
      <c r="F37" s="141">
        <v>69.08298954092227</v>
      </c>
    </row>
    <row r="38" spans="1:6" s="142" customFormat="1" ht="12.3" customHeight="1">
      <c r="A38" s="136">
        <v>4</v>
      </c>
      <c r="B38" s="137"/>
      <c r="C38" s="138" t="s">
        <v>117</v>
      </c>
      <c r="D38" s="139">
        <v>2238119.074</v>
      </c>
      <c r="E38" s="140">
        <v>12.135725198858482</v>
      </c>
      <c r="F38" s="141">
        <v>81.218714739780751</v>
      </c>
    </row>
    <row r="39" spans="1:6" s="142" customFormat="1" ht="12.3" customHeight="1">
      <c r="A39" s="136">
        <v>5</v>
      </c>
      <c r="B39" s="137"/>
      <c r="C39" s="138" t="s">
        <v>39</v>
      </c>
      <c r="D39" s="139">
        <v>1720644.4890000001</v>
      </c>
      <c r="E39" s="140">
        <v>9.3298291972084222</v>
      </c>
      <c r="F39" s="141">
        <v>90.548543936989176</v>
      </c>
    </row>
    <row r="40" spans="1:6" s="142" customFormat="1" ht="12.3" customHeight="1">
      <c r="A40" s="136">
        <v>6</v>
      </c>
      <c r="B40" s="137"/>
      <c r="C40" s="138" t="s">
        <v>32</v>
      </c>
      <c r="D40" s="139">
        <v>864566.60699999996</v>
      </c>
      <c r="E40" s="140">
        <v>4.6879287525617492</v>
      </c>
      <c r="F40" s="141">
        <v>95.236472689550922</v>
      </c>
    </row>
    <row r="41" spans="1:6" s="142" customFormat="1" ht="12.3" customHeight="1">
      <c r="A41" s="136">
        <v>7</v>
      </c>
      <c r="B41" s="137"/>
      <c r="C41" s="138" t="s">
        <v>41</v>
      </c>
      <c r="D41" s="139">
        <v>566429.26199999999</v>
      </c>
      <c r="E41" s="140">
        <v>3.0713423374471511</v>
      </c>
      <c r="F41" s="141">
        <v>98.307815026998071</v>
      </c>
    </row>
    <row r="42" spans="1:6" s="142" customFormat="1" ht="12.3" customHeight="1">
      <c r="A42" s="136">
        <v>8</v>
      </c>
      <c r="B42" s="137"/>
      <c r="C42" s="138" t="s">
        <v>33</v>
      </c>
      <c r="D42" s="139">
        <v>273999.62099999998</v>
      </c>
      <c r="E42" s="140">
        <v>1.485704734692491</v>
      </c>
      <c r="F42" s="141">
        <v>99.793519761690561</v>
      </c>
    </row>
    <row r="43" spans="1:6" s="142" customFormat="1" ht="12.3" customHeight="1">
      <c r="A43" s="136">
        <v>9</v>
      </c>
      <c r="B43" s="137"/>
      <c r="C43" s="138" t="s">
        <v>35</v>
      </c>
      <c r="D43" s="139">
        <v>23335.958999999999</v>
      </c>
      <c r="E43" s="140">
        <v>0.12653428004154008</v>
      </c>
      <c r="F43" s="141">
        <v>99.920054041732101</v>
      </c>
    </row>
    <row r="44" spans="1:6" s="142" customFormat="1" ht="12.3" customHeight="1">
      <c r="A44" s="136">
        <v>10</v>
      </c>
      <c r="B44" s="137"/>
      <c r="C44" s="138" t="s">
        <v>38</v>
      </c>
      <c r="D44" s="139">
        <v>11569.277</v>
      </c>
      <c r="E44" s="140">
        <v>6.2731946683491718E-2</v>
      </c>
      <c r="F44" s="141">
        <v>99.982785988415586</v>
      </c>
    </row>
    <row r="45" spans="1:6" s="142" customFormat="1" ht="12.3" customHeight="1">
      <c r="A45" s="136">
        <v>11</v>
      </c>
      <c r="B45" s="137"/>
      <c r="C45" s="138" t="s">
        <v>30</v>
      </c>
      <c r="D45" s="139">
        <v>3174.6770000000001</v>
      </c>
      <c r="E45" s="140">
        <v>1.7214011584415125E-2</v>
      </c>
      <c r="F45" s="141">
        <v>100</v>
      </c>
    </row>
    <row r="46" spans="1:6" s="142" customFormat="1" ht="12.3" customHeight="1">
      <c r="A46" s="136">
        <v>12</v>
      </c>
      <c r="B46" s="137"/>
      <c r="C46" s="138" t="s">
        <v>42</v>
      </c>
      <c r="D46" s="139">
        <v>0</v>
      </c>
      <c r="E46" s="140" t="s">
        <v>134</v>
      </c>
      <c r="F46" s="141" t="s">
        <v>134</v>
      </c>
    </row>
    <row r="47" spans="1:6" s="142" customFormat="1" ht="12.3" customHeight="1">
      <c r="A47" s="136">
        <v>13</v>
      </c>
      <c r="B47" s="137"/>
      <c r="C47" s="138" t="s">
        <v>37</v>
      </c>
      <c r="D47" s="139">
        <v>0</v>
      </c>
      <c r="E47" s="140" t="s">
        <v>134</v>
      </c>
      <c r="F47" s="141" t="s">
        <v>134</v>
      </c>
    </row>
    <row r="48" spans="1:6" s="142" customFormat="1" ht="12.3" customHeight="1">
      <c r="A48" s="136">
        <v>14</v>
      </c>
      <c r="B48" s="137"/>
      <c r="C48" s="138" t="s">
        <v>133</v>
      </c>
      <c r="D48" s="139">
        <v>0</v>
      </c>
      <c r="E48" s="140" t="s">
        <v>134</v>
      </c>
      <c r="F48" s="141" t="s">
        <v>134</v>
      </c>
    </row>
    <row r="49" spans="1:12" s="142" customFormat="1" ht="12.3" customHeight="1">
      <c r="A49" s="136">
        <v>15</v>
      </c>
      <c r="B49" s="137"/>
      <c r="C49" s="138" t="s">
        <v>43</v>
      </c>
      <c r="D49" s="139">
        <v>0</v>
      </c>
      <c r="E49" s="140" t="s">
        <v>134</v>
      </c>
      <c r="F49" s="141" t="s">
        <v>134</v>
      </c>
    </row>
    <row r="50" spans="1:12" s="142" customFormat="1" ht="12.3" customHeight="1">
      <c r="A50" s="136">
        <v>16</v>
      </c>
      <c r="B50" s="137"/>
      <c r="C50" s="138" t="s">
        <v>44</v>
      </c>
      <c r="D50" s="139">
        <v>0</v>
      </c>
      <c r="E50" s="140" t="s">
        <v>134</v>
      </c>
      <c r="F50" s="141" t="s">
        <v>134</v>
      </c>
    </row>
    <row r="51" spans="1:12" s="142" customFormat="1" ht="12.3" customHeight="1">
      <c r="A51" s="136">
        <v>17</v>
      </c>
      <c r="B51" s="137"/>
      <c r="C51" s="138" t="s">
        <v>45</v>
      </c>
      <c r="D51" s="139">
        <v>0</v>
      </c>
      <c r="E51" s="140" t="s">
        <v>134</v>
      </c>
      <c r="F51" s="141" t="s">
        <v>134</v>
      </c>
    </row>
    <row r="52" spans="1:12" s="142" customFormat="1" ht="12.3" customHeight="1">
      <c r="A52" s="136">
        <v>18</v>
      </c>
      <c r="B52" s="137"/>
      <c r="C52" s="138" t="s">
        <v>99</v>
      </c>
      <c r="D52" s="139">
        <v>0</v>
      </c>
      <c r="E52" s="140" t="s">
        <v>134</v>
      </c>
      <c r="F52" s="141" t="s">
        <v>134</v>
      </c>
    </row>
    <row r="53" spans="1:12" s="147" customFormat="1" ht="9" customHeight="1">
      <c r="A53" s="143"/>
      <c r="B53" s="143"/>
      <c r="C53" s="144"/>
      <c r="D53" s="145"/>
      <c r="E53" s="146"/>
      <c r="F53" s="146"/>
    </row>
    <row r="54" spans="1:12" s="147" customFormat="1" ht="10.5" customHeight="1">
      <c r="A54" s="148"/>
      <c r="B54" s="148"/>
      <c r="C54" s="148"/>
      <c r="D54" s="148"/>
      <c r="E54" s="148"/>
      <c r="F54" s="148"/>
      <c r="G54" s="148"/>
      <c r="H54" s="148"/>
      <c r="I54" s="148"/>
      <c r="J54" s="148"/>
      <c r="K54" s="148"/>
      <c r="L54" s="148"/>
    </row>
    <row r="55" spans="1:12" s="124" customFormat="1" ht="15" customHeight="1">
      <c r="A55" s="123" t="s">
        <v>136</v>
      </c>
      <c r="B55" s="123"/>
      <c r="C55" s="123"/>
      <c r="D55" s="123"/>
      <c r="E55" s="123"/>
      <c r="F55" s="123"/>
    </row>
    <row r="56" spans="1:12" s="126" customFormat="1" ht="7.2" customHeight="1" thickBot="1">
      <c r="A56" s="125"/>
      <c r="B56" s="125"/>
      <c r="C56" s="125"/>
      <c r="D56" s="125"/>
      <c r="E56" s="125"/>
      <c r="F56" s="125"/>
    </row>
    <row r="57" spans="1:12" s="150" customFormat="1" ht="9.9" customHeight="1">
      <c r="A57" s="127" t="s">
        <v>1</v>
      </c>
      <c r="B57" s="127"/>
      <c r="C57" s="128"/>
      <c r="D57" s="128" t="s">
        <v>127</v>
      </c>
      <c r="E57" s="129" t="s">
        <v>128</v>
      </c>
      <c r="F57" s="129" t="s">
        <v>129</v>
      </c>
    </row>
    <row r="58" spans="1:12" s="150" customFormat="1" ht="15.75" customHeight="1">
      <c r="A58" s="131"/>
      <c r="B58" s="131"/>
      <c r="C58" s="131"/>
      <c r="D58" s="131"/>
      <c r="E58" s="132" t="s">
        <v>130</v>
      </c>
      <c r="F58" s="132" t="s">
        <v>131</v>
      </c>
    </row>
    <row r="59" spans="1:12" s="150" customFormat="1" ht="8.4" customHeight="1">
      <c r="C59" s="134"/>
      <c r="D59" s="151"/>
      <c r="E59" s="152"/>
      <c r="F59" s="152"/>
    </row>
    <row r="60" spans="1:12" s="142" customFormat="1" ht="12.3" customHeight="1">
      <c r="A60" s="136">
        <v>1</v>
      </c>
      <c r="B60" s="137"/>
      <c r="C60" s="138" t="s">
        <v>132</v>
      </c>
      <c r="D60" s="139">
        <v>70732925.294</v>
      </c>
      <c r="E60" s="140">
        <v>34.211198199363032</v>
      </c>
      <c r="F60" s="141">
        <v>34.211198199363032</v>
      </c>
    </row>
    <row r="61" spans="1:12" s="142" customFormat="1" ht="12.3" customHeight="1">
      <c r="A61" s="136">
        <v>2</v>
      </c>
      <c r="B61" s="137"/>
      <c r="C61" s="138" t="s">
        <v>29</v>
      </c>
      <c r="D61" s="139">
        <v>41316515.476000004</v>
      </c>
      <c r="E61" s="140">
        <v>19.983444682675763</v>
      </c>
      <c r="F61" s="141">
        <v>54.194642882038792</v>
      </c>
    </row>
    <row r="62" spans="1:12" s="142" customFormat="1" ht="12.3" customHeight="1">
      <c r="A62" s="136">
        <v>3</v>
      </c>
      <c r="B62" s="137"/>
      <c r="C62" s="138" t="s">
        <v>117</v>
      </c>
      <c r="D62" s="139">
        <v>27996349.263999999</v>
      </c>
      <c r="E62" s="140">
        <v>13.540916759037829</v>
      </c>
      <c r="F62" s="141">
        <v>67.73555964107662</v>
      </c>
    </row>
    <row r="63" spans="1:12" s="142" customFormat="1" ht="12.3" customHeight="1">
      <c r="A63" s="136">
        <v>4</v>
      </c>
      <c r="B63" s="137"/>
      <c r="C63" s="138" t="s">
        <v>36</v>
      </c>
      <c r="D63" s="139">
        <v>26905795.460000001</v>
      </c>
      <c r="E63" s="140">
        <v>13.01345161913815</v>
      </c>
      <c r="F63" s="141">
        <v>80.749011260214772</v>
      </c>
    </row>
    <row r="64" spans="1:12" s="142" customFormat="1" ht="12.3" customHeight="1">
      <c r="A64" s="136">
        <v>5</v>
      </c>
      <c r="B64" s="137"/>
      <c r="C64" s="138" t="s">
        <v>37</v>
      </c>
      <c r="D64" s="139">
        <v>11723883.051999999</v>
      </c>
      <c r="E64" s="140">
        <v>5.670458065900859</v>
      </c>
      <c r="F64" s="141">
        <v>86.419469326115632</v>
      </c>
    </row>
    <row r="65" spans="1:12" s="142" customFormat="1" ht="12.3" customHeight="1">
      <c r="A65" s="136">
        <v>6</v>
      </c>
      <c r="B65" s="137"/>
      <c r="C65" s="138" t="s">
        <v>33</v>
      </c>
      <c r="D65" s="139">
        <v>7020775.2130000005</v>
      </c>
      <c r="E65" s="140">
        <v>3.3957189148727682</v>
      </c>
      <c r="F65" s="141">
        <v>89.815188240988405</v>
      </c>
    </row>
    <row r="66" spans="1:12" s="142" customFormat="1" ht="12.3" customHeight="1">
      <c r="A66" s="136">
        <v>7</v>
      </c>
      <c r="B66" s="137"/>
      <c r="C66" s="138" t="s">
        <v>99</v>
      </c>
      <c r="D66" s="139">
        <v>4183100.318</v>
      </c>
      <c r="E66" s="140">
        <v>2.0232285526448588</v>
      </c>
      <c r="F66" s="141">
        <v>91.838416793633257</v>
      </c>
    </row>
    <row r="67" spans="1:12" s="142" customFormat="1" ht="12.3" customHeight="1">
      <c r="A67" s="136">
        <v>8</v>
      </c>
      <c r="B67" s="137"/>
      <c r="C67" s="138" t="s">
        <v>32</v>
      </c>
      <c r="D67" s="139">
        <v>3867064.6260000002</v>
      </c>
      <c r="E67" s="140">
        <v>1.8703724442321903</v>
      </c>
      <c r="F67" s="141">
        <v>93.708789237865446</v>
      </c>
    </row>
    <row r="68" spans="1:12" s="142" customFormat="1" ht="12.3" customHeight="1">
      <c r="A68" s="136">
        <v>9</v>
      </c>
      <c r="B68" s="137"/>
      <c r="C68" s="138" t="s">
        <v>118</v>
      </c>
      <c r="D68" s="139">
        <v>3477806.9440000001</v>
      </c>
      <c r="E68" s="140">
        <v>1.6821012585831463</v>
      </c>
      <c r="F68" s="141">
        <v>95.390890496448591</v>
      </c>
    </row>
    <row r="69" spans="1:12" s="142" customFormat="1" ht="12.3" customHeight="1">
      <c r="A69" s="136">
        <v>10</v>
      </c>
      <c r="B69" s="137"/>
      <c r="C69" s="138" t="s">
        <v>38</v>
      </c>
      <c r="D69" s="139">
        <v>2810803.1239999998</v>
      </c>
      <c r="E69" s="140">
        <v>1.3594933671251646</v>
      </c>
      <c r="F69" s="141">
        <v>96.750383863573759</v>
      </c>
    </row>
    <row r="70" spans="1:12" s="142" customFormat="1" ht="12.3" customHeight="1">
      <c r="A70" s="136">
        <v>11</v>
      </c>
      <c r="B70" s="137"/>
      <c r="C70" s="138" t="s">
        <v>39</v>
      </c>
      <c r="D70" s="139">
        <v>1711270.6189999999</v>
      </c>
      <c r="E70" s="140">
        <v>0.82768552376444382</v>
      </c>
      <c r="F70" s="141">
        <v>97.578069387338203</v>
      </c>
    </row>
    <row r="71" spans="1:12" s="142" customFormat="1" ht="12.3" customHeight="1">
      <c r="A71" s="136">
        <v>12</v>
      </c>
      <c r="B71" s="137"/>
      <c r="C71" s="138" t="s">
        <v>30</v>
      </c>
      <c r="D71" s="139">
        <v>1171233.8389999999</v>
      </c>
      <c r="E71" s="140">
        <v>0.56648742911851235</v>
      </c>
      <c r="F71" s="141">
        <v>98.144556816456713</v>
      </c>
    </row>
    <row r="72" spans="1:12" s="142" customFormat="1" ht="12.3" customHeight="1">
      <c r="A72" s="136">
        <v>13</v>
      </c>
      <c r="B72" s="137"/>
      <c r="C72" s="138" t="s">
        <v>45</v>
      </c>
      <c r="D72" s="139">
        <v>1130214.9369999999</v>
      </c>
      <c r="E72" s="140">
        <v>0.5466479303220263</v>
      </c>
      <c r="F72" s="141">
        <v>98.691204746778737</v>
      </c>
    </row>
    <row r="73" spans="1:12" s="142" customFormat="1" ht="12.3" customHeight="1">
      <c r="A73" s="136">
        <v>14</v>
      </c>
      <c r="B73" s="137"/>
      <c r="C73" s="138" t="s">
        <v>41</v>
      </c>
      <c r="D73" s="139">
        <v>774291.45200000005</v>
      </c>
      <c r="E73" s="140">
        <v>0.37449940347217042</v>
      </c>
      <c r="F73" s="141">
        <v>99.065704150250909</v>
      </c>
    </row>
    <row r="74" spans="1:12" s="142" customFormat="1" ht="12.3" customHeight="1">
      <c r="A74" s="136">
        <v>15</v>
      </c>
      <c r="B74" s="137"/>
      <c r="C74" s="138" t="s">
        <v>42</v>
      </c>
      <c r="D74" s="139">
        <v>729908.31700000004</v>
      </c>
      <c r="E74" s="140">
        <v>0.35303273541224089</v>
      </c>
      <c r="F74" s="141">
        <v>99.418736885663151</v>
      </c>
    </row>
    <row r="75" spans="1:12" s="142" customFormat="1" ht="12.3" customHeight="1">
      <c r="A75" s="136">
        <v>16</v>
      </c>
      <c r="B75" s="137"/>
      <c r="C75" s="138" t="s">
        <v>43</v>
      </c>
      <c r="D75" s="139">
        <v>616037.61399999994</v>
      </c>
      <c r="E75" s="140">
        <v>0.29795720766838468</v>
      </c>
      <c r="F75" s="141">
        <v>99.71669409333154</v>
      </c>
    </row>
    <row r="76" spans="1:12" s="142" customFormat="1" ht="12.3" customHeight="1">
      <c r="A76" s="136">
        <v>17</v>
      </c>
      <c r="B76" s="137"/>
      <c r="C76" s="138" t="s">
        <v>35</v>
      </c>
      <c r="D76" s="139">
        <v>395861.50400000002</v>
      </c>
      <c r="E76" s="140">
        <v>0.19146523795744574</v>
      </c>
      <c r="F76" s="141">
        <v>99.908159331288985</v>
      </c>
    </row>
    <row r="77" spans="1:12" s="142" customFormat="1" ht="12.3" customHeight="1">
      <c r="A77" s="136">
        <v>18</v>
      </c>
      <c r="B77" s="137"/>
      <c r="C77" s="138" t="s">
        <v>44</v>
      </c>
      <c r="D77" s="139">
        <v>189884</v>
      </c>
      <c r="E77" s="140">
        <v>9.184066871102381E-2</v>
      </c>
      <c r="F77" s="141">
        <v>100.00000000000001</v>
      </c>
    </row>
    <row r="78" spans="1:12" s="147" customFormat="1" ht="6" customHeight="1">
      <c r="A78" s="143"/>
      <c r="B78" s="143"/>
      <c r="C78" s="144"/>
      <c r="D78" s="145"/>
      <c r="E78" s="146"/>
      <c r="F78" s="146"/>
    </row>
    <row r="79" spans="1:12" s="126" customFormat="1" ht="9.75" customHeight="1">
      <c r="A79" s="148"/>
      <c r="B79" s="148"/>
      <c r="C79" s="148"/>
      <c r="D79" s="148"/>
      <c r="E79" s="148"/>
      <c r="F79" s="148"/>
      <c r="G79" s="148"/>
      <c r="H79" s="148"/>
      <c r="I79" s="148"/>
      <c r="J79" s="148"/>
      <c r="K79" s="148"/>
      <c r="L79" s="148"/>
    </row>
    <row r="80" spans="1:12" s="124" customFormat="1" ht="15" customHeight="1">
      <c r="A80" s="123" t="s">
        <v>137</v>
      </c>
      <c r="B80" s="123"/>
      <c r="C80" s="123"/>
      <c r="D80" s="123"/>
      <c r="E80" s="123"/>
      <c r="F80" s="123"/>
    </row>
    <row r="81" spans="1:6" s="126" customFormat="1" ht="7.2" customHeight="1" thickBot="1">
      <c r="A81" s="125"/>
      <c r="B81" s="125"/>
      <c r="C81" s="125"/>
      <c r="D81" s="125"/>
      <c r="E81" s="125"/>
      <c r="F81" s="125"/>
    </row>
    <row r="82" spans="1:6" s="150" customFormat="1" ht="12.75" customHeight="1">
      <c r="A82" s="153" t="s">
        <v>1</v>
      </c>
      <c r="B82" s="153"/>
      <c r="C82" s="154"/>
      <c r="D82" s="128" t="s">
        <v>127</v>
      </c>
      <c r="E82" s="129" t="s">
        <v>128</v>
      </c>
      <c r="F82" s="129" t="s">
        <v>129</v>
      </c>
    </row>
    <row r="83" spans="1:6" s="142" customFormat="1" ht="12.75" customHeight="1">
      <c r="A83" s="155"/>
      <c r="B83" s="155"/>
      <c r="C83" s="155"/>
      <c r="D83" s="131"/>
      <c r="E83" s="132" t="s">
        <v>130</v>
      </c>
      <c r="F83" s="132" t="s">
        <v>131</v>
      </c>
    </row>
    <row r="84" spans="1:6" s="142" customFormat="1" ht="7.5" customHeight="1">
      <c r="C84" s="134"/>
      <c r="D84" s="151"/>
      <c r="E84" s="152"/>
      <c r="F84" s="152"/>
    </row>
    <row r="85" spans="1:6" s="142" customFormat="1" ht="12.3" customHeight="1">
      <c r="A85" s="136">
        <v>1</v>
      </c>
      <c r="B85" s="137"/>
      <c r="C85" s="138" t="s">
        <v>132</v>
      </c>
      <c r="D85" s="139">
        <v>5527189.1730000004</v>
      </c>
      <c r="E85" s="140">
        <v>38.178426159604257</v>
      </c>
      <c r="F85" s="141">
        <v>0</v>
      </c>
    </row>
    <row r="86" spans="1:6" s="142" customFormat="1" ht="12.3" customHeight="1">
      <c r="A86" s="136">
        <v>2</v>
      </c>
      <c r="B86" s="137"/>
      <c r="C86" s="138" t="s">
        <v>29</v>
      </c>
      <c r="D86" s="139">
        <v>3286099.3029999998</v>
      </c>
      <c r="E86" s="140">
        <v>22.698354564299713</v>
      </c>
      <c r="F86" s="141">
        <v>38.178426159604257</v>
      </c>
    </row>
    <row r="87" spans="1:6" s="142" customFormat="1" ht="12.3" customHeight="1">
      <c r="A87" s="136">
        <v>3</v>
      </c>
      <c r="B87" s="137"/>
      <c r="C87" s="138" t="s">
        <v>117</v>
      </c>
      <c r="D87" s="139">
        <v>2588226.787</v>
      </c>
      <c r="E87" s="140">
        <v>17.877880090388807</v>
      </c>
      <c r="F87" s="141">
        <v>60.87678072390397</v>
      </c>
    </row>
    <row r="88" spans="1:6" s="142" customFormat="1" ht="12.3" customHeight="1">
      <c r="A88" s="136">
        <v>4</v>
      </c>
      <c r="B88" s="137"/>
      <c r="C88" s="138" t="s">
        <v>36</v>
      </c>
      <c r="D88" s="139">
        <v>1588481.9650000001</v>
      </c>
      <c r="E88" s="140">
        <v>10.972257237524367</v>
      </c>
      <c r="F88" s="141">
        <v>78.754660814292777</v>
      </c>
    </row>
    <row r="89" spans="1:6" s="142" customFormat="1" ht="12.3" customHeight="1">
      <c r="A89" s="136">
        <v>5</v>
      </c>
      <c r="B89" s="137"/>
      <c r="C89" s="138" t="s">
        <v>33</v>
      </c>
      <c r="D89" s="139">
        <v>875389.15899999999</v>
      </c>
      <c r="E89" s="140">
        <v>6.0466503536841349</v>
      </c>
      <c r="F89" s="141">
        <v>89.726918051817137</v>
      </c>
    </row>
    <row r="90" spans="1:6" s="142" customFormat="1" ht="12.3" customHeight="1">
      <c r="A90" s="136">
        <v>6</v>
      </c>
      <c r="B90" s="137"/>
      <c r="C90" s="138" t="s">
        <v>118</v>
      </c>
      <c r="D90" s="139">
        <v>510828.78700000001</v>
      </c>
      <c r="E90" s="140">
        <v>3.5284913387710657</v>
      </c>
      <c r="F90" s="141">
        <v>95.773568405501265</v>
      </c>
    </row>
    <row r="91" spans="1:6" s="142" customFormat="1" ht="12.3" customHeight="1">
      <c r="A91" s="136">
        <v>7</v>
      </c>
      <c r="B91" s="137"/>
      <c r="C91" s="138" t="s">
        <v>43</v>
      </c>
      <c r="D91" s="139">
        <v>52080.021000000001</v>
      </c>
      <c r="E91" s="140">
        <v>0.35973678010733412</v>
      </c>
      <c r="F91" s="141">
        <v>99.302059744272327</v>
      </c>
    </row>
    <row r="92" spans="1:6" s="142" customFormat="1" ht="12.3" customHeight="1">
      <c r="A92" s="136">
        <v>8</v>
      </c>
      <c r="B92" s="137"/>
      <c r="C92" s="138" t="s">
        <v>38</v>
      </c>
      <c r="D92" s="139">
        <v>19030.218000000001</v>
      </c>
      <c r="E92" s="140">
        <v>0.13144905122178488</v>
      </c>
      <c r="F92" s="141">
        <v>99.661796524379668</v>
      </c>
    </row>
    <row r="93" spans="1:6" s="142" customFormat="1" ht="12.3" customHeight="1">
      <c r="A93" s="136">
        <v>9</v>
      </c>
      <c r="B93" s="137"/>
      <c r="C93" s="138" t="s">
        <v>32</v>
      </c>
      <c r="D93" s="139">
        <v>16755.812000000002</v>
      </c>
      <c r="E93" s="140">
        <v>0.11573885227434588</v>
      </c>
      <c r="F93" s="141">
        <v>99.793245575601446</v>
      </c>
    </row>
    <row r="94" spans="1:6" s="142" customFormat="1" ht="12.3" customHeight="1">
      <c r="A94" s="136">
        <v>10</v>
      </c>
      <c r="B94" s="137"/>
      <c r="C94" s="138" t="s">
        <v>30</v>
      </c>
      <c r="D94" s="139">
        <v>13176.558999999999</v>
      </c>
      <c r="E94" s="140">
        <v>9.10155721241801E-2</v>
      </c>
      <c r="F94" s="141">
        <v>99.908984427875794</v>
      </c>
    </row>
    <row r="95" spans="1:6" s="142" customFormat="1" ht="12.3" customHeight="1">
      <c r="A95" s="136">
        <v>11</v>
      </c>
      <c r="B95" s="137"/>
      <c r="C95" s="138" t="s">
        <v>35</v>
      </c>
      <c r="D95" s="139">
        <v>0</v>
      </c>
      <c r="E95" s="140">
        <v>0</v>
      </c>
      <c r="F95" s="141">
        <v>99.999999999999972</v>
      </c>
    </row>
    <row r="96" spans="1:6" s="142" customFormat="1" ht="12.3" customHeight="1">
      <c r="A96" s="136">
        <v>12</v>
      </c>
      <c r="B96" s="137"/>
      <c r="C96" s="138" t="s">
        <v>37</v>
      </c>
      <c r="D96" s="139">
        <v>0</v>
      </c>
      <c r="E96" s="140">
        <v>0</v>
      </c>
      <c r="F96" s="141">
        <v>99.999999999999972</v>
      </c>
    </row>
    <row r="97" spans="1:12" s="142" customFormat="1" ht="12.3" customHeight="1">
      <c r="A97" s="136">
        <v>13</v>
      </c>
      <c r="B97" s="137"/>
      <c r="C97" s="138" t="s">
        <v>39</v>
      </c>
      <c r="D97" s="139">
        <v>0</v>
      </c>
      <c r="E97" s="140">
        <v>0</v>
      </c>
      <c r="F97" s="141">
        <v>99.999999999999972</v>
      </c>
    </row>
    <row r="98" spans="1:12" s="142" customFormat="1" ht="12.3" customHeight="1">
      <c r="A98" s="136">
        <v>14</v>
      </c>
      <c r="B98" s="137"/>
      <c r="C98" s="138" t="s">
        <v>41</v>
      </c>
      <c r="D98" s="139">
        <v>0</v>
      </c>
      <c r="E98" s="140">
        <v>0</v>
      </c>
      <c r="F98" s="141">
        <v>99.999999999999972</v>
      </c>
    </row>
    <row r="99" spans="1:12" s="142" customFormat="1" ht="12.3" customHeight="1">
      <c r="A99" s="136">
        <v>15</v>
      </c>
      <c r="B99" s="137"/>
      <c r="C99" s="138" t="s">
        <v>42</v>
      </c>
      <c r="D99" s="139">
        <v>0</v>
      </c>
      <c r="E99" s="140">
        <v>0</v>
      </c>
      <c r="F99" s="141">
        <v>99.999999999999972</v>
      </c>
    </row>
    <row r="100" spans="1:12" s="142" customFormat="1" ht="12.3" customHeight="1">
      <c r="A100" s="136">
        <v>16</v>
      </c>
      <c r="B100" s="137"/>
      <c r="C100" s="138" t="s">
        <v>44</v>
      </c>
      <c r="D100" s="139">
        <v>0</v>
      </c>
      <c r="E100" s="140">
        <v>0</v>
      </c>
      <c r="F100" s="141">
        <v>99.999999999999972</v>
      </c>
    </row>
    <row r="101" spans="1:12" s="142" customFormat="1" ht="12.3" customHeight="1">
      <c r="A101" s="136">
        <v>17</v>
      </c>
      <c r="B101" s="137"/>
      <c r="C101" s="138" t="s">
        <v>45</v>
      </c>
      <c r="D101" s="139">
        <v>0</v>
      </c>
      <c r="E101" s="140">
        <v>0</v>
      </c>
      <c r="F101" s="141">
        <v>99.999999999999972</v>
      </c>
    </row>
    <row r="102" spans="1:12" s="142" customFormat="1" ht="12.3" customHeight="1">
      <c r="A102" s="136">
        <v>18</v>
      </c>
      <c r="B102" s="137"/>
      <c r="C102" s="138" t="s">
        <v>99</v>
      </c>
      <c r="D102" s="139">
        <v>0</v>
      </c>
      <c r="E102" s="140">
        <v>0</v>
      </c>
      <c r="F102" s="141">
        <v>99.999999999999972</v>
      </c>
    </row>
    <row r="103" spans="1:12" s="147" customFormat="1" ht="6" customHeight="1">
      <c r="A103" s="143"/>
      <c r="B103" s="143"/>
      <c r="C103" s="144"/>
      <c r="D103" s="156"/>
      <c r="E103" s="157"/>
      <c r="F103" s="157"/>
    </row>
    <row r="104" spans="1:12" s="126" customFormat="1" ht="6" customHeight="1">
      <c r="A104" s="125"/>
      <c r="B104" s="125"/>
      <c r="C104" s="125"/>
      <c r="D104" s="125"/>
      <c r="E104" s="125"/>
      <c r="F104" s="125"/>
    </row>
    <row r="105" spans="1:12" s="160" customFormat="1" ht="11.1" customHeight="1">
      <c r="A105" s="142" t="s">
        <v>138</v>
      </c>
      <c r="B105" s="158"/>
      <c r="C105" s="159"/>
      <c r="D105" s="159"/>
      <c r="E105" s="159"/>
      <c r="F105" s="159"/>
    </row>
    <row r="106" spans="1:12" s="160" customFormat="1" ht="11.1" customHeight="1">
      <c r="A106" s="161" t="s">
        <v>139</v>
      </c>
      <c r="B106" s="158"/>
      <c r="C106" s="159"/>
      <c r="D106" s="159"/>
      <c r="E106" s="159"/>
      <c r="F106" s="159"/>
    </row>
    <row r="107" spans="1:12" s="126" customFormat="1" ht="12.6" customHeight="1">
      <c r="A107" s="162" t="s">
        <v>49</v>
      </c>
      <c r="B107" s="162"/>
      <c r="C107" s="162"/>
      <c r="D107" s="162"/>
      <c r="E107" s="162"/>
      <c r="F107" s="162"/>
      <c r="G107" s="33"/>
      <c r="H107" s="33"/>
      <c r="I107" s="33"/>
      <c r="J107" s="33"/>
      <c r="K107" s="33"/>
      <c r="L107" s="33"/>
    </row>
    <row r="108" spans="1:12" s="126" customFormat="1">
      <c r="A108" s="162"/>
      <c r="B108" s="162"/>
      <c r="C108" s="162"/>
      <c r="D108" s="162"/>
      <c r="E108" s="162"/>
      <c r="F108" s="162"/>
    </row>
    <row r="109" spans="1:12" s="126" customFormat="1" ht="13.8">
      <c r="A109" s="125"/>
      <c r="B109" s="125"/>
      <c r="C109" s="125"/>
      <c r="D109" s="125"/>
      <c r="E109" s="125"/>
      <c r="F109" s="125"/>
    </row>
    <row r="110" spans="1:12" s="126" customFormat="1" ht="13.8">
      <c r="A110" s="125"/>
      <c r="B110" s="125"/>
      <c r="C110" s="125"/>
      <c r="D110" s="125"/>
      <c r="E110" s="125"/>
      <c r="F110" s="125"/>
    </row>
    <row r="111" spans="1:12" s="126" customFormat="1" ht="13.8">
      <c r="A111" s="125"/>
      <c r="B111" s="125"/>
      <c r="C111" s="125"/>
      <c r="D111" s="125"/>
      <c r="E111" s="125"/>
      <c r="F111" s="125"/>
    </row>
    <row r="112" spans="1:12" s="126" customFormat="1" ht="13.8">
      <c r="A112" s="125"/>
      <c r="B112" s="125"/>
      <c r="C112" s="125"/>
      <c r="D112" s="125"/>
      <c r="E112" s="125"/>
      <c r="F112" s="125"/>
    </row>
    <row r="113" spans="1:6" s="126" customFormat="1" ht="13.8">
      <c r="A113" s="125"/>
      <c r="B113" s="125"/>
      <c r="C113" s="125"/>
      <c r="D113" s="125"/>
      <c r="E113" s="125"/>
      <c r="F113" s="125"/>
    </row>
    <row r="114" spans="1:6" s="126" customFormat="1" ht="13.8">
      <c r="A114" s="125"/>
      <c r="B114" s="125"/>
      <c r="C114" s="125"/>
      <c r="D114" s="125"/>
      <c r="E114" s="125"/>
      <c r="F114" s="125"/>
    </row>
    <row r="115" spans="1:6" s="126" customFormat="1" ht="13.8">
      <c r="A115" s="125"/>
      <c r="B115" s="125"/>
      <c r="C115" s="125"/>
      <c r="D115" s="125"/>
      <c r="E115" s="125"/>
      <c r="F115" s="125"/>
    </row>
    <row r="116" spans="1:6" s="126" customFormat="1" ht="13.8">
      <c r="A116" s="125"/>
      <c r="B116" s="125"/>
      <c r="C116" s="125"/>
      <c r="D116" s="125"/>
      <c r="E116" s="125"/>
      <c r="F116" s="125"/>
    </row>
    <row r="117" spans="1:6" s="126" customFormat="1"/>
    <row r="118" spans="1:6" s="126" customFormat="1"/>
    <row r="119" spans="1:6" s="126" customFormat="1"/>
    <row r="120" spans="1:6" s="126" customFormat="1"/>
    <row r="121" spans="1:6" s="126" customFormat="1"/>
    <row r="122" spans="1:6" s="126" customFormat="1"/>
    <row r="123" spans="1:6" s="126" customFormat="1"/>
    <row r="124" spans="1:6" s="126" customFormat="1"/>
    <row r="125" spans="1:6" s="126" customFormat="1"/>
    <row r="126" spans="1:6" s="126" customFormat="1"/>
    <row r="127" spans="1:6" s="126" customFormat="1"/>
    <row r="128" spans="1:6" s="126" customFormat="1"/>
    <row r="129" s="126" customFormat="1"/>
    <row r="130" s="126" customFormat="1"/>
    <row r="131" s="126" customFormat="1"/>
    <row r="132" s="126" customFormat="1"/>
    <row r="133" s="126" customFormat="1"/>
    <row r="134" s="126" customFormat="1"/>
    <row r="135" s="126" customFormat="1"/>
    <row r="136" s="126" customFormat="1"/>
    <row r="137" s="126" customFormat="1"/>
    <row r="138" s="126" customFormat="1"/>
    <row r="139" s="126" customFormat="1"/>
    <row r="140" s="126" customFormat="1"/>
    <row r="141" s="126" customFormat="1"/>
    <row r="142" s="126" customFormat="1"/>
    <row r="143" s="126" customFormat="1"/>
    <row r="144" s="126" customFormat="1"/>
    <row r="145" s="126" customFormat="1"/>
    <row r="146" s="126" customFormat="1"/>
    <row r="147" s="126" customFormat="1"/>
    <row r="148" s="126" customFormat="1"/>
    <row r="149" s="126" customFormat="1"/>
    <row r="150" s="126" customFormat="1"/>
    <row r="151" s="126" customFormat="1"/>
    <row r="152" s="126" customFormat="1"/>
    <row r="153" s="126" customFormat="1"/>
    <row r="154" s="126" customFormat="1"/>
    <row r="155" s="126" customFormat="1"/>
    <row r="156" s="126" customFormat="1"/>
    <row r="157" s="126" customFormat="1"/>
    <row r="158" s="126" customFormat="1"/>
    <row r="159" s="126" customFormat="1"/>
    <row r="160" s="126" customFormat="1"/>
    <row r="161" s="126" customFormat="1"/>
    <row r="162" s="126" customFormat="1"/>
    <row r="163" s="126" customFormat="1"/>
    <row r="164" s="126" customFormat="1"/>
    <row r="165" s="126" customFormat="1"/>
    <row r="166" s="126" customFormat="1"/>
    <row r="167" s="126" customFormat="1"/>
    <row r="168" s="126" customFormat="1"/>
    <row r="169" s="126" customFormat="1"/>
    <row r="170" s="126" customFormat="1"/>
    <row r="171" s="126" customFormat="1"/>
    <row r="172" s="126" customFormat="1"/>
    <row r="173" s="126" customFormat="1"/>
    <row r="174" s="126" customFormat="1"/>
    <row r="175" s="126" customFormat="1"/>
    <row r="176" s="126" customFormat="1"/>
    <row r="177" s="126" customFormat="1"/>
    <row r="178" s="126" customFormat="1"/>
    <row r="179" s="126" customFormat="1"/>
    <row r="180" s="126" customFormat="1"/>
    <row r="181" s="126" customFormat="1"/>
    <row r="182" s="126" customFormat="1"/>
    <row r="183" s="126" customFormat="1"/>
    <row r="184" s="126" customFormat="1"/>
    <row r="185" s="126" customFormat="1"/>
    <row r="186" s="126" customFormat="1"/>
    <row r="187" s="126" customFormat="1"/>
    <row r="188" s="126" customFormat="1"/>
    <row r="189" s="126" customFormat="1"/>
    <row r="190" s="126" customFormat="1"/>
    <row r="191" s="126" customFormat="1"/>
    <row r="192" s="126" customFormat="1"/>
    <row r="193" s="126" customFormat="1"/>
    <row r="194" s="126" customFormat="1"/>
    <row r="195" s="126" customFormat="1"/>
    <row r="196" s="126" customFormat="1"/>
    <row r="197" s="126" customFormat="1"/>
    <row r="198" s="126" customFormat="1"/>
    <row r="199" s="126" customFormat="1"/>
    <row r="200" s="126" customFormat="1"/>
    <row r="201" s="126" customFormat="1"/>
    <row r="202" s="126" customFormat="1"/>
    <row r="203" s="126" customFormat="1"/>
    <row r="204" s="126" customFormat="1"/>
    <row r="205" s="126" customFormat="1"/>
    <row r="206" s="126" customFormat="1"/>
    <row r="207" s="126" customFormat="1"/>
    <row r="208" s="126" customFormat="1"/>
    <row r="209" s="126" customFormat="1"/>
    <row r="210" s="126" customFormat="1"/>
    <row r="211" s="126" customFormat="1"/>
    <row r="212" s="126" customFormat="1"/>
    <row r="213" s="126" customFormat="1"/>
    <row r="214" s="126" customFormat="1"/>
    <row r="215" s="126" customFormat="1"/>
    <row r="216" s="126" customFormat="1"/>
    <row r="217" s="126" customFormat="1"/>
    <row r="218" s="126" customFormat="1"/>
    <row r="219" s="126" customFormat="1"/>
    <row r="220" s="126" customFormat="1"/>
    <row r="221" s="126" customFormat="1"/>
    <row r="222" s="126" customFormat="1"/>
    <row r="223" s="126" customFormat="1"/>
    <row r="224" s="126" customFormat="1"/>
    <row r="225" s="126" customFormat="1"/>
    <row r="226" s="126" customFormat="1"/>
    <row r="227" s="126" customFormat="1"/>
    <row r="228" s="126" customFormat="1"/>
    <row r="229" s="126" customFormat="1"/>
    <row r="230" s="126" customFormat="1"/>
    <row r="231" s="126" customFormat="1"/>
    <row r="232" s="126" customFormat="1"/>
    <row r="233" s="126" customFormat="1"/>
    <row r="234" s="126" customFormat="1"/>
    <row r="235" s="126" customFormat="1"/>
    <row r="236" s="126" customFormat="1"/>
    <row r="237" s="126" customFormat="1"/>
    <row r="238" s="126" customFormat="1"/>
    <row r="239" s="126" customFormat="1"/>
    <row r="240" s="126" customFormat="1"/>
    <row r="241" s="126" customFormat="1"/>
    <row r="242" s="126" customFormat="1"/>
    <row r="243" s="126" customFormat="1"/>
    <row r="244" s="126" customFormat="1"/>
    <row r="245" s="126" customFormat="1"/>
    <row r="246" s="126" customFormat="1"/>
    <row r="247" s="126" customFormat="1"/>
    <row r="248" s="126" customFormat="1"/>
    <row r="249" s="126" customFormat="1"/>
    <row r="250" s="126" customFormat="1"/>
    <row r="251" s="126" customFormat="1"/>
    <row r="252" s="126" customFormat="1"/>
    <row r="253" s="126" customFormat="1"/>
    <row r="254" s="126" customFormat="1"/>
    <row r="255" s="126" customFormat="1"/>
    <row r="256" s="126" customFormat="1"/>
    <row r="257" s="126" customFormat="1"/>
    <row r="258" s="126" customFormat="1"/>
    <row r="259" s="126" customFormat="1"/>
    <row r="260" s="126" customFormat="1"/>
    <row r="261" s="126" customFormat="1"/>
    <row r="262" s="126" customFormat="1"/>
    <row r="263" s="126" customFormat="1"/>
    <row r="264" s="126" customFormat="1"/>
    <row r="265" s="126" customFormat="1"/>
    <row r="266" s="126" customFormat="1"/>
    <row r="267" s="126" customFormat="1"/>
    <row r="268" s="126" customFormat="1"/>
    <row r="269" s="126" customFormat="1"/>
    <row r="270" s="126" customFormat="1"/>
    <row r="271" s="126" customFormat="1"/>
    <row r="272" s="126" customFormat="1"/>
    <row r="273" s="126" customFormat="1"/>
    <row r="274" s="126" customFormat="1"/>
    <row r="275" s="126" customFormat="1"/>
    <row r="276" s="126" customFormat="1"/>
    <row r="277" s="126" customFormat="1"/>
    <row r="278" s="126" customFormat="1"/>
    <row r="279" s="126" customFormat="1"/>
    <row r="280" s="126" customFormat="1"/>
    <row r="281" s="126" customFormat="1"/>
    <row r="282" s="126" customFormat="1"/>
    <row r="283" s="126" customFormat="1"/>
    <row r="284" s="126" customFormat="1"/>
    <row r="285" s="126" customFormat="1"/>
    <row r="286" s="126" customFormat="1"/>
    <row r="287" s="126" customFormat="1"/>
    <row r="288" s="126" customFormat="1"/>
    <row r="289" s="126" customFormat="1"/>
    <row r="290" s="126" customFormat="1"/>
    <row r="291" s="126" customFormat="1"/>
    <row r="292" s="126" customFormat="1"/>
    <row r="293" s="126" customFormat="1"/>
    <row r="294" s="126" customFormat="1"/>
    <row r="295" s="126" customFormat="1"/>
    <row r="296" s="126" customFormat="1"/>
    <row r="297" s="126" customFormat="1"/>
    <row r="298" s="126" customFormat="1"/>
    <row r="299" s="126" customFormat="1"/>
    <row r="300" s="126" customFormat="1"/>
    <row r="301" s="126" customFormat="1"/>
    <row r="302" s="126" customFormat="1"/>
    <row r="303" s="126" customFormat="1"/>
    <row r="304" s="126" customFormat="1"/>
    <row r="305" s="126" customFormat="1"/>
    <row r="306" s="126" customFormat="1"/>
    <row r="307" s="126" customFormat="1"/>
    <row r="308" s="126" customFormat="1"/>
    <row r="309" s="126" customFormat="1"/>
    <row r="310" s="126" customFormat="1"/>
    <row r="311" s="126" customFormat="1"/>
    <row r="312" s="126" customFormat="1"/>
    <row r="313" s="126" customFormat="1"/>
    <row r="314" s="126" customFormat="1"/>
    <row r="315" s="126" customFormat="1"/>
    <row r="316" s="126" customFormat="1"/>
    <row r="317" s="126" customFormat="1"/>
    <row r="318" s="126" customFormat="1"/>
    <row r="319" s="126" customFormat="1"/>
    <row r="320" s="126" customFormat="1"/>
    <row r="321" s="126" customFormat="1"/>
    <row r="322" s="126" customFormat="1"/>
    <row r="323" s="126" customFormat="1"/>
    <row r="324" s="126" customFormat="1"/>
    <row r="325" s="126" customFormat="1"/>
    <row r="326" s="126" customFormat="1"/>
    <row r="327" s="126" customFormat="1"/>
    <row r="328" s="126" customFormat="1"/>
    <row r="329" s="126" customFormat="1"/>
    <row r="330" s="126" customFormat="1"/>
    <row r="331" s="126" customFormat="1"/>
    <row r="332" s="126" customFormat="1"/>
    <row r="333" s="126" customFormat="1"/>
    <row r="334" s="126" customFormat="1"/>
    <row r="335" s="126" customFormat="1"/>
    <row r="336" s="126" customFormat="1"/>
    <row r="337" s="126" customFormat="1"/>
    <row r="338" s="126" customFormat="1"/>
    <row r="339" s="126" customFormat="1"/>
    <row r="340" s="126" customFormat="1"/>
    <row r="341" s="126" customFormat="1"/>
    <row r="342" s="126" customFormat="1"/>
    <row r="343" s="126" customFormat="1"/>
    <row r="344" s="126" customFormat="1"/>
    <row r="345" s="126" customFormat="1"/>
    <row r="346" s="126" customFormat="1"/>
    <row r="347" s="126" customFormat="1"/>
    <row r="348" s="126" customFormat="1"/>
    <row r="349" s="126" customFormat="1"/>
    <row r="350" s="126" customFormat="1"/>
    <row r="351" s="126" customFormat="1"/>
    <row r="352" s="126" customFormat="1"/>
    <row r="353" s="126" customFormat="1"/>
    <row r="354" s="126" customFormat="1"/>
    <row r="355" s="126" customFormat="1"/>
    <row r="356" s="126" customFormat="1"/>
    <row r="357" s="126" customFormat="1"/>
    <row r="358" s="126" customFormat="1"/>
    <row r="359" s="126" customFormat="1"/>
    <row r="360" s="126" customFormat="1"/>
    <row r="361" s="126" customFormat="1"/>
    <row r="362" s="126" customFormat="1"/>
    <row r="363" s="126" customFormat="1"/>
    <row r="364" s="126" customFormat="1"/>
    <row r="365" s="126" customFormat="1"/>
    <row r="366" s="126" customFormat="1"/>
    <row r="367" s="126" customFormat="1"/>
    <row r="368" s="126" customFormat="1"/>
    <row r="369" s="126" customFormat="1"/>
    <row r="370" s="126" customFormat="1"/>
    <row r="371" s="126" customFormat="1"/>
    <row r="372" s="126" customFormat="1"/>
    <row r="373" s="126" customFormat="1"/>
    <row r="374" s="126" customFormat="1"/>
    <row r="375" s="126" customFormat="1"/>
    <row r="376" s="126" customFormat="1"/>
    <row r="377" s="126" customFormat="1"/>
    <row r="378" s="126" customFormat="1"/>
    <row r="379" s="126" customFormat="1"/>
    <row r="380" s="126" customFormat="1"/>
    <row r="381" s="126" customFormat="1"/>
    <row r="382" s="126" customFormat="1"/>
    <row r="383" s="126" customFormat="1"/>
    <row r="384" s="126" customFormat="1"/>
    <row r="385" s="126" customFormat="1"/>
    <row r="386" s="126" customFormat="1"/>
    <row r="387" s="126" customFormat="1"/>
    <row r="388" s="126" customFormat="1"/>
    <row r="389" s="126" customFormat="1"/>
    <row r="390" s="126" customFormat="1"/>
    <row r="391" s="126" customFormat="1"/>
    <row r="392" s="126" customFormat="1"/>
    <row r="393" s="126" customFormat="1"/>
    <row r="394" s="126" customFormat="1"/>
    <row r="395" s="126" customFormat="1"/>
    <row r="396" s="126" customFormat="1"/>
    <row r="397" s="126" customFormat="1"/>
    <row r="398" s="126" customFormat="1"/>
    <row r="399" s="126" customFormat="1"/>
    <row r="400" s="126" customFormat="1"/>
    <row r="401" s="126" customFormat="1"/>
    <row r="402" s="126" customFormat="1"/>
    <row r="403" s="126" customFormat="1"/>
    <row r="404" s="126" customFormat="1"/>
    <row r="405" s="126" customFormat="1"/>
    <row r="406" s="126" customFormat="1"/>
    <row r="407" s="126" customFormat="1"/>
    <row r="408" s="126" customFormat="1"/>
    <row r="409" s="126" customFormat="1"/>
    <row r="410" s="126" customFormat="1"/>
    <row r="411" s="126" customFormat="1"/>
    <row r="412" s="126" customFormat="1"/>
    <row r="413" s="126" customFormat="1"/>
    <row r="414" s="126" customFormat="1"/>
    <row r="415" s="126" customFormat="1"/>
    <row r="416" s="126" customFormat="1"/>
    <row r="417" s="126" customFormat="1"/>
    <row r="418" s="126" customFormat="1"/>
    <row r="419" s="126" customFormat="1"/>
    <row r="420" s="126" customFormat="1"/>
    <row r="421" s="126" customFormat="1"/>
    <row r="422" s="126" customFormat="1"/>
    <row r="423" s="126" customFormat="1"/>
    <row r="424" s="126" customFormat="1"/>
    <row r="425" s="126" customFormat="1"/>
    <row r="426" s="126" customFormat="1"/>
    <row r="427" s="126" customFormat="1"/>
    <row r="428" s="126" customFormat="1"/>
    <row r="429" s="126" customFormat="1"/>
    <row r="430" s="126" customFormat="1"/>
    <row r="431" s="126" customFormat="1"/>
    <row r="432" s="126" customFormat="1"/>
    <row r="433" s="126" customFormat="1"/>
    <row r="434" s="126" customFormat="1"/>
    <row r="435" s="126" customFormat="1"/>
    <row r="436" s="126" customFormat="1"/>
    <row r="437" s="126" customFormat="1"/>
    <row r="438" s="126" customFormat="1"/>
    <row r="439" s="126" customFormat="1"/>
    <row r="440" s="126" customFormat="1"/>
    <row r="441" s="126" customFormat="1"/>
    <row r="442" s="126" customFormat="1"/>
    <row r="443" s="126" customFormat="1"/>
    <row r="444" s="126" customFormat="1"/>
    <row r="445" s="126" customFormat="1"/>
    <row r="446" s="126" customFormat="1"/>
    <row r="447" s="126" customFormat="1"/>
    <row r="448" s="126" customFormat="1"/>
    <row r="449" s="126" customFormat="1"/>
    <row r="450" s="126" customFormat="1"/>
    <row r="451" s="126" customFormat="1"/>
    <row r="452" s="126" customFormat="1"/>
    <row r="453" s="126" customFormat="1"/>
    <row r="454" s="126" customFormat="1"/>
    <row r="455" s="126" customFormat="1"/>
    <row r="456" s="126" customFormat="1"/>
    <row r="457" s="126" customFormat="1"/>
    <row r="458" s="126" customFormat="1"/>
    <row r="459" s="126" customFormat="1"/>
    <row r="460" s="126" customFormat="1"/>
    <row r="461" s="126" customFormat="1"/>
    <row r="462" s="126" customFormat="1"/>
    <row r="463" s="126" customFormat="1"/>
    <row r="464" s="126" customFormat="1"/>
    <row r="465" s="126" customFormat="1"/>
    <row r="466" s="126" customFormat="1"/>
    <row r="467" s="126" customFormat="1"/>
    <row r="468" s="126" customFormat="1"/>
    <row r="469" s="126" customFormat="1"/>
  </sheetData>
  <mergeCells count="20">
    <mergeCell ref="A82:C83"/>
    <mergeCell ref="D82:D83"/>
    <mergeCell ref="E82:E83"/>
    <mergeCell ref="F82:F83"/>
    <mergeCell ref="A107:F108"/>
    <mergeCell ref="A54:L54"/>
    <mergeCell ref="A57:C58"/>
    <mergeCell ref="D57:D58"/>
    <mergeCell ref="E57:E58"/>
    <mergeCell ref="F57:F58"/>
    <mergeCell ref="A79:L79"/>
    <mergeCell ref="A7:C8"/>
    <mergeCell ref="D7:D8"/>
    <mergeCell ref="E7:E8"/>
    <mergeCell ref="F7:F8"/>
    <mergeCell ref="A29:L29"/>
    <mergeCell ref="A32:C33"/>
    <mergeCell ref="D32:D33"/>
    <mergeCell ref="E32:E33"/>
    <mergeCell ref="F32:F33"/>
  </mergeCells>
  <hyperlinks>
    <hyperlink ref="A1" location="Índice!A1" display="Volver al Índice" xr:uid="{47C6846A-C5D4-4334-95B9-9F7F0BB93679}"/>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B4545-AFCE-4A9F-A2EF-D31A86BF962E}">
  <dimension ref="A1:L86"/>
  <sheetViews>
    <sheetView showGridLines="0" zoomScaleNormal="100" workbookViewId="0"/>
  </sheetViews>
  <sheetFormatPr baseColWidth="10" defaultRowHeight="13.2"/>
  <cols>
    <col min="1" max="1" width="6.44140625" style="7" customWidth="1"/>
    <col min="2" max="2" width="0.88671875" style="7" customWidth="1"/>
    <col min="3" max="3" width="26.88671875" style="7" customWidth="1"/>
    <col min="4" max="6" width="18.44140625" style="7" customWidth="1"/>
    <col min="7" max="7" width="11.88671875" style="7" customWidth="1"/>
    <col min="8" max="16384" width="11.5546875" style="7"/>
  </cols>
  <sheetData>
    <row r="1" spans="1:6" s="165" customFormat="1" ht="15" customHeight="1">
      <c r="A1" s="1407" t="s">
        <v>1249</v>
      </c>
      <c r="B1" s="164"/>
      <c r="C1" s="164"/>
      <c r="D1" s="164"/>
      <c r="E1" s="164"/>
      <c r="F1" s="164"/>
    </row>
    <row r="2" spans="1:6" s="41" customFormat="1" ht="19.5" customHeight="1">
      <c r="A2" s="166" t="s">
        <v>140</v>
      </c>
      <c r="B2" s="167"/>
      <c r="C2" s="167"/>
      <c r="D2" s="167"/>
      <c r="E2" s="167"/>
      <c r="F2" s="167"/>
    </row>
    <row r="3" spans="1:6" s="164" customFormat="1" ht="20.100000000000001" customHeight="1">
      <c r="A3" s="168">
        <v>45688</v>
      </c>
      <c r="B3" s="168"/>
      <c r="C3" s="168"/>
      <c r="D3" s="168"/>
      <c r="E3" s="168"/>
      <c r="F3" s="168"/>
    </row>
    <row r="4" spans="1:6" s="170" customFormat="1" ht="20.100000000000001" customHeight="1">
      <c r="A4" s="169" t="s">
        <v>125</v>
      </c>
      <c r="B4" s="169"/>
      <c r="C4" s="169"/>
      <c r="D4" s="169"/>
      <c r="E4" s="169"/>
      <c r="F4" s="169"/>
    </row>
    <row r="5" spans="1:6" s="171" customFormat="1" ht="4.6500000000000004" customHeight="1"/>
    <row r="6" spans="1:6" s="171" customFormat="1" ht="15" customHeight="1">
      <c r="A6" s="172" t="s">
        <v>141</v>
      </c>
      <c r="B6" s="172"/>
      <c r="C6" s="172"/>
      <c r="D6" s="172"/>
      <c r="E6" s="172"/>
      <c r="F6" s="172"/>
    </row>
    <row r="7" spans="1:6" s="62" customFormat="1" ht="7.2" customHeight="1" thickBot="1">
      <c r="A7" s="173"/>
      <c r="B7" s="173"/>
      <c r="C7" s="173"/>
      <c r="D7" s="173"/>
      <c r="E7" s="173"/>
      <c r="F7" s="173"/>
    </row>
    <row r="8" spans="1:6" s="176" customFormat="1" ht="12.3" customHeight="1">
      <c r="A8" s="174" t="s">
        <v>1</v>
      </c>
      <c r="B8" s="174"/>
      <c r="C8" s="175"/>
      <c r="D8" s="175" t="s">
        <v>127</v>
      </c>
      <c r="E8" s="47" t="s">
        <v>128</v>
      </c>
      <c r="F8" s="47" t="s">
        <v>142</v>
      </c>
    </row>
    <row r="9" spans="1:6" s="176" customFormat="1" ht="12.3" customHeight="1">
      <c r="A9" s="177"/>
      <c r="B9" s="177"/>
      <c r="C9" s="177"/>
      <c r="D9" s="177"/>
      <c r="E9" s="49" t="s">
        <v>130</v>
      </c>
      <c r="F9" s="49" t="s">
        <v>131</v>
      </c>
    </row>
    <row r="10" spans="1:6" s="176" customFormat="1" ht="4.6500000000000004" customHeight="1">
      <c r="C10" s="178"/>
      <c r="D10" s="179"/>
      <c r="E10" s="180"/>
      <c r="F10" s="180"/>
    </row>
    <row r="11" spans="1:6" s="24" customFormat="1" ht="12.3" customHeight="1">
      <c r="A11" s="181">
        <v>1</v>
      </c>
      <c r="B11" s="182"/>
      <c r="C11" s="26" t="s">
        <v>132</v>
      </c>
      <c r="D11" s="183">
        <v>45953280.631999999</v>
      </c>
      <c r="E11" s="184">
        <v>39.027925989052839</v>
      </c>
      <c r="F11" s="185">
        <v>39.027925989052839</v>
      </c>
    </row>
    <row r="12" spans="1:6" s="24" customFormat="1" ht="12.3" customHeight="1">
      <c r="A12" s="181">
        <v>2</v>
      </c>
      <c r="B12" s="182"/>
      <c r="C12" s="26" t="s">
        <v>29</v>
      </c>
      <c r="D12" s="183">
        <v>26136237.421999998</v>
      </c>
      <c r="E12" s="184">
        <v>22.19739539178434</v>
      </c>
      <c r="F12" s="185">
        <v>61.22532138083718</v>
      </c>
    </row>
    <row r="13" spans="1:6" s="24" customFormat="1" ht="12.3" customHeight="1">
      <c r="A13" s="181">
        <v>3</v>
      </c>
      <c r="B13" s="182"/>
      <c r="C13" s="26" t="s">
        <v>117</v>
      </c>
      <c r="D13" s="183">
        <v>16738088.060000001</v>
      </c>
      <c r="E13" s="184">
        <v>14.21558707060036</v>
      </c>
      <c r="F13" s="185">
        <v>75.440908451437537</v>
      </c>
    </row>
    <row r="14" spans="1:6" s="24" customFormat="1" ht="12.3" customHeight="1">
      <c r="A14" s="181">
        <v>4</v>
      </c>
      <c r="B14" s="182"/>
      <c r="C14" s="26" t="s">
        <v>36</v>
      </c>
      <c r="D14" s="183">
        <v>12024492.9</v>
      </c>
      <c r="E14" s="184">
        <v>10.212350728889989</v>
      </c>
      <c r="F14" s="185">
        <v>85.653259180327524</v>
      </c>
    </row>
    <row r="15" spans="1:6" s="24" customFormat="1" ht="12.3" customHeight="1">
      <c r="A15" s="181">
        <v>5</v>
      </c>
      <c r="B15" s="182"/>
      <c r="C15" s="26" t="s">
        <v>35</v>
      </c>
      <c r="D15" s="183">
        <v>5152359.182</v>
      </c>
      <c r="E15" s="184">
        <v>4.3758767613227771</v>
      </c>
      <c r="F15" s="185">
        <v>90.029135941650296</v>
      </c>
    </row>
    <row r="16" spans="1:6" s="24" customFormat="1" ht="12.3" customHeight="1">
      <c r="A16" s="181">
        <v>6</v>
      </c>
      <c r="B16" s="182"/>
      <c r="C16" s="26" t="s">
        <v>40</v>
      </c>
      <c r="D16" s="183">
        <v>4884967.4179999996</v>
      </c>
      <c r="E16" s="184">
        <v>4.1487820722831605</v>
      </c>
      <c r="F16" s="185">
        <v>94.17791801393345</v>
      </c>
    </row>
    <row r="17" spans="1:12" s="24" customFormat="1" ht="12.3" customHeight="1">
      <c r="A17" s="181">
        <v>7</v>
      </c>
      <c r="B17" s="182"/>
      <c r="C17" s="26" t="s">
        <v>33</v>
      </c>
      <c r="D17" s="183">
        <v>4322795.8540000003</v>
      </c>
      <c r="E17" s="184">
        <v>3.6713321515986364</v>
      </c>
      <c r="F17" s="185">
        <v>97.849250165532084</v>
      </c>
    </row>
    <row r="18" spans="1:12" s="24" customFormat="1" ht="12.3" customHeight="1">
      <c r="A18" s="181">
        <v>8</v>
      </c>
      <c r="B18" s="182"/>
      <c r="C18" s="26" t="s">
        <v>44</v>
      </c>
      <c r="D18" s="183">
        <v>627379.08200000005</v>
      </c>
      <c r="E18" s="184">
        <v>0.53283038866055077</v>
      </c>
      <c r="F18" s="185">
        <v>98.38208055419264</v>
      </c>
    </row>
    <row r="19" spans="1:12" s="24" customFormat="1" ht="12.3" customHeight="1">
      <c r="A19" s="181">
        <v>9</v>
      </c>
      <c r="B19" s="182"/>
      <c r="C19" s="26" t="s">
        <v>32</v>
      </c>
      <c r="D19" s="183">
        <v>603660.78</v>
      </c>
      <c r="E19" s="184">
        <v>0.51268653554906252</v>
      </c>
      <c r="F19" s="185">
        <v>98.894767089741705</v>
      </c>
    </row>
    <row r="20" spans="1:12" s="24" customFormat="1" ht="12.3" customHeight="1">
      <c r="A20" s="181">
        <v>10</v>
      </c>
      <c r="B20" s="182"/>
      <c r="C20" s="26" t="s">
        <v>38</v>
      </c>
      <c r="D20" s="183">
        <v>416329.30099999998</v>
      </c>
      <c r="E20" s="184">
        <v>0.35358670639038831</v>
      </c>
      <c r="F20" s="185">
        <v>99.248353796132093</v>
      </c>
    </row>
    <row r="21" spans="1:12" s="24" customFormat="1" ht="12.3" customHeight="1">
      <c r="A21" s="181">
        <v>11</v>
      </c>
      <c r="B21" s="182"/>
      <c r="C21" s="26" t="s">
        <v>45</v>
      </c>
      <c r="D21" s="183">
        <v>336697.22499999998</v>
      </c>
      <c r="E21" s="184">
        <v>0.28595552259372087</v>
      </c>
      <c r="F21" s="185">
        <v>99.534309318725818</v>
      </c>
    </row>
    <row r="22" spans="1:12" s="24" customFormat="1" ht="12.3" customHeight="1">
      <c r="A22" s="181">
        <v>12</v>
      </c>
      <c r="B22" s="182"/>
      <c r="C22" s="26" t="s">
        <v>30</v>
      </c>
      <c r="D22" s="183">
        <v>246604.23300000001</v>
      </c>
      <c r="E22" s="184">
        <v>0.20943992728582397</v>
      </c>
      <c r="F22" s="185">
        <v>99.743749246011646</v>
      </c>
    </row>
    <row r="23" spans="1:12" s="24" customFormat="1" ht="12.3" customHeight="1">
      <c r="A23" s="181">
        <v>13</v>
      </c>
      <c r="B23" s="182"/>
      <c r="C23" s="26" t="s">
        <v>43</v>
      </c>
      <c r="D23" s="183">
        <v>199563.19099999999</v>
      </c>
      <c r="E23" s="184">
        <v>0.16948817018873719</v>
      </c>
      <c r="F23" s="185">
        <v>99.913237416200388</v>
      </c>
    </row>
    <row r="24" spans="1:12" s="24" customFormat="1" ht="12.3" customHeight="1">
      <c r="A24" s="181">
        <v>14</v>
      </c>
      <c r="B24" s="182"/>
      <c r="C24" s="26" t="s">
        <v>42</v>
      </c>
      <c r="D24" s="183">
        <v>84661.438999999998</v>
      </c>
      <c r="E24" s="184">
        <v>7.1902600423218291E-2</v>
      </c>
      <c r="F24" s="185">
        <v>99.985140016623603</v>
      </c>
    </row>
    <row r="25" spans="1:12" s="24" customFormat="1" ht="12.3" customHeight="1">
      <c r="A25" s="181">
        <v>15</v>
      </c>
      <c r="B25" s="182"/>
      <c r="C25" s="26" t="s">
        <v>37</v>
      </c>
      <c r="D25" s="183">
        <v>17496.830000000002</v>
      </c>
      <c r="E25" s="184">
        <v>1.4859983376410346E-2</v>
      </c>
      <c r="F25" s="185">
        <v>100.00000000000001</v>
      </c>
    </row>
    <row r="26" spans="1:12" s="24" customFormat="1" ht="12.3" customHeight="1">
      <c r="A26" s="181">
        <v>16</v>
      </c>
      <c r="B26" s="182"/>
      <c r="C26" s="26" t="s">
        <v>39</v>
      </c>
      <c r="D26" s="183">
        <v>0</v>
      </c>
      <c r="E26" s="184" t="s">
        <v>134</v>
      </c>
      <c r="F26" s="185" t="s">
        <v>134</v>
      </c>
    </row>
    <row r="27" spans="1:12" s="24" customFormat="1" ht="12.3" customHeight="1">
      <c r="A27" s="181">
        <v>17</v>
      </c>
      <c r="B27" s="182"/>
      <c r="C27" s="26" t="s">
        <v>41</v>
      </c>
      <c r="D27" s="183">
        <v>0</v>
      </c>
      <c r="E27" s="184" t="s">
        <v>134</v>
      </c>
      <c r="F27" s="185" t="s">
        <v>134</v>
      </c>
    </row>
    <row r="28" spans="1:12" s="24" customFormat="1" ht="12.3" customHeight="1">
      <c r="A28" s="181">
        <v>18</v>
      </c>
      <c r="B28" s="182"/>
      <c r="C28" s="26" t="s">
        <v>46</v>
      </c>
      <c r="D28" s="183">
        <v>0</v>
      </c>
      <c r="E28" s="184" t="s">
        <v>134</v>
      </c>
      <c r="F28" s="185" t="s">
        <v>134</v>
      </c>
    </row>
    <row r="29" spans="1:12" s="190" customFormat="1" ht="7.5" customHeight="1">
      <c r="A29" s="186"/>
      <c r="B29" s="186"/>
      <c r="C29" s="187"/>
      <c r="D29" s="188"/>
      <c r="E29" s="189"/>
      <c r="F29" s="189"/>
    </row>
    <row r="30" spans="1:12" s="62" customFormat="1" ht="7.5" customHeight="1">
      <c r="A30" s="148"/>
      <c r="B30" s="148"/>
      <c r="C30" s="148"/>
      <c r="D30" s="148"/>
      <c r="E30" s="148"/>
      <c r="F30" s="148"/>
      <c r="G30" s="148"/>
      <c r="H30" s="148"/>
      <c r="I30" s="148"/>
      <c r="J30" s="148"/>
      <c r="K30" s="148"/>
      <c r="L30" s="148"/>
    </row>
    <row r="31" spans="1:12" s="170" customFormat="1" ht="13.65" customHeight="1">
      <c r="A31" s="172" t="s">
        <v>143</v>
      </c>
      <c r="B31" s="172"/>
      <c r="C31" s="172"/>
      <c r="D31" s="172"/>
      <c r="E31" s="172"/>
      <c r="F31" s="172"/>
    </row>
    <row r="32" spans="1:12" s="62" customFormat="1" ht="7.2" customHeight="1" thickBot="1">
      <c r="A32" s="173"/>
      <c r="B32" s="173"/>
      <c r="C32" s="173"/>
      <c r="D32" s="173"/>
      <c r="E32" s="173"/>
      <c r="F32" s="173"/>
    </row>
    <row r="33" spans="1:7" s="176" customFormat="1" ht="12.3" customHeight="1">
      <c r="A33" s="174" t="s">
        <v>1</v>
      </c>
      <c r="B33" s="174"/>
      <c r="C33" s="175"/>
      <c r="D33" s="175" t="s">
        <v>127</v>
      </c>
      <c r="E33" s="47" t="s">
        <v>128</v>
      </c>
      <c r="F33" s="47" t="s">
        <v>129</v>
      </c>
    </row>
    <row r="34" spans="1:7" s="24" customFormat="1" ht="12.3" customHeight="1">
      <c r="A34" s="177"/>
      <c r="B34" s="177"/>
      <c r="C34" s="177"/>
      <c r="D34" s="177"/>
      <c r="E34" s="49" t="s">
        <v>130</v>
      </c>
      <c r="F34" s="49" t="s">
        <v>131</v>
      </c>
    </row>
    <row r="35" spans="1:7" s="24" customFormat="1" ht="4.6500000000000004" customHeight="1">
      <c r="A35" s="34"/>
      <c r="B35" s="34"/>
      <c r="C35" s="178"/>
      <c r="D35" s="179"/>
      <c r="E35" s="180"/>
      <c r="F35" s="180"/>
    </row>
    <row r="36" spans="1:7" s="24" customFormat="1" ht="12.3" customHeight="1">
      <c r="A36" s="181">
        <v>1</v>
      </c>
      <c r="B36" s="182"/>
      <c r="C36" s="26" t="s">
        <v>132</v>
      </c>
      <c r="D36" s="183">
        <v>54556803.581</v>
      </c>
      <c r="E36" s="184">
        <v>43.804477330873958</v>
      </c>
      <c r="F36" s="185">
        <v>43.804477330873958</v>
      </c>
      <c r="G36" s="191"/>
    </row>
    <row r="37" spans="1:7" s="24" customFormat="1" ht="12.3" customHeight="1">
      <c r="A37" s="181">
        <v>2</v>
      </c>
      <c r="B37" s="182"/>
      <c r="C37" s="26" t="s">
        <v>29</v>
      </c>
      <c r="D37" s="183">
        <v>26069989.113000002</v>
      </c>
      <c r="E37" s="184">
        <v>20.931985969835065</v>
      </c>
      <c r="F37" s="185">
        <v>64.736463300709019</v>
      </c>
      <c r="G37" s="191"/>
    </row>
    <row r="38" spans="1:7" s="24" customFormat="1" ht="12.3" customHeight="1">
      <c r="A38" s="181">
        <v>3</v>
      </c>
      <c r="B38" s="182"/>
      <c r="C38" s="26" t="s">
        <v>36</v>
      </c>
      <c r="D38" s="183">
        <v>19374828.329</v>
      </c>
      <c r="E38" s="184">
        <v>15.556340779151245</v>
      </c>
      <c r="F38" s="185">
        <v>80.292804079860261</v>
      </c>
      <c r="G38" s="191"/>
    </row>
    <row r="39" spans="1:7" s="24" customFormat="1" ht="12.3" customHeight="1">
      <c r="A39" s="181">
        <v>4</v>
      </c>
      <c r="B39" s="182"/>
      <c r="C39" s="26" t="s">
        <v>117</v>
      </c>
      <c r="D39" s="183">
        <v>12111576.279999999</v>
      </c>
      <c r="E39" s="184">
        <v>9.7245665760223794</v>
      </c>
      <c r="F39" s="185">
        <v>90.017370655882644</v>
      </c>
      <c r="G39" s="191"/>
    </row>
    <row r="40" spans="1:7" s="24" customFormat="1" ht="12.3" customHeight="1">
      <c r="A40" s="181">
        <v>5</v>
      </c>
      <c r="B40" s="182"/>
      <c r="C40" s="26" t="s">
        <v>32</v>
      </c>
      <c r="D40" s="183">
        <v>3921148.89</v>
      </c>
      <c r="E40" s="184">
        <v>3.1483493604600623</v>
      </c>
      <c r="F40" s="185">
        <v>93.165720016342704</v>
      </c>
      <c r="G40" s="191"/>
    </row>
    <row r="41" spans="1:7" s="24" customFormat="1" ht="12.3" customHeight="1">
      <c r="A41" s="181">
        <v>6</v>
      </c>
      <c r="B41" s="182"/>
      <c r="C41" s="26" t="s">
        <v>33</v>
      </c>
      <c r="D41" s="183">
        <v>2822572.4580000001</v>
      </c>
      <c r="E41" s="184">
        <v>2.2662858366993777</v>
      </c>
      <c r="F41" s="185">
        <v>95.432005853042085</v>
      </c>
      <c r="G41" s="191"/>
    </row>
    <row r="42" spans="1:7" s="24" customFormat="1" ht="12.3" customHeight="1">
      <c r="A42" s="181">
        <v>7</v>
      </c>
      <c r="B42" s="182"/>
      <c r="C42" s="26" t="s">
        <v>37</v>
      </c>
      <c r="D42" s="183">
        <v>1851776.0020000001</v>
      </c>
      <c r="E42" s="184">
        <v>1.4868187756094084</v>
      </c>
      <c r="F42" s="185">
        <v>96.918824628651493</v>
      </c>
      <c r="G42" s="191"/>
    </row>
    <row r="43" spans="1:7" s="24" customFormat="1" ht="12.3" customHeight="1">
      <c r="A43" s="181">
        <v>8</v>
      </c>
      <c r="B43" s="182"/>
      <c r="C43" s="26" t="s">
        <v>38</v>
      </c>
      <c r="D43" s="183">
        <v>1056883.9450000001</v>
      </c>
      <c r="E43" s="184">
        <v>0.8485879995037009</v>
      </c>
      <c r="F43" s="185">
        <v>97.767412628155199</v>
      </c>
      <c r="G43" s="191"/>
    </row>
    <row r="44" spans="1:7" s="24" customFormat="1" ht="12.3" customHeight="1">
      <c r="A44" s="181">
        <v>9</v>
      </c>
      <c r="B44" s="182"/>
      <c r="C44" s="26" t="s">
        <v>39</v>
      </c>
      <c r="D44" s="183">
        <v>867602.23</v>
      </c>
      <c r="E44" s="184">
        <v>0.69661086650403214</v>
      </c>
      <c r="F44" s="185">
        <v>98.46402349465923</v>
      </c>
      <c r="G44" s="191"/>
    </row>
    <row r="45" spans="1:7" s="24" customFormat="1" ht="12.3" customHeight="1">
      <c r="A45" s="181">
        <v>10</v>
      </c>
      <c r="B45" s="182"/>
      <c r="C45" s="26" t="s">
        <v>99</v>
      </c>
      <c r="D45" s="183">
        <v>706574.679</v>
      </c>
      <c r="E45" s="184">
        <v>0.56731942630898768</v>
      </c>
      <c r="F45" s="185">
        <v>99.031342920968214</v>
      </c>
      <c r="G45" s="191"/>
    </row>
    <row r="46" spans="1:7" s="24" customFormat="1" ht="12.3" customHeight="1">
      <c r="A46" s="181">
        <v>11</v>
      </c>
      <c r="B46" s="182"/>
      <c r="C46" s="26" t="s">
        <v>41</v>
      </c>
      <c r="D46" s="183">
        <v>600944.12399999995</v>
      </c>
      <c r="E46" s="184">
        <v>0.48250706656222692</v>
      </c>
      <c r="F46" s="185">
        <v>99.513849987530435</v>
      </c>
      <c r="G46" s="191"/>
    </row>
    <row r="47" spans="1:7" s="24" customFormat="1" ht="12.3" customHeight="1">
      <c r="A47" s="181">
        <v>12</v>
      </c>
      <c r="B47" s="182"/>
      <c r="C47" s="26" t="s">
        <v>30</v>
      </c>
      <c r="D47" s="183">
        <v>228330.139</v>
      </c>
      <c r="E47" s="184">
        <v>0.18332969934595039</v>
      </c>
      <c r="F47" s="185">
        <v>99.697179686876382</v>
      </c>
      <c r="G47" s="191"/>
    </row>
    <row r="48" spans="1:7" s="24" customFormat="1" ht="12.3" customHeight="1">
      <c r="A48" s="181">
        <v>13</v>
      </c>
      <c r="B48" s="182"/>
      <c r="C48" s="26" t="s">
        <v>144</v>
      </c>
      <c r="D48" s="183">
        <v>150062.97700000001</v>
      </c>
      <c r="E48" s="184">
        <v>0.12048781898375785</v>
      </c>
      <c r="F48" s="185">
        <v>99.817667505860143</v>
      </c>
      <c r="G48" s="191"/>
    </row>
    <row r="49" spans="1:12" s="24" customFormat="1" ht="12.3" customHeight="1">
      <c r="A49" s="181">
        <v>14</v>
      </c>
      <c r="B49" s="182"/>
      <c r="C49" s="26" t="s">
        <v>42</v>
      </c>
      <c r="D49" s="183">
        <v>141279.47200000001</v>
      </c>
      <c r="E49" s="184">
        <v>0.11343541084392114</v>
      </c>
      <c r="F49" s="185">
        <v>99.931102916704063</v>
      </c>
      <c r="G49" s="191"/>
    </row>
    <row r="50" spans="1:12" s="24" customFormat="1" ht="12.3" customHeight="1">
      <c r="A50" s="181">
        <v>15</v>
      </c>
      <c r="B50" s="182"/>
      <c r="C50" s="26" t="s">
        <v>35</v>
      </c>
      <c r="D50" s="183">
        <v>84821.558999999994</v>
      </c>
      <c r="E50" s="184">
        <v>6.8104504195676027E-2</v>
      </c>
      <c r="F50" s="185">
        <v>99.999207420899737</v>
      </c>
      <c r="G50" s="191"/>
    </row>
    <row r="51" spans="1:12" s="24" customFormat="1" ht="12.3" customHeight="1">
      <c r="A51" s="181">
        <v>16</v>
      </c>
      <c r="B51" s="182"/>
      <c r="C51" s="26" t="s">
        <v>44</v>
      </c>
      <c r="D51" s="183">
        <v>987.12699999999995</v>
      </c>
      <c r="E51" s="184">
        <v>7.9257910023989415E-4</v>
      </c>
      <c r="F51" s="185">
        <v>99.999999999999972</v>
      </c>
      <c r="G51" s="191"/>
    </row>
    <row r="52" spans="1:12" s="24" customFormat="1" ht="12.3" customHeight="1">
      <c r="A52" s="181">
        <v>17</v>
      </c>
      <c r="B52" s="182"/>
      <c r="C52" s="26" t="s">
        <v>43</v>
      </c>
      <c r="D52" s="183">
        <v>0</v>
      </c>
      <c r="E52" s="184" t="s">
        <v>134</v>
      </c>
      <c r="F52" s="185" t="s">
        <v>134</v>
      </c>
      <c r="G52" s="191"/>
    </row>
    <row r="53" spans="1:12" s="24" customFormat="1" ht="12.3" customHeight="1">
      <c r="A53" s="181">
        <v>18</v>
      </c>
      <c r="B53" s="182"/>
      <c r="C53" s="26" t="s">
        <v>45</v>
      </c>
      <c r="D53" s="183">
        <v>0</v>
      </c>
      <c r="E53" s="184" t="s">
        <v>134</v>
      </c>
      <c r="F53" s="185" t="s">
        <v>134</v>
      </c>
      <c r="G53" s="191"/>
    </row>
    <row r="54" spans="1:12" s="190" customFormat="1" ht="5.25" customHeight="1">
      <c r="A54" s="186"/>
      <c r="B54" s="186"/>
      <c r="C54" s="192"/>
      <c r="D54" s="193"/>
      <c r="E54" s="194"/>
      <c r="F54" s="194"/>
    </row>
    <row r="55" spans="1:12" s="62" customFormat="1" ht="7.5" customHeight="1">
      <c r="A55" s="148"/>
      <c r="B55" s="148"/>
      <c r="C55" s="148"/>
      <c r="D55" s="148"/>
      <c r="E55" s="148"/>
      <c r="F55" s="148"/>
      <c r="G55" s="148"/>
      <c r="H55" s="148"/>
      <c r="I55" s="148"/>
      <c r="J55" s="148"/>
      <c r="K55" s="148"/>
      <c r="L55" s="148"/>
    </row>
    <row r="56" spans="1:12" s="170" customFormat="1" ht="14.25" customHeight="1">
      <c r="A56" s="172" t="s">
        <v>145</v>
      </c>
      <c r="B56" s="172"/>
      <c r="C56" s="172"/>
      <c r="D56" s="172"/>
      <c r="E56" s="172"/>
      <c r="F56" s="172"/>
    </row>
    <row r="57" spans="1:12" s="62" customFormat="1" ht="7.2" customHeight="1" thickBot="1">
      <c r="A57" s="173"/>
      <c r="B57" s="173"/>
      <c r="C57" s="173"/>
      <c r="D57" s="173"/>
      <c r="E57" s="173"/>
      <c r="F57" s="173"/>
    </row>
    <row r="58" spans="1:12" s="176" customFormat="1" ht="12.3" customHeight="1">
      <c r="A58" s="174" t="s">
        <v>1</v>
      </c>
      <c r="B58" s="174"/>
      <c r="C58" s="175"/>
      <c r="D58" s="175" t="s">
        <v>127</v>
      </c>
      <c r="E58" s="47" t="s">
        <v>128</v>
      </c>
      <c r="F58" s="47" t="s">
        <v>129</v>
      </c>
    </row>
    <row r="59" spans="1:12" s="24" customFormat="1" ht="12.3" customHeight="1">
      <c r="A59" s="177"/>
      <c r="B59" s="177"/>
      <c r="C59" s="177"/>
      <c r="D59" s="177"/>
      <c r="E59" s="49" t="s">
        <v>130</v>
      </c>
      <c r="F59" s="49" t="s">
        <v>131</v>
      </c>
    </row>
    <row r="60" spans="1:12" s="24" customFormat="1" ht="4.6500000000000004" customHeight="1">
      <c r="C60" s="178"/>
      <c r="D60" s="179"/>
      <c r="E60" s="180"/>
      <c r="F60" s="180"/>
    </row>
    <row r="61" spans="1:12" s="24" customFormat="1" ht="12.3" customHeight="1">
      <c r="A61" s="181">
        <v>1</v>
      </c>
      <c r="B61" s="182"/>
      <c r="C61" s="26" t="s">
        <v>132</v>
      </c>
      <c r="D61" s="183">
        <v>31637650.327</v>
      </c>
      <c r="E61" s="184">
        <v>24.628565733169616</v>
      </c>
      <c r="F61" s="185">
        <v>24.628565733169616</v>
      </c>
    </row>
    <row r="62" spans="1:12" s="24" customFormat="1" ht="12.3" customHeight="1">
      <c r="A62" s="181">
        <v>2</v>
      </c>
      <c r="B62" s="182"/>
      <c r="C62" s="26" t="s">
        <v>29</v>
      </c>
      <c r="D62" s="183">
        <v>26040887.967</v>
      </c>
      <c r="E62" s="184">
        <v>20.271724177254359</v>
      </c>
      <c r="F62" s="185">
        <v>44.900289910423979</v>
      </c>
      <c r="G62" s="195"/>
    </row>
    <row r="63" spans="1:12" s="24" customFormat="1" ht="12.3" customHeight="1">
      <c r="A63" s="181">
        <v>3</v>
      </c>
      <c r="B63" s="182"/>
      <c r="C63" s="26" t="s">
        <v>36</v>
      </c>
      <c r="D63" s="183">
        <v>17588922.506000001</v>
      </c>
      <c r="E63" s="184">
        <v>13.692228393616112</v>
      </c>
      <c r="F63" s="185">
        <v>70.950873676251192</v>
      </c>
      <c r="G63" s="195"/>
    </row>
    <row r="64" spans="1:12" s="24" customFormat="1" ht="12.3" customHeight="1">
      <c r="A64" s="181">
        <v>4</v>
      </c>
      <c r="B64" s="182"/>
      <c r="C64" s="26" t="s">
        <v>117</v>
      </c>
      <c r="D64" s="183">
        <v>15875440.336999999</v>
      </c>
      <c r="E64" s="184">
        <v>12.358355372211106</v>
      </c>
      <c r="F64" s="185">
        <v>58.592518304040091</v>
      </c>
      <c r="G64" s="195"/>
    </row>
    <row r="65" spans="1:7" s="24" customFormat="1" ht="12.3" customHeight="1">
      <c r="A65" s="181">
        <v>5</v>
      </c>
      <c r="B65" s="182"/>
      <c r="C65" s="26" t="s">
        <v>37</v>
      </c>
      <c r="D65" s="183">
        <v>8805243.6710000001</v>
      </c>
      <c r="E65" s="184">
        <v>6.8545078508162005</v>
      </c>
      <c r="F65" s="185">
        <v>77.805381527067397</v>
      </c>
      <c r="G65" s="195"/>
    </row>
    <row r="66" spans="1:7" s="24" customFormat="1" ht="12.3" customHeight="1">
      <c r="A66" s="181">
        <v>6</v>
      </c>
      <c r="B66" s="182"/>
      <c r="C66" s="26" t="s">
        <v>33</v>
      </c>
      <c r="D66" s="183">
        <v>8236604.3449999997</v>
      </c>
      <c r="E66" s="184">
        <v>6.4118463107174284</v>
      </c>
      <c r="F66" s="185">
        <v>84.217227837784819</v>
      </c>
      <c r="G66" s="195"/>
    </row>
    <row r="67" spans="1:7" s="24" customFormat="1" ht="12.3" customHeight="1">
      <c r="A67" s="181">
        <v>7</v>
      </c>
      <c r="B67" s="182"/>
      <c r="C67" s="26" t="s">
        <v>38</v>
      </c>
      <c r="D67" s="183">
        <v>3072703.7310000001</v>
      </c>
      <c r="E67" s="184">
        <v>2.3919692213332882</v>
      </c>
      <c r="F67" s="185">
        <v>86.609197059118102</v>
      </c>
      <c r="G67" s="195"/>
    </row>
    <row r="68" spans="1:7" s="24" customFormat="1" ht="12.3" customHeight="1">
      <c r="A68" s="181">
        <v>8</v>
      </c>
      <c r="B68" s="182"/>
      <c r="C68" s="26" t="s">
        <v>32</v>
      </c>
      <c r="D68" s="183">
        <v>3003747.2620000001</v>
      </c>
      <c r="E68" s="184">
        <v>2.3382895418393774</v>
      </c>
      <c r="F68" s="185">
        <v>88.947486600957475</v>
      </c>
      <c r="G68" s="195"/>
    </row>
    <row r="69" spans="1:7" s="24" customFormat="1" ht="12.3" customHeight="1">
      <c r="A69" s="181">
        <v>9</v>
      </c>
      <c r="B69" s="182"/>
      <c r="C69" s="26" t="s">
        <v>39</v>
      </c>
      <c r="D69" s="183">
        <v>2480227.8810000001</v>
      </c>
      <c r="E69" s="184">
        <v>1.9307519606890082</v>
      </c>
      <c r="F69" s="185">
        <v>90.878238561646484</v>
      </c>
      <c r="G69" s="195"/>
    </row>
    <row r="70" spans="1:7" s="24" customFormat="1" ht="12.3" customHeight="1">
      <c r="A70" s="181">
        <v>10</v>
      </c>
      <c r="B70" s="182"/>
      <c r="C70" s="26" t="s">
        <v>40</v>
      </c>
      <c r="D70" s="183">
        <v>2379336.4709999999</v>
      </c>
      <c r="E70" s="184">
        <v>1.8522122873120446</v>
      </c>
      <c r="F70" s="185">
        <v>92.730450848958526</v>
      </c>
      <c r="G70" s="195"/>
    </row>
    <row r="71" spans="1:7" s="24" customFormat="1" ht="12.3" customHeight="1">
      <c r="A71" s="181">
        <v>11</v>
      </c>
      <c r="B71" s="182"/>
      <c r="C71" s="26" t="s">
        <v>99</v>
      </c>
      <c r="D71" s="183">
        <v>2127138.014</v>
      </c>
      <c r="E71" s="184">
        <v>1.6558865105293215</v>
      </c>
      <c r="F71" s="185">
        <v>94.386337359487854</v>
      </c>
      <c r="G71" s="195"/>
    </row>
    <row r="72" spans="1:7" s="24" customFormat="1" ht="12.3" customHeight="1">
      <c r="A72" s="181">
        <v>12</v>
      </c>
      <c r="B72" s="182"/>
      <c r="C72" s="26" t="s">
        <v>44</v>
      </c>
      <c r="D72" s="183">
        <v>1986338.9979999999</v>
      </c>
      <c r="E72" s="184">
        <v>1.5462804625175246</v>
      </c>
      <c r="F72" s="185">
        <v>95.932617822005383</v>
      </c>
      <c r="G72" s="195"/>
    </row>
    <row r="73" spans="1:7" s="24" customFormat="1" ht="12.3" customHeight="1">
      <c r="A73" s="181">
        <v>13</v>
      </c>
      <c r="B73" s="182"/>
      <c r="C73" s="26" t="s">
        <v>45</v>
      </c>
      <c r="D73" s="183">
        <v>1696124.0049999999</v>
      </c>
      <c r="E73" s="184">
        <v>1.3203604286978188</v>
      </c>
      <c r="F73" s="185">
        <v>97.252978250703208</v>
      </c>
      <c r="G73" s="195"/>
    </row>
    <row r="74" spans="1:7" s="24" customFormat="1" ht="12.3" customHeight="1">
      <c r="A74" s="181">
        <v>14</v>
      </c>
      <c r="B74" s="182"/>
      <c r="C74" s="26" t="s">
        <v>43</v>
      </c>
      <c r="D74" s="183">
        <v>1065189.389</v>
      </c>
      <c r="E74" s="184">
        <v>0.82920465376256947</v>
      </c>
      <c r="F74" s="185">
        <v>98.082182904465782</v>
      </c>
      <c r="G74" s="195"/>
    </row>
    <row r="75" spans="1:7" s="24" customFormat="1" ht="12.3" customHeight="1">
      <c r="A75" s="181">
        <v>15</v>
      </c>
      <c r="B75" s="182"/>
      <c r="C75" s="26" t="s">
        <v>30</v>
      </c>
      <c r="D75" s="183">
        <v>953696.30599999998</v>
      </c>
      <c r="E75" s="184">
        <v>0.74241202867574907</v>
      </c>
      <c r="F75" s="185">
        <v>98.824594933141526</v>
      </c>
      <c r="G75" s="195"/>
    </row>
    <row r="76" spans="1:7" s="24" customFormat="1" ht="12.3" customHeight="1">
      <c r="A76" s="181">
        <v>16</v>
      </c>
      <c r="B76" s="182"/>
      <c r="C76" s="26" t="s">
        <v>42</v>
      </c>
      <c r="D76" s="183">
        <v>757662.38100000005</v>
      </c>
      <c r="E76" s="184">
        <v>0.589807952270194</v>
      </c>
      <c r="F76" s="185">
        <v>99.414402885411718</v>
      </c>
      <c r="G76" s="195"/>
    </row>
    <row r="77" spans="1:7" s="24" customFormat="1" ht="12.3" customHeight="1">
      <c r="A77" s="181">
        <v>17</v>
      </c>
      <c r="B77" s="182"/>
      <c r="C77" s="26" t="s">
        <v>41</v>
      </c>
      <c r="D77" s="183">
        <v>719360.82700000005</v>
      </c>
      <c r="E77" s="184">
        <v>0.55999182083749688</v>
      </c>
      <c r="F77" s="185">
        <v>99.974394706249214</v>
      </c>
      <c r="G77" s="195"/>
    </row>
    <row r="78" spans="1:7" s="24" customFormat="1" ht="12.3" customHeight="1">
      <c r="A78" s="181">
        <v>18</v>
      </c>
      <c r="B78" s="182"/>
      <c r="C78" s="26" t="s">
        <v>35</v>
      </c>
      <c r="D78" s="183">
        <v>32892.347000000002</v>
      </c>
      <c r="E78" s="184">
        <v>2.5605293750793547E-2</v>
      </c>
      <c r="F78" s="185">
        <v>100.00000000000001</v>
      </c>
      <c r="G78" s="191"/>
    </row>
    <row r="79" spans="1:7" s="190" customFormat="1" ht="6" customHeight="1">
      <c r="A79" s="186"/>
      <c r="B79" s="186"/>
      <c r="C79" s="192"/>
      <c r="D79" s="193"/>
      <c r="E79" s="194"/>
      <c r="F79" s="196"/>
    </row>
    <row r="80" spans="1:7" s="200" customFormat="1" ht="8.4" customHeight="1">
      <c r="A80" s="197"/>
      <c r="B80" s="197"/>
      <c r="C80" s="198"/>
      <c r="D80" s="199"/>
      <c r="E80" s="198"/>
      <c r="F80" s="198"/>
    </row>
    <row r="81" spans="1:12" s="200" customFormat="1" ht="11.1" customHeight="1">
      <c r="A81" s="201" t="s">
        <v>146</v>
      </c>
      <c r="B81" s="201"/>
      <c r="C81" s="24"/>
      <c r="D81" s="198"/>
      <c r="E81" s="198"/>
      <c r="F81" s="198"/>
    </row>
    <row r="82" spans="1:12" s="200" customFormat="1" ht="11.1" customHeight="1">
      <c r="A82" s="30" t="s">
        <v>139</v>
      </c>
      <c r="B82" s="24"/>
      <c r="C82" s="24"/>
      <c r="D82" s="199"/>
      <c r="E82" s="198"/>
      <c r="F82" s="198"/>
    </row>
    <row r="83" spans="1:12" ht="12.6" customHeight="1">
      <c r="A83" s="162" t="s">
        <v>49</v>
      </c>
      <c r="B83" s="162"/>
      <c r="C83" s="162"/>
      <c r="D83" s="162"/>
      <c r="E83" s="162"/>
      <c r="F83" s="162"/>
      <c r="G83" s="33"/>
      <c r="H83" s="33"/>
      <c r="I83" s="33"/>
      <c r="J83" s="33"/>
      <c r="K83" s="33"/>
      <c r="L83" s="33"/>
    </row>
    <row r="84" spans="1:12" ht="13.8" customHeight="1">
      <c r="A84" s="162"/>
      <c r="B84" s="162"/>
      <c r="C84" s="162"/>
      <c r="D84" s="162"/>
      <c r="E84" s="162"/>
      <c r="F84" s="162"/>
    </row>
    <row r="85" spans="1:12">
      <c r="A85" s="36"/>
      <c r="B85" s="36"/>
      <c r="C85" s="36"/>
      <c r="D85" s="202"/>
      <c r="E85" s="202"/>
      <c r="F85" s="202"/>
    </row>
    <row r="86" spans="1:12">
      <c r="A86" s="36"/>
      <c r="B86" s="36"/>
      <c r="C86" s="36"/>
      <c r="D86" s="202"/>
      <c r="E86" s="202"/>
      <c r="F86" s="202"/>
    </row>
  </sheetData>
  <mergeCells count="15">
    <mergeCell ref="A55:L55"/>
    <mergeCell ref="A58:C59"/>
    <mergeCell ref="D58:D59"/>
    <mergeCell ref="E58:E59"/>
    <mergeCell ref="F58:F59"/>
    <mergeCell ref="A83:F84"/>
    <mergeCell ref="A8:C9"/>
    <mergeCell ref="D8:D9"/>
    <mergeCell ref="E8:E9"/>
    <mergeCell ref="F8:F9"/>
    <mergeCell ref="A30:L30"/>
    <mergeCell ref="A33:C34"/>
    <mergeCell ref="D33:D34"/>
    <mergeCell ref="E33:E34"/>
    <mergeCell ref="F33:F34"/>
  </mergeCells>
  <hyperlinks>
    <hyperlink ref="A1" location="Índice!A1" display="Volver al Índice" xr:uid="{4D900180-919D-4FBF-A313-7BDAD352C9BF}"/>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2BE1-44A8-40F4-8D6B-12E8A8128D9B}">
  <dimension ref="A1:AE45"/>
  <sheetViews>
    <sheetView showGridLines="0" zoomScale="98" zoomScaleNormal="98" workbookViewId="0"/>
  </sheetViews>
  <sheetFormatPr baseColWidth="10" defaultRowHeight="13.2"/>
  <cols>
    <col min="1" max="1" width="28.33203125" style="7" customWidth="1"/>
    <col min="2" max="14" width="5.33203125" style="7" bestFit="1" customWidth="1"/>
    <col min="15" max="16" width="5.88671875" style="7" bestFit="1" customWidth="1"/>
    <col min="17" max="26" width="5.33203125" style="7" bestFit="1" customWidth="1"/>
    <col min="27" max="27" width="5.6640625" style="7" bestFit="1" customWidth="1"/>
    <col min="28" max="28" width="6.6640625" style="8" bestFit="1" customWidth="1"/>
    <col min="29" max="256" width="11.5546875" style="7"/>
    <col min="257" max="257" width="27.109375" style="7" customWidth="1"/>
    <col min="258" max="271" width="5.33203125" style="7" bestFit="1" customWidth="1"/>
    <col min="272" max="272" width="5.88671875" style="7" bestFit="1" customWidth="1"/>
    <col min="273" max="282" width="5.33203125" style="7" bestFit="1" customWidth="1"/>
    <col min="283" max="283" width="5.6640625" style="7" bestFit="1" customWidth="1"/>
    <col min="284" max="284" width="6.6640625" style="7" bestFit="1" customWidth="1"/>
    <col min="285" max="512" width="11.5546875" style="7"/>
    <col min="513" max="513" width="27.109375" style="7" customWidth="1"/>
    <col min="514" max="527" width="5.33203125" style="7" bestFit="1" customWidth="1"/>
    <col min="528" max="528" width="5.88671875" style="7" bestFit="1" customWidth="1"/>
    <col min="529" max="538" width="5.33203125" style="7" bestFit="1" customWidth="1"/>
    <col min="539" max="539" width="5.6640625" style="7" bestFit="1" customWidth="1"/>
    <col min="540" max="540" width="6.6640625" style="7" bestFit="1" customWidth="1"/>
    <col min="541" max="768" width="11.5546875" style="7"/>
    <col min="769" max="769" width="27.109375" style="7" customWidth="1"/>
    <col min="770" max="783" width="5.33203125" style="7" bestFit="1" customWidth="1"/>
    <col min="784" max="784" width="5.88671875" style="7" bestFit="1" customWidth="1"/>
    <col min="785" max="794" width="5.33203125" style="7" bestFit="1" customWidth="1"/>
    <col min="795" max="795" width="5.6640625" style="7" bestFit="1" customWidth="1"/>
    <col min="796" max="796" width="6.6640625" style="7" bestFit="1" customWidth="1"/>
    <col min="797" max="1024" width="11.5546875" style="7"/>
    <col min="1025" max="1025" width="27.109375" style="7" customWidth="1"/>
    <col min="1026" max="1039" width="5.33203125" style="7" bestFit="1" customWidth="1"/>
    <col min="1040" max="1040" width="5.88671875" style="7" bestFit="1" customWidth="1"/>
    <col min="1041" max="1050" width="5.33203125" style="7" bestFit="1" customWidth="1"/>
    <col min="1051" max="1051" width="5.6640625" style="7" bestFit="1" customWidth="1"/>
    <col min="1052" max="1052" width="6.6640625" style="7" bestFit="1" customWidth="1"/>
    <col min="1053" max="1280" width="11.5546875" style="7"/>
    <col min="1281" max="1281" width="27.109375" style="7" customWidth="1"/>
    <col min="1282" max="1295" width="5.33203125" style="7" bestFit="1" customWidth="1"/>
    <col min="1296" max="1296" width="5.88671875" style="7" bestFit="1" customWidth="1"/>
    <col min="1297" max="1306" width="5.33203125" style="7" bestFit="1" customWidth="1"/>
    <col min="1307" max="1307" width="5.6640625" style="7" bestFit="1" customWidth="1"/>
    <col min="1308" max="1308" width="6.6640625" style="7" bestFit="1" customWidth="1"/>
    <col min="1309" max="1536" width="11.5546875" style="7"/>
    <col min="1537" max="1537" width="27.109375" style="7" customWidth="1"/>
    <col min="1538" max="1551" width="5.33203125" style="7" bestFit="1" customWidth="1"/>
    <col min="1552" max="1552" width="5.88671875" style="7" bestFit="1" customWidth="1"/>
    <col min="1553" max="1562" width="5.33203125" style="7" bestFit="1" customWidth="1"/>
    <col min="1563" max="1563" width="5.6640625" style="7" bestFit="1" customWidth="1"/>
    <col min="1564" max="1564" width="6.6640625" style="7" bestFit="1" customWidth="1"/>
    <col min="1565" max="1792" width="11.5546875" style="7"/>
    <col min="1793" max="1793" width="27.109375" style="7" customWidth="1"/>
    <col min="1794" max="1807" width="5.33203125" style="7" bestFit="1" customWidth="1"/>
    <col min="1808" max="1808" width="5.88671875" style="7" bestFit="1" customWidth="1"/>
    <col min="1809" max="1818" width="5.33203125" style="7" bestFit="1" customWidth="1"/>
    <col min="1819" max="1819" width="5.6640625" style="7" bestFit="1" customWidth="1"/>
    <col min="1820" max="1820" width="6.6640625" style="7" bestFit="1" customWidth="1"/>
    <col min="1821" max="2048" width="11.5546875" style="7"/>
    <col min="2049" max="2049" width="27.109375" style="7" customWidth="1"/>
    <col min="2050" max="2063" width="5.33203125" style="7" bestFit="1" customWidth="1"/>
    <col min="2064" max="2064" width="5.88671875" style="7" bestFit="1" customWidth="1"/>
    <col min="2065" max="2074" width="5.33203125" style="7" bestFit="1" customWidth="1"/>
    <col min="2075" max="2075" width="5.6640625" style="7" bestFit="1" customWidth="1"/>
    <col min="2076" max="2076" width="6.6640625" style="7" bestFit="1" customWidth="1"/>
    <col min="2077" max="2304" width="11.5546875" style="7"/>
    <col min="2305" max="2305" width="27.109375" style="7" customWidth="1"/>
    <col min="2306" max="2319" width="5.33203125" style="7" bestFit="1" customWidth="1"/>
    <col min="2320" max="2320" width="5.88671875" style="7" bestFit="1" customWidth="1"/>
    <col min="2321" max="2330" width="5.33203125" style="7" bestFit="1" customWidth="1"/>
    <col min="2331" max="2331" width="5.6640625" style="7" bestFit="1" customWidth="1"/>
    <col min="2332" max="2332" width="6.6640625" style="7" bestFit="1" customWidth="1"/>
    <col min="2333" max="2560" width="11.5546875" style="7"/>
    <col min="2561" max="2561" width="27.109375" style="7" customWidth="1"/>
    <col min="2562" max="2575" width="5.33203125" style="7" bestFit="1" customWidth="1"/>
    <col min="2576" max="2576" width="5.88671875" style="7" bestFit="1" customWidth="1"/>
    <col min="2577" max="2586" width="5.33203125" style="7" bestFit="1" customWidth="1"/>
    <col min="2587" max="2587" width="5.6640625" style="7" bestFit="1" customWidth="1"/>
    <col min="2588" max="2588" width="6.6640625" style="7" bestFit="1" customWidth="1"/>
    <col min="2589" max="2816" width="11.5546875" style="7"/>
    <col min="2817" max="2817" width="27.109375" style="7" customWidth="1"/>
    <col min="2818" max="2831" width="5.33203125" style="7" bestFit="1" customWidth="1"/>
    <col min="2832" max="2832" width="5.88671875" style="7" bestFit="1" customWidth="1"/>
    <col min="2833" max="2842" width="5.33203125" style="7" bestFit="1" customWidth="1"/>
    <col min="2843" max="2843" width="5.6640625" style="7" bestFit="1" customWidth="1"/>
    <col min="2844" max="2844" width="6.6640625" style="7" bestFit="1" customWidth="1"/>
    <col min="2845" max="3072" width="11.5546875" style="7"/>
    <col min="3073" max="3073" width="27.109375" style="7" customWidth="1"/>
    <col min="3074" max="3087" width="5.33203125" style="7" bestFit="1" customWidth="1"/>
    <col min="3088" max="3088" width="5.88671875" style="7" bestFit="1" customWidth="1"/>
    <col min="3089" max="3098" width="5.33203125" style="7" bestFit="1" customWidth="1"/>
    <col min="3099" max="3099" width="5.6640625" style="7" bestFit="1" customWidth="1"/>
    <col min="3100" max="3100" width="6.6640625" style="7" bestFit="1" customWidth="1"/>
    <col min="3101" max="3328" width="11.5546875" style="7"/>
    <col min="3329" max="3329" width="27.109375" style="7" customWidth="1"/>
    <col min="3330" max="3343" width="5.33203125" style="7" bestFit="1" customWidth="1"/>
    <col min="3344" max="3344" width="5.88671875" style="7" bestFit="1" customWidth="1"/>
    <col min="3345" max="3354" width="5.33203125" style="7" bestFit="1" customWidth="1"/>
    <col min="3355" max="3355" width="5.6640625" style="7" bestFit="1" customWidth="1"/>
    <col min="3356" max="3356" width="6.6640625" style="7" bestFit="1" customWidth="1"/>
    <col min="3357" max="3584" width="11.5546875" style="7"/>
    <col min="3585" max="3585" width="27.109375" style="7" customWidth="1"/>
    <col min="3586" max="3599" width="5.33203125" style="7" bestFit="1" customWidth="1"/>
    <col min="3600" max="3600" width="5.88671875" style="7" bestFit="1" customWidth="1"/>
    <col min="3601" max="3610" width="5.33203125" style="7" bestFit="1" customWidth="1"/>
    <col min="3611" max="3611" width="5.6640625" style="7" bestFit="1" customWidth="1"/>
    <col min="3612" max="3612" width="6.6640625" style="7" bestFit="1" customWidth="1"/>
    <col min="3613" max="3840" width="11.5546875" style="7"/>
    <col min="3841" max="3841" width="27.109375" style="7" customWidth="1"/>
    <col min="3842" max="3855" width="5.33203125" style="7" bestFit="1" customWidth="1"/>
    <col min="3856" max="3856" width="5.88671875" style="7" bestFit="1" customWidth="1"/>
    <col min="3857" max="3866" width="5.33203125" style="7" bestFit="1" customWidth="1"/>
    <col min="3867" max="3867" width="5.6640625" style="7" bestFit="1" customWidth="1"/>
    <col min="3868" max="3868" width="6.6640625" style="7" bestFit="1" customWidth="1"/>
    <col min="3869" max="4096" width="11.5546875" style="7"/>
    <col min="4097" max="4097" width="27.109375" style="7" customWidth="1"/>
    <col min="4098" max="4111" width="5.33203125" style="7" bestFit="1" customWidth="1"/>
    <col min="4112" max="4112" width="5.88671875" style="7" bestFit="1" customWidth="1"/>
    <col min="4113" max="4122" width="5.33203125" style="7" bestFit="1" customWidth="1"/>
    <col min="4123" max="4123" width="5.6640625" style="7" bestFit="1" customWidth="1"/>
    <col min="4124" max="4124" width="6.6640625" style="7" bestFit="1" customWidth="1"/>
    <col min="4125" max="4352" width="11.5546875" style="7"/>
    <col min="4353" max="4353" width="27.109375" style="7" customWidth="1"/>
    <col min="4354" max="4367" width="5.33203125" style="7" bestFit="1" customWidth="1"/>
    <col min="4368" max="4368" width="5.88671875" style="7" bestFit="1" customWidth="1"/>
    <col min="4369" max="4378" width="5.33203125" style="7" bestFit="1" customWidth="1"/>
    <col min="4379" max="4379" width="5.6640625" style="7" bestFit="1" customWidth="1"/>
    <col min="4380" max="4380" width="6.6640625" style="7" bestFit="1" customWidth="1"/>
    <col min="4381" max="4608" width="11.5546875" style="7"/>
    <col min="4609" max="4609" width="27.109375" style="7" customWidth="1"/>
    <col min="4610" max="4623" width="5.33203125" style="7" bestFit="1" customWidth="1"/>
    <col min="4624" max="4624" width="5.88671875" style="7" bestFit="1" customWidth="1"/>
    <col min="4625" max="4634" width="5.33203125" style="7" bestFit="1" customWidth="1"/>
    <col min="4635" max="4635" width="5.6640625" style="7" bestFit="1" customWidth="1"/>
    <col min="4636" max="4636" width="6.6640625" style="7" bestFit="1" customWidth="1"/>
    <col min="4637" max="4864" width="11.5546875" style="7"/>
    <col min="4865" max="4865" width="27.109375" style="7" customWidth="1"/>
    <col min="4866" max="4879" width="5.33203125" style="7" bestFit="1" customWidth="1"/>
    <col min="4880" max="4880" width="5.88671875" style="7" bestFit="1" customWidth="1"/>
    <col min="4881" max="4890" width="5.33203125" style="7" bestFit="1" customWidth="1"/>
    <col min="4891" max="4891" width="5.6640625" style="7" bestFit="1" customWidth="1"/>
    <col min="4892" max="4892" width="6.6640625" style="7" bestFit="1" customWidth="1"/>
    <col min="4893" max="5120" width="11.5546875" style="7"/>
    <col min="5121" max="5121" width="27.109375" style="7" customWidth="1"/>
    <col min="5122" max="5135" width="5.33203125" style="7" bestFit="1" customWidth="1"/>
    <col min="5136" max="5136" width="5.88671875" style="7" bestFit="1" customWidth="1"/>
    <col min="5137" max="5146" width="5.33203125" style="7" bestFit="1" customWidth="1"/>
    <col min="5147" max="5147" width="5.6640625" style="7" bestFit="1" customWidth="1"/>
    <col min="5148" max="5148" width="6.6640625" style="7" bestFit="1" customWidth="1"/>
    <col min="5149" max="5376" width="11.5546875" style="7"/>
    <col min="5377" max="5377" width="27.109375" style="7" customWidth="1"/>
    <col min="5378" max="5391" width="5.33203125" style="7" bestFit="1" customWidth="1"/>
    <col min="5392" max="5392" width="5.88671875" style="7" bestFit="1" customWidth="1"/>
    <col min="5393" max="5402" width="5.33203125" style="7" bestFit="1" customWidth="1"/>
    <col min="5403" max="5403" width="5.6640625" style="7" bestFit="1" customWidth="1"/>
    <col min="5404" max="5404" width="6.6640625" style="7" bestFit="1" customWidth="1"/>
    <col min="5405" max="5632" width="11.5546875" style="7"/>
    <col min="5633" max="5633" width="27.109375" style="7" customWidth="1"/>
    <col min="5634" max="5647" width="5.33203125" style="7" bestFit="1" customWidth="1"/>
    <col min="5648" max="5648" width="5.88671875" style="7" bestFit="1" customWidth="1"/>
    <col min="5649" max="5658" width="5.33203125" style="7" bestFit="1" customWidth="1"/>
    <col min="5659" max="5659" width="5.6640625" style="7" bestFit="1" customWidth="1"/>
    <col min="5660" max="5660" width="6.6640625" style="7" bestFit="1" customWidth="1"/>
    <col min="5661" max="5888" width="11.5546875" style="7"/>
    <col min="5889" max="5889" width="27.109375" style="7" customWidth="1"/>
    <col min="5890" max="5903" width="5.33203125" style="7" bestFit="1" customWidth="1"/>
    <col min="5904" max="5904" width="5.88671875" style="7" bestFit="1" customWidth="1"/>
    <col min="5905" max="5914" width="5.33203125" style="7" bestFit="1" customWidth="1"/>
    <col min="5915" max="5915" width="5.6640625" style="7" bestFit="1" customWidth="1"/>
    <col min="5916" max="5916" width="6.6640625" style="7" bestFit="1" customWidth="1"/>
    <col min="5917" max="6144" width="11.5546875" style="7"/>
    <col min="6145" max="6145" width="27.109375" style="7" customWidth="1"/>
    <col min="6146" max="6159" width="5.33203125" style="7" bestFit="1" customWidth="1"/>
    <col min="6160" max="6160" width="5.88671875" style="7" bestFit="1" customWidth="1"/>
    <col min="6161" max="6170" width="5.33203125" style="7" bestFit="1" customWidth="1"/>
    <col min="6171" max="6171" width="5.6640625" style="7" bestFit="1" customWidth="1"/>
    <col min="6172" max="6172" width="6.6640625" style="7" bestFit="1" customWidth="1"/>
    <col min="6173" max="6400" width="11.5546875" style="7"/>
    <col min="6401" max="6401" width="27.109375" style="7" customWidth="1"/>
    <col min="6402" max="6415" width="5.33203125" style="7" bestFit="1" customWidth="1"/>
    <col min="6416" max="6416" width="5.88671875" style="7" bestFit="1" customWidth="1"/>
    <col min="6417" max="6426" width="5.33203125" style="7" bestFit="1" customWidth="1"/>
    <col min="6427" max="6427" width="5.6640625" style="7" bestFit="1" customWidth="1"/>
    <col min="6428" max="6428" width="6.6640625" style="7" bestFit="1" customWidth="1"/>
    <col min="6429" max="6656" width="11.5546875" style="7"/>
    <col min="6657" max="6657" width="27.109375" style="7" customWidth="1"/>
    <col min="6658" max="6671" width="5.33203125" style="7" bestFit="1" customWidth="1"/>
    <col min="6672" max="6672" width="5.88671875" style="7" bestFit="1" customWidth="1"/>
    <col min="6673" max="6682" width="5.33203125" style="7" bestFit="1" customWidth="1"/>
    <col min="6683" max="6683" width="5.6640625" style="7" bestFit="1" customWidth="1"/>
    <col min="6684" max="6684" width="6.6640625" style="7" bestFit="1" customWidth="1"/>
    <col min="6685" max="6912" width="11.5546875" style="7"/>
    <col min="6913" max="6913" width="27.109375" style="7" customWidth="1"/>
    <col min="6914" max="6927" width="5.33203125" style="7" bestFit="1" customWidth="1"/>
    <col min="6928" max="6928" width="5.88671875" style="7" bestFit="1" customWidth="1"/>
    <col min="6929" max="6938" width="5.33203125" style="7" bestFit="1" customWidth="1"/>
    <col min="6939" max="6939" width="5.6640625" style="7" bestFit="1" customWidth="1"/>
    <col min="6940" max="6940" width="6.6640625" style="7" bestFit="1" customWidth="1"/>
    <col min="6941" max="7168" width="11.5546875" style="7"/>
    <col min="7169" max="7169" width="27.109375" style="7" customWidth="1"/>
    <col min="7170" max="7183" width="5.33203125" style="7" bestFit="1" customWidth="1"/>
    <col min="7184" max="7184" width="5.88671875" style="7" bestFit="1" customWidth="1"/>
    <col min="7185" max="7194" width="5.33203125" style="7" bestFit="1" customWidth="1"/>
    <col min="7195" max="7195" width="5.6640625" style="7" bestFit="1" customWidth="1"/>
    <col min="7196" max="7196" width="6.6640625" style="7" bestFit="1" customWidth="1"/>
    <col min="7197" max="7424" width="11.5546875" style="7"/>
    <col min="7425" max="7425" width="27.109375" style="7" customWidth="1"/>
    <col min="7426" max="7439" width="5.33203125" style="7" bestFit="1" customWidth="1"/>
    <col min="7440" max="7440" width="5.88671875" style="7" bestFit="1" customWidth="1"/>
    <col min="7441" max="7450" width="5.33203125" style="7" bestFit="1" customWidth="1"/>
    <col min="7451" max="7451" width="5.6640625" style="7" bestFit="1" customWidth="1"/>
    <col min="7452" max="7452" width="6.6640625" style="7" bestFit="1" customWidth="1"/>
    <col min="7453" max="7680" width="11.5546875" style="7"/>
    <col min="7681" max="7681" width="27.109375" style="7" customWidth="1"/>
    <col min="7682" max="7695" width="5.33203125" style="7" bestFit="1" customWidth="1"/>
    <col min="7696" max="7696" width="5.88671875" style="7" bestFit="1" customWidth="1"/>
    <col min="7697" max="7706" width="5.33203125" style="7" bestFit="1" customWidth="1"/>
    <col min="7707" max="7707" width="5.6640625" style="7" bestFit="1" customWidth="1"/>
    <col min="7708" max="7708" width="6.6640625" style="7" bestFit="1" customWidth="1"/>
    <col min="7709" max="7936" width="11.5546875" style="7"/>
    <col min="7937" max="7937" width="27.109375" style="7" customWidth="1"/>
    <col min="7938" max="7951" width="5.33203125" style="7" bestFit="1" customWidth="1"/>
    <col min="7952" max="7952" width="5.88671875" style="7" bestFit="1" customWidth="1"/>
    <col min="7953" max="7962" width="5.33203125" style="7" bestFit="1" customWidth="1"/>
    <col min="7963" max="7963" width="5.6640625" style="7" bestFit="1" customWidth="1"/>
    <col min="7964" max="7964" width="6.6640625" style="7" bestFit="1" customWidth="1"/>
    <col min="7965" max="8192" width="11.5546875" style="7"/>
    <col min="8193" max="8193" width="27.109375" style="7" customWidth="1"/>
    <col min="8194" max="8207" width="5.33203125" style="7" bestFit="1" customWidth="1"/>
    <col min="8208" max="8208" width="5.88671875" style="7" bestFit="1" customWidth="1"/>
    <col min="8209" max="8218" width="5.33203125" style="7" bestFit="1" customWidth="1"/>
    <col min="8219" max="8219" width="5.6640625" style="7" bestFit="1" customWidth="1"/>
    <col min="8220" max="8220" width="6.6640625" style="7" bestFit="1" customWidth="1"/>
    <col min="8221" max="8448" width="11.5546875" style="7"/>
    <col min="8449" max="8449" width="27.109375" style="7" customWidth="1"/>
    <col min="8450" max="8463" width="5.33203125" style="7" bestFit="1" customWidth="1"/>
    <col min="8464" max="8464" width="5.88671875" style="7" bestFit="1" customWidth="1"/>
    <col min="8465" max="8474" width="5.33203125" style="7" bestFit="1" customWidth="1"/>
    <col min="8475" max="8475" width="5.6640625" style="7" bestFit="1" customWidth="1"/>
    <col min="8476" max="8476" width="6.6640625" style="7" bestFit="1" customWidth="1"/>
    <col min="8477" max="8704" width="11.5546875" style="7"/>
    <col min="8705" max="8705" width="27.109375" style="7" customWidth="1"/>
    <col min="8706" max="8719" width="5.33203125" style="7" bestFit="1" customWidth="1"/>
    <col min="8720" max="8720" width="5.88671875" style="7" bestFit="1" customWidth="1"/>
    <col min="8721" max="8730" width="5.33203125" style="7" bestFit="1" customWidth="1"/>
    <col min="8731" max="8731" width="5.6640625" style="7" bestFit="1" customWidth="1"/>
    <col min="8732" max="8732" width="6.6640625" style="7" bestFit="1" customWidth="1"/>
    <col min="8733" max="8960" width="11.5546875" style="7"/>
    <col min="8961" max="8961" width="27.109375" style="7" customWidth="1"/>
    <col min="8962" max="8975" width="5.33203125" style="7" bestFit="1" customWidth="1"/>
    <col min="8976" max="8976" width="5.88671875" style="7" bestFit="1" customWidth="1"/>
    <col min="8977" max="8986" width="5.33203125" style="7" bestFit="1" customWidth="1"/>
    <col min="8987" max="8987" width="5.6640625" style="7" bestFit="1" customWidth="1"/>
    <col min="8988" max="8988" width="6.6640625" style="7" bestFit="1" customWidth="1"/>
    <col min="8989" max="9216" width="11.5546875" style="7"/>
    <col min="9217" max="9217" width="27.109375" style="7" customWidth="1"/>
    <col min="9218" max="9231" width="5.33203125" style="7" bestFit="1" customWidth="1"/>
    <col min="9232" max="9232" width="5.88671875" style="7" bestFit="1" customWidth="1"/>
    <col min="9233" max="9242" width="5.33203125" style="7" bestFit="1" customWidth="1"/>
    <col min="9243" max="9243" width="5.6640625" style="7" bestFit="1" customWidth="1"/>
    <col min="9244" max="9244" width="6.6640625" style="7" bestFit="1" customWidth="1"/>
    <col min="9245" max="9472" width="11.5546875" style="7"/>
    <col min="9473" max="9473" width="27.109375" style="7" customWidth="1"/>
    <col min="9474" max="9487" width="5.33203125" style="7" bestFit="1" customWidth="1"/>
    <col min="9488" max="9488" width="5.88671875" style="7" bestFit="1" customWidth="1"/>
    <col min="9489" max="9498" width="5.33203125" style="7" bestFit="1" customWidth="1"/>
    <col min="9499" max="9499" width="5.6640625" style="7" bestFit="1" customWidth="1"/>
    <col min="9500" max="9500" width="6.6640625" style="7" bestFit="1" customWidth="1"/>
    <col min="9501" max="9728" width="11.5546875" style="7"/>
    <col min="9729" max="9729" width="27.109375" style="7" customWidth="1"/>
    <col min="9730" max="9743" width="5.33203125" style="7" bestFit="1" customWidth="1"/>
    <col min="9744" max="9744" width="5.88671875" style="7" bestFit="1" customWidth="1"/>
    <col min="9745" max="9754" width="5.33203125" style="7" bestFit="1" customWidth="1"/>
    <col min="9755" max="9755" width="5.6640625" style="7" bestFit="1" customWidth="1"/>
    <col min="9756" max="9756" width="6.6640625" style="7" bestFit="1" customWidth="1"/>
    <col min="9757" max="9984" width="11.5546875" style="7"/>
    <col min="9985" max="9985" width="27.109375" style="7" customWidth="1"/>
    <col min="9986" max="9999" width="5.33203125" style="7" bestFit="1" customWidth="1"/>
    <col min="10000" max="10000" width="5.88671875" style="7" bestFit="1" customWidth="1"/>
    <col min="10001" max="10010" width="5.33203125" style="7" bestFit="1" customWidth="1"/>
    <col min="10011" max="10011" width="5.6640625" style="7" bestFit="1" customWidth="1"/>
    <col min="10012" max="10012" width="6.6640625" style="7" bestFit="1" customWidth="1"/>
    <col min="10013" max="10240" width="11.5546875" style="7"/>
    <col min="10241" max="10241" width="27.109375" style="7" customWidth="1"/>
    <col min="10242" max="10255" width="5.33203125" style="7" bestFit="1" customWidth="1"/>
    <col min="10256" max="10256" width="5.88671875" style="7" bestFit="1" customWidth="1"/>
    <col min="10257" max="10266" width="5.33203125" style="7" bestFit="1" customWidth="1"/>
    <col min="10267" max="10267" width="5.6640625" style="7" bestFit="1" customWidth="1"/>
    <col min="10268" max="10268" width="6.6640625" style="7" bestFit="1" customWidth="1"/>
    <col min="10269" max="10496" width="11.5546875" style="7"/>
    <col min="10497" max="10497" width="27.109375" style="7" customWidth="1"/>
    <col min="10498" max="10511" width="5.33203125" style="7" bestFit="1" customWidth="1"/>
    <col min="10512" max="10512" width="5.88671875" style="7" bestFit="1" customWidth="1"/>
    <col min="10513" max="10522" width="5.33203125" style="7" bestFit="1" customWidth="1"/>
    <col min="10523" max="10523" width="5.6640625" style="7" bestFit="1" customWidth="1"/>
    <col min="10524" max="10524" width="6.6640625" style="7" bestFit="1" customWidth="1"/>
    <col min="10525" max="10752" width="11.5546875" style="7"/>
    <col min="10753" max="10753" width="27.109375" style="7" customWidth="1"/>
    <col min="10754" max="10767" width="5.33203125" style="7" bestFit="1" customWidth="1"/>
    <col min="10768" max="10768" width="5.88671875" style="7" bestFit="1" customWidth="1"/>
    <col min="10769" max="10778" width="5.33203125" style="7" bestFit="1" customWidth="1"/>
    <col min="10779" max="10779" width="5.6640625" style="7" bestFit="1" customWidth="1"/>
    <col min="10780" max="10780" width="6.6640625" style="7" bestFit="1" customWidth="1"/>
    <col min="10781" max="11008" width="11.5546875" style="7"/>
    <col min="11009" max="11009" width="27.109375" style="7" customWidth="1"/>
    <col min="11010" max="11023" width="5.33203125" style="7" bestFit="1" customWidth="1"/>
    <col min="11024" max="11024" width="5.88671875" style="7" bestFit="1" customWidth="1"/>
    <col min="11025" max="11034" width="5.33203125" style="7" bestFit="1" customWidth="1"/>
    <col min="11035" max="11035" width="5.6640625" style="7" bestFit="1" customWidth="1"/>
    <col min="11036" max="11036" width="6.6640625" style="7" bestFit="1" customWidth="1"/>
    <col min="11037" max="11264" width="11.5546875" style="7"/>
    <col min="11265" max="11265" width="27.109375" style="7" customWidth="1"/>
    <col min="11266" max="11279" width="5.33203125" style="7" bestFit="1" customWidth="1"/>
    <col min="11280" max="11280" width="5.88671875" style="7" bestFit="1" customWidth="1"/>
    <col min="11281" max="11290" width="5.33203125" style="7" bestFit="1" customWidth="1"/>
    <col min="11291" max="11291" width="5.6640625" style="7" bestFit="1" customWidth="1"/>
    <col min="11292" max="11292" width="6.6640625" style="7" bestFit="1" customWidth="1"/>
    <col min="11293" max="11520" width="11.5546875" style="7"/>
    <col min="11521" max="11521" width="27.109375" style="7" customWidth="1"/>
    <col min="11522" max="11535" width="5.33203125" style="7" bestFit="1" customWidth="1"/>
    <col min="11536" max="11536" width="5.88671875" style="7" bestFit="1" customWidth="1"/>
    <col min="11537" max="11546" width="5.33203125" style="7" bestFit="1" customWidth="1"/>
    <col min="11547" max="11547" width="5.6640625" style="7" bestFit="1" customWidth="1"/>
    <col min="11548" max="11548" width="6.6640625" style="7" bestFit="1" customWidth="1"/>
    <col min="11549" max="11776" width="11.5546875" style="7"/>
    <col min="11777" max="11777" width="27.109375" style="7" customWidth="1"/>
    <col min="11778" max="11791" width="5.33203125" style="7" bestFit="1" customWidth="1"/>
    <col min="11792" max="11792" width="5.88671875" style="7" bestFit="1" customWidth="1"/>
    <col min="11793" max="11802" width="5.33203125" style="7" bestFit="1" customWidth="1"/>
    <col min="11803" max="11803" width="5.6640625" style="7" bestFit="1" customWidth="1"/>
    <col min="11804" max="11804" width="6.6640625" style="7" bestFit="1" customWidth="1"/>
    <col min="11805" max="12032" width="11.5546875" style="7"/>
    <col min="12033" max="12033" width="27.109375" style="7" customWidth="1"/>
    <col min="12034" max="12047" width="5.33203125" style="7" bestFit="1" customWidth="1"/>
    <col min="12048" max="12048" width="5.88671875" style="7" bestFit="1" customWidth="1"/>
    <col min="12049" max="12058" width="5.33203125" style="7" bestFit="1" customWidth="1"/>
    <col min="12059" max="12059" width="5.6640625" style="7" bestFit="1" customWidth="1"/>
    <col min="12060" max="12060" width="6.6640625" style="7" bestFit="1" customWidth="1"/>
    <col min="12061" max="12288" width="11.5546875" style="7"/>
    <col min="12289" max="12289" width="27.109375" style="7" customWidth="1"/>
    <col min="12290" max="12303" width="5.33203125" style="7" bestFit="1" customWidth="1"/>
    <col min="12304" max="12304" width="5.88671875" style="7" bestFit="1" customWidth="1"/>
    <col min="12305" max="12314" width="5.33203125" style="7" bestFit="1" customWidth="1"/>
    <col min="12315" max="12315" width="5.6640625" style="7" bestFit="1" customWidth="1"/>
    <col min="12316" max="12316" width="6.6640625" style="7" bestFit="1" customWidth="1"/>
    <col min="12317" max="12544" width="11.5546875" style="7"/>
    <col min="12545" max="12545" width="27.109375" style="7" customWidth="1"/>
    <col min="12546" max="12559" width="5.33203125" style="7" bestFit="1" customWidth="1"/>
    <col min="12560" max="12560" width="5.88671875" style="7" bestFit="1" customWidth="1"/>
    <col min="12561" max="12570" width="5.33203125" style="7" bestFit="1" customWidth="1"/>
    <col min="12571" max="12571" width="5.6640625" style="7" bestFit="1" customWidth="1"/>
    <col min="12572" max="12572" width="6.6640625" style="7" bestFit="1" customWidth="1"/>
    <col min="12573" max="12800" width="11.5546875" style="7"/>
    <col min="12801" max="12801" width="27.109375" style="7" customWidth="1"/>
    <col min="12802" max="12815" width="5.33203125" style="7" bestFit="1" customWidth="1"/>
    <col min="12816" max="12816" width="5.88671875" style="7" bestFit="1" customWidth="1"/>
    <col min="12817" max="12826" width="5.33203125" style="7" bestFit="1" customWidth="1"/>
    <col min="12827" max="12827" width="5.6640625" style="7" bestFit="1" customWidth="1"/>
    <col min="12828" max="12828" width="6.6640625" style="7" bestFit="1" customWidth="1"/>
    <col min="12829" max="13056" width="11.5546875" style="7"/>
    <col min="13057" max="13057" width="27.109375" style="7" customWidth="1"/>
    <col min="13058" max="13071" width="5.33203125" style="7" bestFit="1" customWidth="1"/>
    <col min="13072" max="13072" width="5.88671875" style="7" bestFit="1" customWidth="1"/>
    <col min="13073" max="13082" width="5.33203125" style="7" bestFit="1" customWidth="1"/>
    <col min="13083" max="13083" width="5.6640625" style="7" bestFit="1" customWidth="1"/>
    <col min="13084" max="13084" width="6.6640625" style="7" bestFit="1" customWidth="1"/>
    <col min="13085" max="13312" width="11.5546875" style="7"/>
    <col min="13313" max="13313" width="27.109375" style="7" customWidth="1"/>
    <col min="13314" max="13327" width="5.33203125" style="7" bestFit="1" customWidth="1"/>
    <col min="13328" max="13328" width="5.88671875" style="7" bestFit="1" customWidth="1"/>
    <col min="13329" max="13338" width="5.33203125" style="7" bestFit="1" customWidth="1"/>
    <col min="13339" max="13339" width="5.6640625" style="7" bestFit="1" customWidth="1"/>
    <col min="13340" max="13340" width="6.6640625" style="7" bestFit="1" customWidth="1"/>
    <col min="13341" max="13568" width="11.5546875" style="7"/>
    <col min="13569" max="13569" width="27.109375" style="7" customWidth="1"/>
    <col min="13570" max="13583" width="5.33203125" style="7" bestFit="1" customWidth="1"/>
    <col min="13584" max="13584" width="5.88671875" style="7" bestFit="1" customWidth="1"/>
    <col min="13585" max="13594" width="5.33203125" style="7" bestFit="1" customWidth="1"/>
    <col min="13595" max="13595" width="5.6640625" style="7" bestFit="1" customWidth="1"/>
    <col min="13596" max="13596" width="6.6640625" style="7" bestFit="1" customWidth="1"/>
    <col min="13597" max="13824" width="11.5546875" style="7"/>
    <col min="13825" max="13825" width="27.109375" style="7" customWidth="1"/>
    <col min="13826" max="13839" width="5.33203125" style="7" bestFit="1" customWidth="1"/>
    <col min="13840" max="13840" width="5.88671875" style="7" bestFit="1" customWidth="1"/>
    <col min="13841" max="13850" width="5.33203125" style="7" bestFit="1" customWidth="1"/>
    <col min="13851" max="13851" width="5.6640625" style="7" bestFit="1" customWidth="1"/>
    <col min="13852" max="13852" width="6.6640625" style="7" bestFit="1" customWidth="1"/>
    <col min="13853" max="14080" width="11.5546875" style="7"/>
    <col min="14081" max="14081" width="27.109375" style="7" customWidth="1"/>
    <col min="14082" max="14095" width="5.33203125" style="7" bestFit="1" customWidth="1"/>
    <col min="14096" max="14096" width="5.88671875" style="7" bestFit="1" customWidth="1"/>
    <col min="14097" max="14106" width="5.33203125" style="7" bestFit="1" customWidth="1"/>
    <col min="14107" max="14107" width="5.6640625" style="7" bestFit="1" customWidth="1"/>
    <col min="14108" max="14108" width="6.6640625" style="7" bestFit="1" customWidth="1"/>
    <col min="14109" max="14336" width="11.5546875" style="7"/>
    <col min="14337" max="14337" width="27.109375" style="7" customWidth="1"/>
    <col min="14338" max="14351" width="5.33203125" style="7" bestFit="1" customWidth="1"/>
    <col min="14352" max="14352" width="5.88671875" style="7" bestFit="1" customWidth="1"/>
    <col min="14353" max="14362" width="5.33203125" style="7" bestFit="1" customWidth="1"/>
    <col min="14363" max="14363" width="5.6640625" style="7" bestFit="1" customWidth="1"/>
    <col min="14364" max="14364" width="6.6640625" style="7" bestFit="1" customWidth="1"/>
    <col min="14365" max="14592" width="11.5546875" style="7"/>
    <col min="14593" max="14593" width="27.109375" style="7" customWidth="1"/>
    <col min="14594" max="14607" width="5.33203125" style="7" bestFit="1" customWidth="1"/>
    <col min="14608" max="14608" width="5.88671875" style="7" bestFit="1" customWidth="1"/>
    <col min="14609" max="14618" width="5.33203125" style="7" bestFit="1" customWidth="1"/>
    <col min="14619" max="14619" width="5.6640625" style="7" bestFit="1" customWidth="1"/>
    <col min="14620" max="14620" width="6.6640625" style="7" bestFit="1" customWidth="1"/>
    <col min="14621" max="14848" width="11.5546875" style="7"/>
    <col min="14849" max="14849" width="27.109375" style="7" customWidth="1"/>
    <col min="14850" max="14863" width="5.33203125" style="7" bestFit="1" customWidth="1"/>
    <col min="14864" max="14864" width="5.88671875" style="7" bestFit="1" customWidth="1"/>
    <col min="14865" max="14874" width="5.33203125" style="7" bestFit="1" customWidth="1"/>
    <col min="14875" max="14875" width="5.6640625" style="7" bestFit="1" customWidth="1"/>
    <col min="14876" max="14876" width="6.6640625" style="7" bestFit="1" customWidth="1"/>
    <col min="14877" max="15104" width="11.5546875" style="7"/>
    <col min="15105" max="15105" width="27.109375" style="7" customWidth="1"/>
    <col min="15106" max="15119" width="5.33203125" style="7" bestFit="1" customWidth="1"/>
    <col min="15120" max="15120" width="5.88671875" style="7" bestFit="1" customWidth="1"/>
    <col min="15121" max="15130" width="5.33203125" style="7" bestFit="1" customWidth="1"/>
    <col min="15131" max="15131" width="5.6640625" style="7" bestFit="1" customWidth="1"/>
    <col min="15132" max="15132" width="6.6640625" style="7" bestFit="1" customWidth="1"/>
    <col min="15133" max="15360" width="11.5546875" style="7"/>
    <col min="15361" max="15361" width="27.109375" style="7" customWidth="1"/>
    <col min="15362" max="15375" width="5.33203125" style="7" bestFit="1" customWidth="1"/>
    <col min="15376" max="15376" width="5.88671875" style="7" bestFit="1" customWidth="1"/>
    <col min="15377" max="15386" width="5.33203125" style="7" bestFit="1" customWidth="1"/>
    <col min="15387" max="15387" width="5.6640625" style="7" bestFit="1" customWidth="1"/>
    <col min="15388" max="15388" width="6.6640625" style="7" bestFit="1" customWidth="1"/>
    <col min="15389" max="15616" width="11.5546875" style="7"/>
    <col min="15617" max="15617" width="27.109375" style="7" customWidth="1"/>
    <col min="15618" max="15631" width="5.33203125" style="7" bestFit="1" customWidth="1"/>
    <col min="15632" max="15632" width="5.88671875" style="7" bestFit="1" customWidth="1"/>
    <col min="15633" max="15642" width="5.33203125" style="7" bestFit="1" customWidth="1"/>
    <col min="15643" max="15643" width="5.6640625" style="7" bestFit="1" customWidth="1"/>
    <col min="15644" max="15644" width="6.6640625" style="7" bestFit="1" customWidth="1"/>
    <col min="15645" max="15872" width="11.5546875" style="7"/>
    <col min="15873" max="15873" width="27.109375" style="7" customWidth="1"/>
    <col min="15874" max="15887" width="5.33203125" style="7" bestFit="1" customWidth="1"/>
    <col min="15888" max="15888" width="5.88671875" style="7" bestFit="1" customWidth="1"/>
    <col min="15889" max="15898" width="5.33203125" style="7" bestFit="1" customWidth="1"/>
    <col min="15899" max="15899" width="5.6640625" style="7" bestFit="1" customWidth="1"/>
    <col min="15900" max="15900" width="6.6640625" style="7" bestFit="1" customWidth="1"/>
    <col min="15901" max="16128" width="11.5546875" style="7"/>
    <col min="16129" max="16129" width="27.109375" style="7" customWidth="1"/>
    <col min="16130" max="16143" width="5.33203125" style="7" bestFit="1" customWidth="1"/>
    <col min="16144" max="16144" width="5.88671875" style="7" bestFit="1" customWidth="1"/>
    <col min="16145" max="16154" width="5.33203125" style="7" bestFit="1" customWidth="1"/>
    <col min="16155" max="16155" width="5.6640625" style="7" bestFit="1" customWidth="1"/>
    <col min="16156" max="16156" width="6.6640625" style="7" bestFit="1" customWidth="1"/>
    <col min="16157" max="16384" width="11.5546875" style="7"/>
  </cols>
  <sheetData>
    <row r="1" spans="1:31" s="2" customFormat="1" ht="20.100000000000001" customHeight="1">
      <c r="A1" s="1407" t="s">
        <v>1249</v>
      </c>
      <c r="B1" s="1"/>
      <c r="C1" s="1"/>
      <c r="D1" s="1"/>
      <c r="E1" s="1"/>
      <c r="F1" s="1"/>
      <c r="G1" s="1"/>
      <c r="H1" s="1"/>
      <c r="I1" s="1"/>
      <c r="J1" s="1"/>
      <c r="K1" s="1"/>
      <c r="L1" s="1"/>
      <c r="M1" s="1"/>
      <c r="N1" s="1"/>
      <c r="O1" s="1"/>
      <c r="P1" s="1"/>
      <c r="Q1" s="1"/>
      <c r="R1" s="1"/>
      <c r="S1" s="1"/>
      <c r="T1" s="1"/>
      <c r="U1" s="1"/>
      <c r="V1" s="1"/>
      <c r="W1" s="1"/>
      <c r="X1" s="1"/>
      <c r="Y1" s="1"/>
      <c r="Z1" s="1"/>
      <c r="AA1" s="1"/>
      <c r="AB1" s="1"/>
    </row>
    <row r="2" spans="1:31"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c r="AB2" s="3"/>
    </row>
    <row r="3" spans="1:31" s="6" customFormat="1" ht="20.100000000000001" customHeight="1">
      <c r="A3" s="5">
        <v>45688</v>
      </c>
      <c r="B3" s="5"/>
      <c r="C3" s="5"/>
      <c r="D3" s="5"/>
      <c r="E3" s="5"/>
      <c r="F3" s="5"/>
      <c r="G3" s="5"/>
      <c r="H3" s="5"/>
      <c r="I3" s="5"/>
      <c r="J3" s="5"/>
      <c r="K3" s="5"/>
      <c r="L3" s="5"/>
      <c r="M3" s="5"/>
      <c r="N3" s="5"/>
      <c r="O3" s="5"/>
      <c r="P3" s="5"/>
      <c r="Q3" s="5"/>
      <c r="R3" s="5"/>
      <c r="S3" s="5"/>
      <c r="T3" s="5"/>
      <c r="U3" s="5"/>
      <c r="V3" s="5"/>
      <c r="W3" s="5"/>
      <c r="X3" s="5"/>
      <c r="Y3" s="5"/>
      <c r="Z3" s="5"/>
      <c r="AA3" s="5"/>
      <c r="AB3" s="5"/>
    </row>
    <row r="4" spans="1:31" ht="7.5" customHeight="1"/>
    <row r="5" spans="1:31" ht="7.5" customHeight="1" thickBot="1"/>
    <row r="6" spans="1:31"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c r="AB6" s="12" t="s">
        <v>28</v>
      </c>
      <c r="AC6" s="13"/>
      <c r="AD6" s="13"/>
      <c r="AE6" s="13"/>
    </row>
    <row r="7" spans="1:31" ht="3.75" customHeight="1">
      <c r="A7" s="14"/>
      <c r="B7" s="15"/>
      <c r="C7" s="15"/>
      <c r="D7" s="15"/>
      <c r="E7" s="15"/>
      <c r="F7" s="15"/>
      <c r="G7" s="15"/>
      <c r="H7" s="15"/>
      <c r="I7" s="15"/>
      <c r="J7" s="15"/>
      <c r="K7" s="15"/>
      <c r="L7" s="15"/>
      <c r="M7" s="15"/>
      <c r="N7" s="15"/>
      <c r="O7" s="15"/>
      <c r="P7" s="15"/>
      <c r="Q7" s="15"/>
      <c r="R7" s="15"/>
      <c r="S7" s="15"/>
      <c r="T7" s="15"/>
      <c r="U7" s="15"/>
      <c r="V7" s="15"/>
      <c r="W7" s="15"/>
      <c r="X7" s="15"/>
      <c r="Y7" s="15"/>
      <c r="Z7" s="15"/>
      <c r="AA7" s="16"/>
      <c r="AB7" s="17"/>
      <c r="AC7" s="13"/>
      <c r="AD7" s="13"/>
      <c r="AE7" s="13"/>
    </row>
    <row r="8" spans="1:31" ht="10.5" customHeight="1">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9"/>
      <c r="AC8" s="13"/>
      <c r="AD8" s="13"/>
      <c r="AE8" s="13"/>
    </row>
    <row r="9" spans="1:31" s="24" customFormat="1" ht="20.100000000000001" customHeight="1">
      <c r="A9" s="20" t="s">
        <v>29</v>
      </c>
      <c r="B9" s="21">
        <v>1</v>
      </c>
      <c r="C9" s="21">
        <v>4</v>
      </c>
      <c r="D9" s="21">
        <v>3</v>
      </c>
      <c r="E9" s="21">
        <v>13</v>
      </c>
      <c r="F9" s="21">
        <v>1</v>
      </c>
      <c r="G9" s="21">
        <v>4</v>
      </c>
      <c r="H9" s="21">
        <v>11</v>
      </c>
      <c r="I9" s="21">
        <v>9</v>
      </c>
      <c r="J9" s="21">
        <v>0</v>
      </c>
      <c r="K9" s="21">
        <v>3</v>
      </c>
      <c r="L9" s="21">
        <v>4</v>
      </c>
      <c r="M9" s="21">
        <v>9</v>
      </c>
      <c r="N9" s="21">
        <v>11</v>
      </c>
      <c r="O9" s="21">
        <v>7</v>
      </c>
      <c r="P9" s="21">
        <v>168</v>
      </c>
      <c r="Q9" s="21">
        <v>4</v>
      </c>
      <c r="R9" s="21">
        <v>1</v>
      </c>
      <c r="S9" s="21">
        <v>2</v>
      </c>
      <c r="T9" s="21">
        <v>1</v>
      </c>
      <c r="U9" s="21">
        <v>8</v>
      </c>
      <c r="V9" s="21">
        <v>3</v>
      </c>
      <c r="W9" s="21">
        <v>6</v>
      </c>
      <c r="X9" s="21">
        <v>2</v>
      </c>
      <c r="Y9" s="21">
        <v>1</v>
      </c>
      <c r="Z9" s="21">
        <v>3</v>
      </c>
      <c r="AA9" s="21">
        <v>0</v>
      </c>
      <c r="AB9" s="22">
        <v>279</v>
      </c>
      <c r="AC9" s="23"/>
    </row>
    <row r="10" spans="1:31" s="24" customFormat="1" ht="20.100000000000001" customHeight="1">
      <c r="A10" s="20" t="s">
        <v>30</v>
      </c>
      <c r="B10" s="21">
        <v>0</v>
      </c>
      <c r="C10" s="21">
        <v>0</v>
      </c>
      <c r="D10" s="21">
        <v>0</v>
      </c>
      <c r="E10" s="21">
        <v>1</v>
      </c>
      <c r="F10" s="21">
        <v>0</v>
      </c>
      <c r="G10" s="21">
        <v>0</v>
      </c>
      <c r="H10" s="21">
        <v>0</v>
      </c>
      <c r="I10" s="21">
        <v>1</v>
      </c>
      <c r="J10" s="21">
        <v>0</v>
      </c>
      <c r="K10" s="21">
        <v>0</v>
      </c>
      <c r="L10" s="21">
        <v>1</v>
      </c>
      <c r="M10" s="21">
        <v>1</v>
      </c>
      <c r="N10" s="21">
        <v>1</v>
      </c>
      <c r="O10" s="21">
        <v>1</v>
      </c>
      <c r="P10" s="21">
        <v>11</v>
      </c>
      <c r="Q10" s="21">
        <v>1</v>
      </c>
      <c r="R10" s="21">
        <v>0</v>
      </c>
      <c r="S10" s="21">
        <v>0</v>
      </c>
      <c r="T10" s="21">
        <v>0</v>
      </c>
      <c r="U10" s="21">
        <v>2</v>
      </c>
      <c r="V10" s="21">
        <v>0</v>
      </c>
      <c r="W10" s="21">
        <v>1</v>
      </c>
      <c r="X10" s="21">
        <v>0</v>
      </c>
      <c r="Y10" s="21">
        <v>1</v>
      </c>
      <c r="Z10" s="21">
        <v>1</v>
      </c>
      <c r="AA10" s="21">
        <v>0</v>
      </c>
      <c r="AB10" s="22">
        <v>23</v>
      </c>
      <c r="AC10" s="23"/>
    </row>
    <row r="11" spans="1:31" s="24" customFormat="1" ht="27" customHeight="1">
      <c r="A11" s="25" t="s">
        <v>31</v>
      </c>
      <c r="B11" s="21">
        <v>3</v>
      </c>
      <c r="C11" s="21">
        <v>8</v>
      </c>
      <c r="D11" s="21">
        <v>2</v>
      </c>
      <c r="E11" s="21">
        <v>17</v>
      </c>
      <c r="F11" s="21">
        <v>2</v>
      </c>
      <c r="G11" s="21">
        <v>5</v>
      </c>
      <c r="H11" s="21">
        <v>9</v>
      </c>
      <c r="I11" s="21">
        <v>10</v>
      </c>
      <c r="J11" s="21">
        <v>1</v>
      </c>
      <c r="K11" s="21">
        <v>3</v>
      </c>
      <c r="L11" s="21">
        <v>8</v>
      </c>
      <c r="M11" s="21">
        <v>13</v>
      </c>
      <c r="N11" s="21">
        <v>11</v>
      </c>
      <c r="O11" s="21">
        <v>8</v>
      </c>
      <c r="P11" s="21">
        <v>168</v>
      </c>
      <c r="Q11" s="21">
        <v>4</v>
      </c>
      <c r="R11" s="21">
        <v>1</v>
      </c>
      <c r="S11" s="21">
        <v>4</v>
      </c>
      <c r="T11" s="21">
        <v>3</v>
      </c>
      <c r="U11" s="21">
        <v>11</v>
      </c>
      <c r="V11" s="21">
        <v>4</v>
      </c>
      <c r="W11" s="21">
        <v>6</v>
      </c>
      <c r="X11" s="21">
        <v>4</v>
      </c>
      <c r="Y11" s="21">
        <v>1</v>
      </c>
      <c r="Z11" s="21">
        <v>3</v>
      </c>
      <c r="AA11" s="21">
        <v>2</v>
      </c>
      <c r="AB11" s="22">
        <v>311</v>
      </c>
      <c r="AC11" s="23"/>
    </row>
    <row r="12" spans="1:31" s="24" customFormat="1" ht="20.100000000000001" customHeight="1">
      <c r="A12" s="26" t="s">
        <v>32</v>
      </c>
      <c r="B12" s="21">
        <v>0</v>
      </c>
      <c r="C12" s="21">
        <v>2</v>
      </c>
      <c r="D12" s="21">
        <v>0</v>
      </c>
      <c r="E12" s="21">
        <v>1</v>
      </c>
      <c r="F12" s="21">
        <v>0</v>
      </c>
      <c r="G12" s="21">
        <v>2</v>
      </c>
      <c r="H12" s="21">
        <v>0</v>
      </c>
      <c r="I12" s="21">
        <v>1</v>
      </c>
      <c r="J12" s="21">
        <v>0</v>
      </c>
      <c r="K12" s="21">
        <v>0</v>
      </c>
      <c r="L12" s="21">
        <v>2</v>
      </c>
      <c r="M12" s="21">
        <v>2</v>
      </c>
      <c r="N12" s="21">
        <v>1</v>
      </c>
      <c r="O12" s="21">
        <v>1</v>
      </c>
      <c r="P12" s="21">
        <v>16</v>
      </c>
      <c r="Q12" s="21">
        <v>1</v>
      </c>
      <c r="R12" s="21">
        <v>0</v>
      </c>
      <c r="S12" s="21">
        <v>0</v>
      </c>
      <c r="T12" s="21">
        <v>0</v>
      </c>
      <c r="U12" s="21">
        <v>2</v>
      </c>
      <c r="V12" s="21">
        <v>1</v>
      </c>
      <c r="W12" s="21">
        <v>1</v>
      </c>
      <c r="X12" s="21">
        <v>1</v>
      </c>
      <c r="Y12" s="21">
        <v>0</v>
      </c>
      <c r="Z12" s="21">
        <v>1</v>
      </c>
      <c r="AA12" s="21">
        <v>0</v>
      </c>
      <c r="AB12" s="22">
        <v>35</v>
      </c>
      <c r="AC12" s="23"/>
    </row>
    <row r="13" spans="1:31" s="24" customFormat="1" ht="20.100000000000001" customHeight="1">
      <c r="A13" s="26" t="s">
        <v>33</v>
      </c>
      <c r="B13" s="21">
        <v>0</v>
      </c>
      <c r="C13" s="21">
        <v>1</v>
      </c>
      <c r="D13" s="21">
        <v>0</v>
      </c>
      <c r="E13" s="21">
        <v>2</v>
      </c>
      <c r="F13" s="21">
        <v>0</v>
      </c>
      <c r="G13" s="21">
        <v>1</v>
      </c>
      <c r="H13" s="21">
        <v>2</v>
      </c>
      <c r="I13" s="21">
        <v>2</v>
      </c>
      <c r="J13" s="21">
        <v>0</v>
      </c>
      <c r="K13" s="21">
        <v>0</v>
      </c>
      <c r="L13" s="21">
        <v>2</v>
      </c>
      <c r="M13" s="21">
        <v>1</v>
      </c>
      <c r="N13" s="21">
        <v>2</v>
      </c>
      <c r="O13" s="21">
        <v>2</v>
      </c>
      <c r="P13" s="21">
        <v>38</v>
      </c>
      <c r="Q13" s="21">
        <v>1</v>
      </c>
      <c r="R13" s="21">
        <v>0</v>
      </c>
      <c r="S13" s="21">
        <v>0</v>
      </c>
      <c r="T13" s="21">
        <v>0</v>
      </c>
      <c r="U13" s="21">
        <v>3</v>
      </c>
      <c r="V13" s="21">
        <v>1</v>
      </c>
      <c r="W13" s="21">
        <v>1</v>
      </c>
      <c r="X13" s="21">
        <v>1</v>
      </c>
      <c r="Y13" s="21">
        <v>0</v>
      </c>
      <c r="Z13" s="21">
        <v>1</v>
      </c>
      <c r="AA13" s="21">
        <v>0</v>
      </c>
      <c r="AB13" s="22">
        <v>61</v>
      </c>
      <c r="AC13" s="23"/>
    </row>
    <row r="14" spans="1:31" s="24" customFormat="1" ht="20.100000000000001" customHeight="1">
      <c r="A14" s="24" t="s">
        <v>34</v>
      </c>
      <c r="B14" s="21">
        <v>0</v>
      </c>
      <c r="C14" s="21">
        <v>2</v>
      </c>
      <c r="D14" s="21">
        <v>1</v>
      </c>
      <c r="E14" s="21">
        <v>7</v>
      </c>
      <c r="F14" s="21">
        <v>0</v>
      </c>
      <c r="G14" s="21">
        <v>4</v>
      </c>
      <c r="H14" s="21">
        <v>5</v>
      </c>
      <c r="I14" s="21">
        <v>4</v>
      </c>
      <c r="J14" s="21">
        <v>0</v>
      </c>
      <c r="K14" s="21">
        <v>2</v>
      </c>
      <c r="L14" s="21">
        <v>3</v>
      </c>
      <c r="M14" s="21">
        <v>4</v>
      </c>
      <c r="N14" s="21">
        <v>6</v>
      </c>
      <c r="O14" s="21">
        <v>3</v>
      </c>
      <c r="P14" s="21">
        <v>92</v>
      </c>
      <c r="Q14" s="21">
        <v>1</v>
      </c>
      <c r="R14" s="21">
        <v>1</v>
      </c>
      <c r="S14" s="21">
        <v>2</v>
      </c>
      <c r="T14" s="21">
        <v>1</v>
      </c>
      <c r="U14" s="21">
        <v>6</v>
      </c>
      <c r="V14" s="21">
        <v>2</v>
      </c>
      <c r="W14" s="21">
        <v>2</v>
      </c>
      <c r="X14" s="21">
        <v>2</v>
      </c>
      <c r="Y14" s="21">
        <v>1</v>
      </c>
      <c r="Z14" s="21">
        <v>1</v>
      </c>
      <c r="AA14" s="21">
        <v>0</v>
      </c>
      <c r="AB14" s="22">
        <v>152</v>
      </c>
      <c r="AC14" s="23"/>
    </row>
    <row r="15" spans="1:31" s="24" customFormat="1" ht="20.100000000000001" customHeight="1">
      <c r="A15" s="24" t="s">
        <v>35</v>
      </c>
      <c r="B15" s="21">
        <v>0</v>
      </c>
      <c r="C15" s="21">
        <v>0</v>
      </c>
      <c r="D15" s="21">
        <v>0</v>
      </c>
      <c r="E15" s="21">
        <v>0</v>
      </c>
      <c r="F15" s="21">
        <v>0</v>
      </c>
      <c r="G15" s="21">
        <v>0</v>
      </c>
      <c r="H15" s="21">
        <v>0</v>
      </c>
      <c r="I15" s="21">
        <v>0</v>
      </c>
      <c r="J15" s="21">
        <v>0</v>
      </c>
      <c r="K15" s="21">
        <v>0</v>
      </c>
      <c r="L15" s="21">
        <v>0</v>
      </c>
      <c r="M15" s="21">
        <v>0</v>
      </c>
      <c r="N15" s="21">
        <v>0</v>
      </c>
      <c r="O15" s="21">
        <v>0</v>
      </c>
      <c r="P15" s="21">
        <v>1</v>
      </c>
      <c r="Q15" s="21">
        <v>0</v>
      </c>
      <c r="R15" s="21">
        <v>0</v>
      </c>
      <c r="S15" s="21">
        <v>0</v>
      </c>
      <c r="T15" s="21">
        <v>0</v>
      </c>
      <c r="U15" s="21">
        <v>0</v>
      </c>
      <c r="V15" s="21">
        <v>0</v>
      </c>
      <c r="W15" s="21">
        <v>0</v>
      </c>
      <c r="X15" s="21">
        <v>0</v>
      </c>
      <c r="Y15" s="21">
        <v>0</v>
      </c>
      <c r="Z15" s="21">
        <v>0</v>
      </c>
      <c r="AA15" s="21">
        <v>0</v>
      </c>
      <c r="AB15" s="22">
        <v>1</v>
      </c>
      <c r="AC15" s="23"/>
    </row>
    <row r="16" spans="1:31" s="24" customFormat="1" ht="20.100000000000001" customHeight="1">
      <c r="A16" s="24" t="s">
        <v>36</v>
      </c>
      <c r="B16" s="21">
        <v>0</v>
      </c>
      <c r="C16" s="21">
        <v>3</v>
      </c>
      <c r="D16" s="21">
        <v>2</v>
      </c>
      <c r="E16" s="21">
        <v>6</v>
      </c>
      <c r="F16" s="21">
        <v>1</v>
      </c>
      <c r="G16" s="21">
        <v>2</v>
      </c>
      <c r="H16" s="21">
        <v>6</v>
      </c>
      <c r="I16" s="21">
        <v>3</v>
      </c>
      <c r="J16" s="21">
        <v>0</v>
      </c>
      <c r="K16" s="21">
        <v>1</v>
      </c>
      <c r="L16" s="21">
        <v>7</v>
      </c>
      <c r="M16" s="21">
        <v>4</v>
      </c>
      <c r="N16" s="21">
        <v>6</v>
      </c>
      <c r="O16" s="21">
        <v>3</v>
      </c>
      <c r="P16" s="21">
        <v>82</v>
      </c>
      <c r="Q16" s="21">
        <v>2</v>
      </c>
      <c r="R16" s="21">
        <v>1</v>
      </c>
      <c r="S16" s="21">
        <v>2</v>
      </c>
      <c r="T16" s="21">
        <v>1</v>
      </c>
      <c r="U16" s="21">
        <v>6</v>
      </c>
      <c r="V16" s="21">
        <v>3</v>
      </c>
      <c r="W16" s="21">
        <v>2</v>
      </c>
      <c r="X16" s="21">
        <v>2</v>
      </c>
      <c r="Y16" s="21">
        <v>1</v>
      </c>
      <c r="Z16" s="21">
        <v>2</v>
      </c>
      <c r="AA16" s="21">
        <v>0</v>
      </c>
      <c r="AB16" s="22">
        <v>148</v>
      </c>
      <c r="AC16" s="23"/>
    </row>
    <row r="17" spans="1:31" s="24" customFormat="1" ht="20.100000000000001" customHeight="1">
      <c r="A17" s="24" t="s">
        <v>37</v>
      </c>
      <c r="B17" s="21">
        <v>4</v>
      </c>
      <c r="C17" s="21">
        <v>17</v>
      </c>
      <c r="D17" s="21">
        <v>4</v>
      </c>
      <c r="E17" s="21">
        <v>22</v>
      </c>
      <c r="F17" s="21">
        <v>5</v>
      </c>
      <c r="G17" s="21">
        <v>18</v>
      </c>
      <c r="H17" s="21">
        <v>7</v>
      </c>
      <c r="I17" s="21">
        <v>18</v>
      </c>
      <c r="J17" s="21">
        <v>3</v>
      </c>
      <c r="K17" s="21">
        <v>5</v>
      </c>
      <c r="L17" s="21">
        <v>5</v>
      </c>
      <c r="M17" s="21">
        <v>12</v>
      </c>
      <c r="N17" s="21">
        <v>13</v>
      </c>
      <c r="O17" s="21">
        <v>15</v>
      </c>
      <c r="P17" s="21">
        <v>72</v>
      </c>
      <c r="Q17" s="21">
        <v>1</v>
      </c>
      <c r="R17" s="21">
        <v>1</v>
      </c>
      <c r="S17" s="21">
        <v>3</v>
      </c>
      <c r="T17" s="21">
        <v>3</v>
      </c>
      <c r="U17" s="21">
        <v>22</v>
      </c>
      <c r="V17" s="21">
        <v>18</v>
      </c>
      <c r="W17" s="21">
        <v>8</v>
      </c>
      <c r="X17" s="21">
        <v>4</v>
      </c>
      <c r="Y17" s="21">
        <v>3</v>
      </c>
      <c r="Z17" s="21">
        <v>2</v>
      </c>
      <c r="AA17" s="21">
        <v>0</v>
      </c>
      <c r="AB17" s="22">
        <v>285</v>
      </c>
      <c r="AC17" s="23"/>
    </row>
    <row r="18" spans="1:31" s="24" customFormat="1" ht="20.100000000000001" customHeight="1">
      <c r="A18" s="24" t="s">
        <v>38</v>
      </c>
      <c r="B18" s="21">
        <v>0</v>
      </c>
      <c r="C18" s="21">
        <v>0</v>
      </c>
      <c r="D18" s="21">
        <v>0</v>
      </c>
      <c r="E18" s="21">
        <v>1</v>
      </c>
      <c r="F18" s="21">
        <v>0</v>
      </c>
      <c r="G18" s="21">
        <v>0</v>
      </c>
      <c r="H18" s="21">
        <v>0</v>
      </c>
      <c r="I18" s="21">
        <v>0</v>
      </c>
      <c r="J18" s="21">
        <v>0</v>
      </c>
      <c r="K18" s="21">
        <v>0</v>
      </c>
      <c r="L18" s="21">
        <v>0</v>
      </c>
      <c r="M18" s="21">
        <v>0</v>
      </c>
      <c r="N18" s="21">
        <v>1</v>
      </c>
      <c r="O18" s="21">
        <v>1</v>
      </c>
      <c r="P18" s="21">
        <v>7</v>
      </c>
      <c r="Q18" s="21">
        <v>0</v>
      </c>
      <c r="R18" s="21">
        <v>0</v>
      </c>
      <c r="S18" s="21">
        <v>0</v>
      </c>
      <c r="T18" s="21">
        <v>0</v>
      </c>
      <c r="U18" s="21">
        <v>1</v>
      </c>
      <c r="V18" s="21">
        <v>0</v>
      </c>
      <c r="W18" s="21">
        <v>0</v>
      </c>
      <c r="X18" s="21">
        <v>0</v>
      </c>
      <c r="Y18" s="21">
        <v>0</v>
      </c>
      <c r="Z18" s="21">
        <v>0</v>
      </c>
      <c r="AA18" s="21">
        <v>0</v>
      </c>
      <c r="AB18" s="22">
        <v>11</v>
      </c>
      <c r="AC18" s="23"/>
    </row>
    <row r="19" spans="1:31" s="24" customFormat="1" ht="20.100000000000001" customHeight="1">
      <c r="A19" s="24" t="s">
        <v>39</v>
      </c>
      <c r="B19" s="21">
        <v>0</v>
      </c>
      <c r="C19" s="21">
        <v>1</v>
      </c>
      <c r="D19" s="21">
        <v>0</v>
      </c>
      <c r="E19" s="21">
        <v>2</v>
      </c>
      <c r="F19" s="21">
        <v>0</v>
      </c>
      <c r="G19" s="21">
        <v>1</v>
      </c>
      <c r="H19" s="21">
        <v>2</v>
      </c>
      <c r="I19" s="21">
        <v>1</v>
      </c>
      <c r="J19" s="21">
        <v>0</v>
      </c>
      <c r="K19" s="21">
        <v>1</v>
      </c>
      <c r="L19" s="21">
        <v>2</v>
      </c>
      <c r="M19" s="21">
        <v>1</v>
      </c>
      <c r="N19" s="21">
        <v>4</v>
      </c>
      <c r="O19" s="21">
        <v>1</v>
      </c>
      <c r="P19" s="21">
        <v>28</v>
      </c>
      <c r="Q19" s="21">
        <v>1</v>
      </c>
      <c r="R19" s="21">
        <v>0</v>
      </c>
      <c r="S19" s="21">
        <v>0</v>
      </c>
      <c r="T19" s="21">
        <v>0</v>
      </c>
      <c r="U19" s="21">
        <v>4</v>
      </c>
      <c r="V19" s="21">
        <v>0</v>
      </c>
      <c r="W19" s="21">
        <v>0</v>
      </c>
      <c r="X19" s="21">
        <v>1</v>
      </c>
      <c r="Y19" s="21">
        <v>0</v>
      </c>
      <c r="Z19" s="21">
        <v>1</v>
      </c>
      <c r="AA19" s="21">
        <v>0</v>
      </c>
      <c r="AB19" s="22">
        <v>51</v>
      </c>
      <c r="AC19" s="23"/>
    </row>
    <row r="20" spans="1:31" s="24" customFormat="1" ht="20.100000000000001" customHeight="1">
      <c r="A20" s="24" t="s">
        <v>40</v>
      </c>
      <c r="B20" s="21">
        <v>0</v>
      </c>
      <c r="C20" s="21">
        <v>0</v>
      </c>
      <c r="D20" s="21">
        <v>0</v>
      </c>
      <c r="E20" s="21">
        <v>0</v>
      </c>
      <c r="F20" s="21">
        <v>0</v>
      </c>
      <c r="G20" s="21">
        <v>0</v>
      </c>
      <c r="H20" s="21">
        <v>0</v>
      </c>
      <c r="I20" s="21">
        <v>0</v>
      </c>
      <c r="J20" s="21">
        <v>0</v>
      </c>
      <c r="K20" s="21">
        <v>0</v>
      </c>
      <c r="L20" s="21">
        <v>0</v>
      </c>
      <c r="M20" s="21">
        <v>0</v>
      </c>
      <c r="N20" s="21">
        <v>0</v>
      </c>
      <c r="O20" s="21">
        <v>0</v>
      </c>
      <c r="P20" s="21">
        <v>1</v>
      </c>
      <c r="Q20" s="21">
        <v>0</v>
      </c>
      <c r="R20" s="21">
        <v>0</v>
      </c>
      <c r="S20" s="21">
        <v>0</v>
      </c>
      <c r="T20" s="21">
        <v>0</v>
      </c>
      <c r="U20" s="21">
        <v>0</v>
      </c>
      <c r="V20" s="21">
        <v>0</v>
      </c>
      <c r="W20" s="21">
        <v>0</v>
      </c>
      <c r="X20" s="21">
        <v>0</v>
      </c>
      <c r="Y20" s="21">
        <v>0</v>
      </c>
      <c r="Z20" s="21">
        <v>0</v>
      </c>
      <c r="AA20" s="21">
        <v>0</v>
      </c>
      <c r="AB20" s="22">
        <v>1</v>
      </c>
      <c r="AC20" s="23"/>
    </row>
    <row r="21" spans="1:31" s="24" customFormat="1" ht="20.100000000000001" customHeight="1">
      <c r="A21" s="24" t="s">
        <v>41</v>
      </c>
      <c r="B21" s="21">
        <v>0</v>
      </c>
      <c r="C21" s="21">
        <v>1</v>
      </c>
      <c r="D21" s="21">
        <v>0</v>
      </c>
      <c r="E21" s="21">
        <v>2</v>
      </c>
      <c r="F21" s="21">
        <v>0</v>
      </c>
      <c r="G21" s="21">
        <v>1</v>
      </c>
      <c r="H21" s="21">
        <v>1</v>
      </c>
      <c r="I21" s="21">
        <v>0</v>
      </c>
      <c r="J21" s="21">
        <v>0</v>
      </c>
      <c r="K21" s="21">
        <v>0</v>
      </c>
      <c r="L21" s="21">
        <v>1</v>
      </c>
      <c r="M21" s="21">
        <v>1</v>
      </c>
      <c r="N21" s="21">
        <v>1</v>
      </c>
      <c r="O21" s="21">
        <v>2</v>
      </c>
      <c r="P21" s="21">
        <v>17</v>
      </c>
      <c r="Q21" s="21">
        <v>1</v>
      </c>
      <c r="R21" s="21">
        <v>0</v>
      </c>
      <c r="S21" s="21">
        <v>0</v>
      </c>
      <c r="T21" s="21">
        <v>0</v>
      </c>
      <c r="U21" s="21">
        <v>1</v>
      </c>
      <c r="V21" s="21">
        <v>1</v>
      </c>
      <c r="W21" s="21">
        <v>0</v>
      </c>
      <c r="X21" s="21">
        <v>0</v>
      </c>
      <c r="Y21" s="21">
        <v>0</v>
      </c>
      <c r="Z21" s="21">
        <v>1</v>
      </c>
      <c r="AA21" s="21">
        <v>0</v>
      </c>
      <c r="AB21" s="22">
        <v>31</v>
      </c>
      <c r="AC21" s="23"/>
    </row>
    <row r="22" spans="1:31" s="24" customFormat="1" ht="20.100000000000001" customHeight="1">
      <c r="A22" s="27" t="s">
        <v>42</v>
      </c>
      <c r="B22" s="21">
        <v>0</v>
      </c>
      <c r="C22" s="21">
        <v>2</v>
      </c>
      <c r="D22" s="21">
        <v>0</v>
      </c>
      <c r="E22" s="21">
        <v>2</v>
      </c>
      <c r="F22" s="21">
        <v>0</v>
      </c>
      <c r="G22" s="21">
        <v>1</v>
      </c>
      <c r="H22" s="21">
        <v>1</v>
      </c>
      <c r="I22" s="21">
        <v>1</v>
      </c>
      <c r="J22" s="21">
        <v>0</v>
      </c>
      <c r="K22" s="21">
        <v>1</v>
      </c>
      <c r="L22" s="21">
        <v>3</v>
      </c>
      <c r="M22" s="21">
        <v>1</v>
      </c>
      <c r="N22" s="21">
        <v>2</v>
      </c>
      <c r="O22" s="21">
        <v>2</v>
      </c>
      <c r="P22" s="21">
        <v>18</v>
      </c>
      <c r="Q22" s="21">
        <v>1</v>
      </c>
      <c r="R22" s="21">
        <v>0</v>
      </c>
      <c r="S22" s="21">
        <v>0</v>
      </c>
      <c r="T22" s="21">
        <v>0</v>
      </c>
      <c r="U22" s="21">
        <v>3</v>
      </c>
      <c r="V22" s="21">
        <v>1</v>
      </c>
      <c r="W22" s="21">
        <v>1</v>
      </c>
      <c r="X22" s="21">
        <v>1</v>
      </c>
      <c r="Y22" s="21">
        <v>0</v>
      </c>
      <c r="Z22" s="21">
        <v>1</v>
      </c>
      <c r="AA22" s="21">
        <v>0</v>
      </c>
      <c r="AB22" s="22">
        <v>42</v>
      </c>
      <c r="AC22" s="23"/>
    </row>
    <row r="23" spans="1:31" s="24" customFormat="1" ht="20.100000000000001" customHeight="1">
      <c r="A23" s="26" t="s">
        <v>43</v>
      </c>
      <c r="B23" s="21">
        <v>0</v>
      </c>
      <c r="C23" s="21">
        <v>0</v>
      </c>
      <c r="D23" s="21">
        <v>0</v>
      </c>
      <c r="E23" s="21">
        <v>0</v>
      </c>
      <c r="F23" s="21">
        <v>0</v>
      </c>
      <c r="G23" s="21">
        <v>0</v>
      </c>
      <c r="H23" s="21">
        <v>0</v>
      </c>
      <c r="I23" s="21">
        <v>0</v>
      </c>
      <c r="J23" s="21">
        <v>0</v>
      </c>
      <c r="K23" s="21">
        <v>0</v>
      </c>
      <c r="L23" s="21">
        <v>0</v>
      </c>
      <c r="M23" s="21">
        <v>0</v>
      </c>
      <c r="N23" s="21">
        <v>0</v>
      </c>
      <c r="O23" s="21">
        <v>0</v>
      </c>
      <c r="P23" s="21">
        <v>1</v>
      </c>
      <c r="Q23" s="21">
        <v>0</v>
      </c>
      <c r="R23" s="21">
        <v>0</v>
      </c>
      <c r="S23" s="21">
        <v>0</v>
      </c>
      <c r="T23" s="21">
        <v>0</v>
      </c>
      <c r="U23" s="21">
        <v>0</v>
      </c>
      <c r="V23" s="21">
        <v>0</v>
      </c>
      <c r="W23" s="21">
        <v>0</v>
      </c>
      <c r="X23" s="21">
        <v>0</v>
      </c>
      <c r="Y23" s="21">
        <v>0</v>
      </c>
      <c r="Z23" s="21">
        <v>0</v>
      </c>
      <c r="AA23" s="21">
        <v>0</v>
      </c>
      <c r="AB23" s="22">
        <v>1</v>
      </c>
      <c r="AC23" s="23"/>
    </row>
    <row r="24" spans="1:31" s="24" customFormat="1" ht="20.100000000000001" customHeight="1">
      <c r="A24" s="26" t="s">
        <v>44</v>
      </c>
      <c r="B24" s="21">
        <v>0</v>
      </c>
      <c r="C24" s="21">
        <v>0</v>
      </c>
      <c r="D24" s="21">
        <v>0</v>
      </c>
      <c r="E24" s="21">
        <v>0</v>
      </c>
      <c r="F24" s="21">
        <v>0</v>
      </c>
      <c r="G24" s="21">
        <v>0</v>
      </c>
      <c r="H24" s="21">
        <v>0</v>
      </c>
      <c r="I24" s="21">
        <v>0</v>
      </c>
      <c r="J24" s="21">
        <v>0</v>
      </c>
      <c r="K24" s="21">
        <v>0</v>
      </c>
      <c r="L24" s="21">
        <v>0</v>
      </c>
      <c r="M24" s="21">
        <v>0</v>
      </c>
      <c r="N24" s="21">
        <v>0</v>
      </c>
      <c r="O24" s="21">
        <v>0</v>
      </c>
      <c r="P24" s="21">
        <v>1</v>
      </c>
      <c r="Q24" s="21">
        <v>0</v>
      </c>
      <c r="R24" s="21">
        <v>0</v>
      </c>
      <c r="S24" s="21">
        <v>0</v>
      </c>
      <c r="T24" s="21">
        <v>0</v>
      </c>
      <c r="U24" s="21">
        <v>0</v>
      </c>
      <c r="V24" s="21">
        <v>0</v>
      </c>
      <c r="W24" s="21">
        <v>0</v>
      </c>
      <c r="X24" s="21">
        <v>0</v>
      </c>
      <c r="Y24" s="21">
        <v>0</v>
      </c>
      <c r="Z24" s="21">
        <v>0</v>
      </c>
      <c r="AA24" s="21">
        <v>0</v>
      </c>
      <c r="AB24" s="22">
        <v>1</v>
      </c>
      <c r="AC24" s="23"/>
    </row>
    <row r="25" spans="1:31" s="24" customFormat="1" ht="20.100000000000001" customHeight="1">
      <c r="A25" s="26" t="s">
        <v>45</v>
      </c>
      <c r="B25" s="21">
        <v>0</v>
      </c>
      <c r="C25" s="21">
        <v>0</v>
      </c>
      <c r="D25" s="21">
        <v>0</v>
      </c>
      <c r="E25" s="21">
        <v>0</v>
      </c>
      <c r="F25" s="21">
        <v>0</v>
      </c>
      <c r="G25" s="21">
        <v>0</v>
      </c>
      <c r="H25" s="21">
        <v>0</v>
      </c>
      <c r="I25" s="21">
        <v>0</v>
      </c>
      <c r="J25" s="21">
        <v>0</v>
      </c>
      <c r="K25" s="21">
        <v>0</v>
      </c>
      <c r="L25" s="21">
        <v>0</v>
      </c>
      <c r="M25" s="21">
        <v>0</v>
      </c>
      <c r="N25" s="21">
        <v>0</v>
      </c>
      <c r="O25" s="21">
        <v>0</v>
      </c>
      <c r="P25" s="21">
        <v>1</v>
      </c>
      <c r="Q25" s="21">
        <v>0</v>
      </c>
      <c r="R25" s="21">
        <v>0</v>
      </c>
      <c r="S25" s="21">
        <v>0</v>
      </c>
      <c r="T25" s="21">
        <v>0</v>
      </c>
      <c r="U25" s="21">
        <v>0</v>
      </c>
      <c r="V25" s="21">
        <v>0</v>
      </c>
      <c r="W25" s="21">
        <v>0</v>
      </c>
      <c r="X25" s="21">
        <v>0</v>
      </c>
      <c r="Y25" s="21">
        <v>0</v>
      </c>
      <c r="Z25" s="21">
        <v>0</v>
      </c>
      <c r="AA25" s="21">
        <v>0</v>
      </c>
      <c r="AB25" s="22">
        <v>1</v>
      </c>
      <c r="AC25" s="23"/>
    </row>
    <row r="26" spans="1:31" s="24" customFormat="1" ht="20.100000000000001" customHeight="1">
      <c r="A26" s="26" t="s">
        <v>46</v>
      </c>
      <c r="B26" s="21">
        <v>1</v>
      </c>
      <c r="C26" s="21">
        <v>5</v>
      </c>
      <c r="D26" s="21">
        <v>0</v>
      </c>
      <c r="E26" s="21">
        <v>14</v>
      </c>
      <c r="F26" s="21">
        <v>1</v>
      </c>
      <c r="G26" s="21">
        <v>5</v>
      </c>
      <c r="H26" s="21">
        <v>4</v>
      </c>
      <c r="I26" s="21">
        <v>2</v>
      </c>
      <c r="J26" s="21">
        <v>0</v>
      </c>
      <c r="K26" s="21">
        <v>2</v>
      </c>
      <c r="L26" s="21">
        <v>5</v>
      </c>
      <c r="M26" s="21">
        <v>3</v>
      </c>
      <c r="N26" s="21">
        <v>10</v>
      </c>
      <c r="O26" s="21">
        <v>8</v>
      </c>
      <c r="P26" s="21">
        <v>36</v>
      </c>
      <c r="Q26" s="21">
        <v>2</v>
      </c>
      <c r="R26" s="21">
        <v>1</v>
      </c>
      <c r="S26" s="21">
        <v>2</v>
      </c>
      <c r="T26" s="21">
        <v>0</v>
      </c>
      <c r="U26" s="21">
        <v>13</v>
      </c>
      <c r="V26" s="21">
        <v>2</v>
      </c>
      <c r="W26" s="21">
        <v>2</v>
      </c>
      <c r="X26" s="21">
        <v>2</v>
      </c>
      <c r="Y26" s="21">
        <v>2</v>
      </c>
      <c r="Z26" s="21">
        <v>2</v>
      </c>
      <c r="AA26" s="21">
        <v>0</v>
      </c>
      <c r="AB26" s="22">
        <v>124</v>
      </c>
      <c r="AC26" s="23"/>
    </row>
    <row r="27" spans="1:31" s="18" customFormat="1" ht="22.65" customHeight="1">
      <c r="A27" s="19" t="s">
        <v>47</v>
      </c>
      <c r="B27" s="22">
        <v>9</v>
      </c>
      <c r="C27" s="22">
        <v>46</v>
      </c>
      <c r="D27" s="22">
        <v>12</v>
      </c>
      <c r="E27" s="22">
        <v>90</v>
      </c>
      <c r="F27" s="22">
        <v>10</v>
      </c>
      <c r="G27" s="22">
        <v>44</v>
      </c>
      <c r="H27" s="22">
        <v>48</v>
      </c>
      <c r="I27" s="22">
        <v>52</v>
      </c>
      <c r="J27" s="22">
        <v>4</v>
      </c>
      <c r="K27" s="22">
        <v>18</v>
      </c>
      <c r="L27" s="22">
        <v>43</v>
      </c>
      <c r="M27" s="22">
        <v>52</v>
      </c>
      <c r="N27" s="22">
        <v>69</v>
      </c>
      <c r="O27" s="22">
        <v>54</v>
      </c>
      <c r="P27" s="22">
        <v>758</v>
      </c>
      <c r="Q27" s="22">
        <v>20</v>
      </c>
      <c r="R27" s="22">
        <v>6</v>
      </c>
      <c r="S27" s="22">
        <v>15</v>
      </c>
      <c r="T27" s="22">
        <v>9</v>
      </c>
      <c r="U27" s="22">
        <v>82</v>
      </c>
      <c r="V27" s="22">
        <v>36</v>
      </c>
      <c r="W27" s="22">
        <v>30</v>
      </c>
      <c r="X27" s="22">
        <v>20</v>
      </c>
      <c r="Y27" s="22">
        <v>10</v>
      </c>
      <c r="Z27" s="22">
        <v>19</v>
      </c>
      <c r="AA27" s="22">
        <v>2</v>
      </c>
      <c r="AB27" s="22">
        <v>1558</v>
      </c>
      <c r="AC27" s="23"/>
    </row>
    <row r="28" spans="1:31" ht="6" customHeight="1" thickBo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9"/>
      <c r="AC28" s="13"/>
      <c r="AD28" s="13"/>
      <c r="AE28" s="13"/>
    </row>
    <row r="29" spans="1:31" s="32" customFormat="1" ht="12.3" customHeight="1">
      <c r="A29" s="30" t="s">
        <v>48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31"/>
      <c r="AD29" s="31"/>
      <c r="AE29" s="31"/>
    </row>
    <row r="30" spans="1:31" ht="15" customHeight="1">
      <c r="A30" s="33" t="s">
        <v>49</v>
      </c>
      <c r="B30" s="33"/>
      <c r="C30" s="33"/>
      <c r="D30" s="33"/>
      <c r="E30" s="33"/>
      <c r="F30" s="33"/>
      <c r="G30" s="33"/>
      <c r="H30" s="33"/>
      <c r="I30" s="33"/>
      <c r="J30" s="33"/>
      <c r="K30" s="33"/>
      <c r="L30" s="33"/>
      <c r="M30" s="18"/>
      <c r="N30" s="18"/>
      <c r="O30" s="18"/>
      <c r="P30" s="18"/>
      <c r="Q30" s="18"/>
      <c r="R30" s="18"/>
      <c r="S30" s="18"/>
      <c r="T30" s="18"/>
      <c r="U30" s="18"/>
      <c r="V30" s="18"/>
      <c r="W30" s="18"/>
      <c r="X30" s="18"/>
      <c r="Y30" s="18"/>
      <c r="Z30" s="18"/>
      <c r="AA30" s="18"/>
      <c r="AB30" s="19"/>
      <c r="AC30" s="13"/>
      <c r="AD30" s="13"/>
      <c r="AE30" s="13"/>
    </row>
    <row r="31" spans="1:31" ht="13.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34"/>
      <c r="AA31" s="18"/>
      <c r="AB31" s="19"/>
      <c r="AC31" s="13"/>
      <c r="AD31" s="13"/>
      <c r="AE31" s="13"/>
    </row>
    <row r="32" spans="1:31" ht="13.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34"/>
      <c r="AA32" s="18"/>
      <c r="AB32" s="19"/>
      <c r="AC32" s="13"/>
      <c r="AD32" s="13"/>
      <c r="AE32" s="13"/>
    </row>
    <row r="33" spans="1:31" ht="13.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34"/>
      <c r="AA33" s="18"/>
      <c r="AB33" s="19"/>
      <c r="AC33" s="13"/>
      <c r="AD33" s="13"/>
      <c r="AE33" s="13"/>
    </row>
    <row r="34" spans="1:3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4"/>
      <c r="AA34" s="35"/>
      <c r="AB34" s="36"/>
    </row>
    <row r="35" spans="1:3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4"/>
      <c r="AA35" s="35"/>
      <c r="AB35" s="36"/>
    </row>
    <row r="36" spans="1:31">
      <c r="Z36" s="34"/>
    </row>
    <row r="37" spans="1:31">
      <c r="Z37" s="34"/>
    </row>
    <row r="38" spans="1:31">
      <c r="Z38" s="34"/>
    </row>
    <row r="39" spans="1:31">
      <c r="Z39" s="34"/>
    </row>
    <row r="40" spans="1:31">
      <c r="Z40" s="34"/>
    </row>
    <row r="41" spans="1:31">
      <c r="Z41" s="34"/>
    </row>
    <row r="42" spans="1:31">
      <c r="Z42" s="34"/>
    </row>
    <row r="43" spans="1:31">
      <c r="Z43" s="34"/>
    </row>
    <row r="44" spans="1:31">
      <c r="Z44" s="34"/>
    </row>
    <row r="45" spans="1:31">
      <c r="Z45" s="37"/>
    </row>
  </sheetData>
  <mergeCells count="2">
    <mergeCell ref="A2:AB2"/>
    <mergeCell ref="A3:AB3"/>
  </mergeCells>
  <hyperlinks>
    <hyperlink ref="A1" location="Índice!A1" display="Volver al Índice" xr:uid="{04897714-D5EC-4625-A143-6F374E59C453}"/>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6BC0-507A-4FFB-95F6-487F1867267A}">
  <dimension ref="A1:AW33"/>
  <sheetViews>
    <sheetView showGridLines="0" zoomScale="85" zoomScaleNormal="85" workbookViewId="0"/>
  </sheetViews>
  <sheetFormatPr baseColWidth="10" defaultRowHeight="13.2"/>
  <cols>
    <col min="1" max="1" width="17.6640625" style="7" customWidth="1"/>
    <col min="2" max="2" width="4.109375" style="7" bestFit="1" customWidth="1"/>
    <col min="3" max="3" width="3.33203125" style="7" bestFit="1" customWidth="1"/>
    <col min="4" max="4" width="3.88671875" style="7" bestFit="1" customWidth="1"/>
    <col min="5" max="7" width="4.109375" style="7" bestFit="1" customWidth="1"/>
    <col min="8" max="8" width="3.88671875" style="7" bestFit="1" customWidth="1"/>
    <col min="9" max="9" width="4.109375" style="7" bestFit="1" customWidth="1"/>
    <col min="10" max="10" width="3.88671875" style="7" bestFit="1" customWidth="1"/>
    <col min="11" max="11" width="4.109375" style="7" bestFit="1" customWidth="1"/>
    <col min="12" max="13" width="3.88671875" style="7" bestFit="1" customWidth="1"/>
    <col min="14" max="14" width="4.109375" style="7" bestFit="1" customWidth="1"/>
    <col min="15" max="15" width="3.88671875" style="7" bestFit="1" customWidth="1"/>
    <col min="16" max="16" width="3.33203125" style="7" bestFit="1" customWidth="1"/>
    <col min="17" max="21" width="4.109375" style="7" bestFit="1" customWidth="1"/>
    <col min="22" max="22" width="5" style="8" customWidth="1"/>
    <col min="23" max="24" width="4.109375" style="7" bestFit="1" customWidth="1"/>
    <col min="25" max="26" width="3.33203125" style="7" bestFit="1" customWidth="1"/>
    <col min="27" max="27" width="3.44140625" style="7" bestFit="1" customWidth="1"/>
    <col min="28" max="29" width="4.109375" style="7" bestFit="1" customWidth="1"/>
    <col min="30" max="32" width="3.33203125" style="7" bestFit="1" customWidth="1"/>
    <col min="33" max="33" width="3.88671875" style="7" bestFit="1" customWidth="1"/>
    <col min="34" max="35" width="4.109375" style="7" bestFit="1" customWidth="1"/>
    <col min="36" max="36" width="3.88671875" style="7" bestFit="1" customWidth="1"/>
    <col min="37" max="37" width="4.109375" style="7" bestFit="1" customWidth="1"/>
    <col min="38" max="38" width="5.44140625" style="8" bestFit="1" customWidth="1"/>
    <col min="39" max="39" width="4.88671875" style="7" customWidth="1"/>
    <col min="40" max="40" width="3.44140625" style="7" bestFit="1" customWidth="1"/>
    <col min="41" max="41" width="4.109375" style="7" bestFit="1" customWidth="1"/>
    <col min="42" max="42" width="3.33203125" style="7" bestFit="1" customWidth="1"/>
    <col min="43" max="43" width="3.33203125" style="7" customWidth="1"/>
    <col min="44" max="44" width="3.33203125" style="7" bestFit="1" customWidth="1"/>
    <col min="45" max="45" width="3.88671875" style="7" bestFit="1" customWidth="1"/>
    <col min="46" max="46" width="4.33203125" style="8" customWidth="1"/>
    <col min="47" max="255" width="11.5546875" style="7"/>
    <col min="256" max="256" width="17.6640625" style="7" customWidth="1"/>
    <col min="257" max="257" width="4.109375" style="7" bestFit="1" customWidth="1"/>
    <col min="258" max="258" width="3.33203125" style="7" bestFit="1" customWidth="1"/>
    <col min="259" max="259" width="3.88671875" style="7" bestFit="1" customWidth="1"/>
    <col min="260" max="262" width="4.109375" style="7" bestFit="1" customWidth="1"/>
    <col min="263" max="263" width="3.88671875" style="7" bestFit="1" customWidth="1"/>
    <col min="264" max="264" width="4.109375" style="7" bestFit="1" customWidth="1"/>
    <col min="265" max="265" width="3.88671875" style="7" bestFit="1" customWidth="1"/>
    <col min="266" max="266" width="4.109375" style="7" bestFit="1" customWidth="1"/>
    <col min="267" max="268" width="3.88671875" style="7" bestFit="1" customWidth="1"/>
    <col min="269" max="269" width="4.109375" style="7" bestFit="1" customWidth="1"/>
    <col min="270" max="270" width="3.88671875" style="7" bestFit="1" customWidth="1"/>
    <col min="271" max="271" width="3.33203125" style="7" bestFit="1" customWidth="1"/>
    <col min="272" max="276" width="4.109375" style="7" bestFit="1" customWidth="1"/>
    <col min="277" max="277" width="5" style="7" bestFit="1" customWidth="1"/>
    <col min="278" max="278" width="5" style="7" customWidth="1"/>
    <col min="279" max="280" width="4.109375" style="7" bestFit="1" customWidth="1"/>
    <col min="281" max="282" width="3.33203125" style="7" bestFit="1" customWidth="1"/>
    <col min="283" max="283" width="3.44140625" style="7" bestFit="1" customWidth="1"/>
    <col min="284" max="285" width="4.109375" style="7" bestFit="1" customWidth="1"/>
    <col min="286" max="288" width="3.33203125" style="7" bestFit="1" customWidth="1"/>
    <col min="289" max="289" width="3.88671875" style="7" bestFit="1" customWidth="1"/>
    <col min="290" max="291" width="4.109375" style="7" bestFit="1" customWidth="1"/>
    <col min="292" max="292" width="3.88671875" style="7" bestFit="1" customWidth="1"/>
    <col min="293" max="293" width="4.109375" style="7" bestFit="1" customWidth="1"/>
    <col min="294" max="294" width="5.44140625" style="7" bestFit="1" customWidth="1"/>
    <col min="295" max="295" width="4.88671875" style="7" customWidth="1"/>
    <col min="296" max="296" width="3.44140625" style="7" bestFit="1" customWidth="1"/>
    <col min="297" max="297" width="4.109375" style="7" bestFit="1" customWidth="1"/>
    <col min="298" max="298" width="3.33203125" style="7" bestFit="1" customWidth="1"/>
    <col min="299" max="299" width="3.33203125" style="7" customWidth="1"/>
    <col min="300" max="300" width="3.33203125" style="7" bestFit="1" customWidth="1"/>
    <col min="301" max="301" width="3.88671875" style="7" bestFit="1" customWidth="1"/>
    <col min="302" max="302" width="4.33203125" style="7" customWidth="1"/>
    <col min="303" max="511" width="11.5546875" style="7"/>
    <col min="512" max="512" width="17.6640625" style="7" customWidth="1"/>
    <col min="513" max="513" width="4.109375" style="7" bestFit="1" customWidth="1"/>
    <col min="514" max="514" width="3.33203125" style="7" bestFit="1" customWidth="1"/>
    <col min="515" max="515" width="3.88671875" style="7" bestFit="1" customWidth="1"/>
    <col min="516" max="518" width="4.109375" style="7" bestFit="1" customWidth="1"/>
    <col min="519" max="519" width="3.88671875" style="7" bestFit="1" customWidth="1"/>
    <col min="520" max="520" width="4.109375" style="7" bestFit="1" customWidth="1"/>
    <col min="521" max="521" width="3.88671875" style="7" bestFit="1" customWidth="1"/>
    <col min="522" max="522" width="4.109375" style="7" bestFit="1" customWidth="1"/>
    <col min="523" max="524" width="3.88671875" style="7" bestFit="1" customWidth="1"/>
    <col min="525" max="525" width="4.109375" style="7" bestFit="1" customWidth="1"/>
    <col min="526" max="526" width="3.88671875" style="7" bestFit="1" customWidth="1"/>
    <col min="527" max="527" width="3.33203125" style="7" bestFit="1" customWidth="1"/>
    <col min="528" max="532" width="4.109375" style="7" bestFit="1" customWidth="1"/>
    <col min="533" max="533" width="5" style="7" bestFit="1" customWidth="1"/>
    <col min="534" max="534" width="5" style="7" customWidth="1"/>
    <col min="535" max="536" width="4.109375" style="7" bestFit="1" customWidth="1"/>
    <col min="537" max="538" width="3.33203125" style="7" bestFit="1" customWidth="1"/>
    <col min="539" max="539" width="3.44140625" style="7" bestFit="1" customWidth="1"/>
    <col min="540" max="541" width="4.109375" style="7" bestFit="1" customWidth="1"/>
    <col min="542" max="544" width="3.33203125" style="7" bestFit="1" customWidth="1"/>
    <col min="545" max="545" width="3.88671875" style="7" bestFit="1" customWidth="1"/>
    <col min="546" max="547" width="4.109375" style="7" bestFit="1" customWidth="1"/>
    <col min="548" max="548" width="3.88671875" style="7" bestFit="1" customWidth="1"/>
    <col min="549" max="549" width="4.109375" style="7" bestFit="1" customWidth="1"/>
    <col min="550" max="550" width="5.44140625" style="7" bestFit="1" customWidth="1"/>
    <col min="551" max="551" width="4.88671875" style="7" customWidth="1"/>
    <col min="552" max="552" width="3.44140625" style="7" bestFit="1" customWidth="1"/>
    <col min="553" max="553" width="4.109375" style="7" bestFit="1" customWidth="1"/>
    <col min="554" max="554" width="3.33203125" style="7" bestFit="1" customWidth="1"/>
    <col min="555" max="555" width="3.33203125" style="7" customWidth="1"/>
    <col min="556" max="556" width="3.33203125" style="7" bestFit="1" customWidth="1"/>
    <col min="557" max="557" width="3.88671875" style="7" bestFit="1" customWidth="1"/>
    <col min="558" max="558" width="4.33203125" style="7" customWidth="1"/>
    <col min="559" max="767" width="11.5546875" style="7"/>
    <col min="768" max="768" width="17.6640625" style="7" customWidth="1"/>
    <col min="769" max="769" width="4.109375" style="7" bestFit="1" customWidth="1"/>
    <col min="770" max="770" width="3.33203125" style="7" bestFit="1" customWidth="1"/>
    <col min="771" max="771" width="3.88671875" style="7" bestFit="1" customWidth="1"/>
    <col min="772" max="774" width="4.109375" style="7" bestFit="1" customWidth="1"/>
    <col min="775" max="775" width="3.88671875" style="7" bestFit="1" customWidth="1"/>
    <col min="776" max="776" width="4.109375" style="7" bestFit="1" customWidth="1"/>
    <col min="777" max="777" width="3.88671875" style="7" bestFit="1" customWidth="1"/>
    <col min="778" max="778" width="4.109375" style="7" bestFit="1" customWidth="1"/>
    <col min="779" max="780" width="3.88671875" style="7" bestFit="1" customWidth="1"/>
    <col min="781" max="781" width="4.109375" style="7" bestFit="1" customWidth="1"/>
    <col min="782" max="782" width="3.88671875" style="7" bestFit="1" customWidth="1"/>
    <col min="783" max="783" width="3.33203125" style="7" bestFit="1" customWidth="1"/>
    <col min="784" max="788" width="4.109375" style="7" bestFit="1" customWidth="1"/>
    <col min="789" max="789" width="5" style="7" bestFit="1" customWidth="1"/>
    <col min="790" max="790" width="5" style="7" customWidth="1"/>
    <col min="791" max="792" width="4.109375" style="7" bestFit="1" customWidth="1"/>
    <col min="793" max="794" width="3.33203125" style="7" bestFit="1" customWidth="1"/>
    <col min="795" max="795" width="3.44140625" style="7" bestFit="1" customWidth="1"/>
    <col min="796" max="797" width="4.109375" style="7" bestFit="1" customWidth="1"/>
    <col min="798" max="800" width="3.33203125" style="7" bestFit="1" customWidth="1"/>
    <col min="801" max="801" width="3.88671875" style="7" bestFit="1" customWidth="1"/>
    <col min="802" max="803" width="4.109375" style="7" bestFit="1" customWidth="1"/>
    <col min="804" max="804" width="3.88671875" style="7" bestFit="1" customWidth="1"/>
    <col min="805" max="805" width="4.109375" style="7" bestFit="1" customWidth="1"/>
    <col min="806" max="806" width="5.44140625" style="7" bestFit="1" customWidth="1"/>
    <col min="807" max="807" width="4.88671875" style="7" customWidth="1"/>
    <col min="808" max="808" width="3.44140625" style="7" bestFit="1" customWidth="1"/>
    <col min="809" max="809" width="4.109375" style="7" bestFit="1" customWidth="1"/>
    <col min="810" max="810" width="3.33203125" style="7" bestFit="1" customWidth="1"/>
    <col min="811" max="811" width="3.33203125" style="7" customWidth="1"/>
    <col min="812" max="812" width="3.33203125" style="7" bestFit="1" customWidth="1"/>
    <col min="813" max="813" width="3.88671875" style="7" bestFit="1" customWidth="1"/>
    <col min="814" max="814" width="4.33203125" style="7" customWidth="1"/>
    <col min="815" max="1023" width="11.5546875" style="7"/>
    <col min="1024" max="1024" width="17.6640625" style="7" customWidth="1"/>
    <col min="1025" max="1025" width="4.109375" style="7" bestFit="1" customWidth="1"/>
    <col min="1026" max="1026" width="3.33203125" style="7" bestFit="1" customWidth="1"/>
    <col min="1027" max="1027" width="3.88671875" style="7" bestFit="1" customWidth="1"/>
    <col min="1028" max="1030" width="4.109375" style="7" bestFit="1" customWidth="1"/>
    <col min="1031" max="1031" width="3.88671875" style="7" bestFit="1" customWidth="1"/>
    <col min="1032" max="1032" width="4.109375" style="7" bestFit="1" customWidth="1"/>
    <col min="1033" max="1033" width="3.88671875" style="7" bestFit="1" customWidth="1"/>
    <col min="1034" max="1034" width="4.109375" style="7" bestFit="1" customWidth="1"/>
    <col min="1035" max="1036" width="3.88671875" style="7" bestFit="1" customWidth="1"/>
    <col min="1037" max="1037" width="4.109375" style="7" bestFit="1" customWidth="1"/>
    <col min="1038" max="1038" width="3.88671875" style="7" bestFit="1" customWidth="1"/>
    <col min="1039" max="1039" width="3.33203125" style="7" bestFit="1" customWidth="1"/>
    <col min="1040" max="1044" width="4.109375" style="7" bestFit="1" customWidth="1"/>
    <col min="1045" max="1045" width="5" style="7" bestFit="1" customWidth="1"/>
    <col min="1046" max="1046" width="5" style="7" customWidth="1"/>
    <col min="1047" max="1048" width="4.109375" style="7" bestFit="1" customWidth="1"/>
    <col min="1049" max="1050" width="3.33203125" style="7" bestFit="1" customWidth="1"/>
    <col min="1051" max="1051" width="3.44140625" style="7" bestFit="1" customWidth="1"/>
    <col min="1052" max="1053" width="4.109375" style="7" bestFit="1" customWidth="1"/>
    <col min="1054" max="1056" width="3.33203125" style="7" bestFit="1" customWidth="1"/>
    <col min="1057" max="1057" width="3.88671875" style="7" bestFit="1" customWidth="1"/>
    <col min="1058" max="1059" width="4.109375" style="7" bestFit="1" customWidth="1"/>
    <col min="1060" max="1060" width="3.88671875" style="7" bestFit="1" customWidth="1"/>
    <col min="1061" max="1061" width="4.109375" style="7" bestFit="1" customWidth="1"/>
    <col min="1062" max="1062" width="5.44140625" style="7" bestFit="1" customWidth="1"/>
    <col min="1063" max="1063" width="4.88671875" style="7" customWidth="1"/>
    <col min="1064" max="1064" width="3.44140625" style="7" bestFit="1" customWidth="1"/>
    <col min="1065" max="1065" width="4.109375" style="7" bestFit="1" customWidth="1"/>
    <col min="1066" max="1066" width="3.33203125" style="7" bestFit="1" customWidth="1"/>
    <col min="1067" max="1067" width="3.33203125" style="7" customWidth="1"/>
    <col min="1068" max="1068" width="3.33203125" style="7" bestFit="1" customWidth="1"/>
    <col min="1069" max="1069" width="3.88671875" style="7" bestFit="1" customWidth="1"/>
    <col min="1070" max="1070" width="4.33203125" style="7" customWidth="1"/>
    <col min="1071" max="1279" width="11.5546875" style="7"/>
    <col min="1280" max="1280" width="17.6640625" style="7" customWidth="1"/>
    <col min="1281" max="1281" width="4.109375" style="7" bestFit="1" customWidth="1"/>
    <col min="1282" max="1282" width="3.33203125" style="7" bestFit="1" customWidth="1"/>
    <col min="1283" max="1283" width="3.88671875" style="7" bestFit="1" customWidth="1"/>
    <col min="1284" max="1286" width="4.109375" style="7" bestFit="1" customWidth="1"/>
    <col min="1287" max="1287" width="3.88671875" style="7" bestFit="1" customWidth="1"/>
    <col min="1288" max="1288" width="4.109375" style="7" bestFit="1" customWidth="1"/>
    <col min="1289" max="1289" width="3.88671875" style="7" bestFit="1" customWidth="1"/>
    <col min="1290" max="1290" width="4.109375" style="7" bestFit="1" customWidth="1"/>
    <col min="1291" max="1292" width="3.88671875" style="7" bestFit="1" customWidth="1"/>
    <col min="1293" max="1293" width="4.109375" style="7" bestFit="1" customWidth="1"/>
    <col min="1294" max="1294" width="3.88671875" style="7" bestFit="1" customWidth="1"/>
    <col min="1295" max="1295" width="3.33203125" style="7" bestFit="1" customWidth="1"/>
    <col min="1296" max="1300" width="4.109375" style="7" bestFit="1" customWidth="1"/>
    <col min="1301" max="1301" width="5" style="7" bestFit="1" customWidth="1"/>
    <col min="1302" max="1302" width="5" style="7" customWidth="1"/>
    <col min="1303" max="1304" width="4.109375" style="7" bestFit="1" customWidth="1"/>
    <col min="1305" max="1306" width="3.33203125" style="7" bestFit="1" customWidth="1"/>
    <col min="1307" max="1307" width="3.44140625" style="7" bestFit="1" customWidth="1"/>
    <col min="1308" max="1309" width="4.109375" style="7" bestFit="1" customWidth="1"/>
    <col min="1310" max="1312" width="3.33203125" style="7" bestFit="1" customWidth="1"/>
    <col min="1313" max="1313" width="3.88671875" style="7" bestFit="1" customWidth="1"/>
    <col min="1314" max="1315" width="4.109375" style="7" bestFit="1" customWidth="1"/>
    <col min="1316" max="1316" width="3.88671875" style="7" bestFit="1" customWidth="1"/>
    <col min="1317" max="1317" width="4.109375" style="7" bestFit="1" customWidth="1"/>
    <col min="1318" max="1318" width="5.44140625" style="7" bestFit="1" customWidth="1"/>
    <col min="1319" max="1319" width="4.88671875" style="7" customWidth="1"/>
    <col min="1320" max="1320" width="3.44140625" style="7" bestFit="1" customWidth="1"/>
    <col min="1321" max="1321" width="4.109375" style="7" bestFit="1" customWidth="1"/>
    <col min="1322" max="1322" width="3.33203125" style="7" bestFit="1" customWidth="1"/>
    <col min="1323" max="1323" width="3.33203125" style="7" customWidth="1"/>
    <col min="1324" max="1324" width="3.33203125" style="7" bestFit="1" customWidth="1"/>
    <col min="1325" max="1325" width="3.88671875" style="7" bestFit="1" customWidth="1"/>
    <col min="1326" max="1326" width="4.33203125" style="7" customWidth="1"/>
    <col min="1327" max="1535" width="11.5546875" style="7"/>
    <col min="1536" max="1536" width="17.6640625" style="7" customWidth="1"/>
    <col min="1537" max="1537" width="4.109375" style="7" bestFit="1" customWidth="1"/>
    <col min="1538" max="1538" width="3.33203125" style="7" bestFit="1" customWidth="1"/>
    <col min="1539" max="1539" width="3.88671875" style="7" bestFit="1" customWidth="1"/>
    <col min="1540" max="1542" width="4.109375" style="7" bestFit="1" customWidth="1"/>
    <col min="1543" max="1543" width="3.88671875" style="7" bestFit="1" customWidth="1"/>
    <col min="1544" max="1544" width="4.109375" style="7" bestFit="1" customWidth="1"/>
    <col min="1545" max="1545" width="3.88671875" style="7" bestFit="1" customWidth="1"/>
    <col min="1546" max="1546" width="4.109375" style="7" bestFit="1" customWidth="1"/>
    <col min="1547" max="1548" width="3.88671875" style="7" bestFit="1" customWidth="1"/>
    <col min="1549" max="1549" width="4.109375" style="7" bestFit="1" customWidth="1"/>
    <col min="1550" max="1550" width="3.88671875" style="7" bestFit="1" customWidth="1"/>
    <col min="1551" max="1551" width="3.33203125" style="7" bestFit="1" customWidth="1"/>
    <col min="1552" max="1556" width="4.109375" style="7" bestFit="1" customWidth="1"/>
    <col min="1557" max="1557" width="5" style="7" bestFit="1" customWidth="1"/>
    <col min="1558" max="1558" width="5" style="7" customWidth="1"/>
    <col min="1559" max="1560" width="4.109375" style="7" bestFit="1" customWidth="1"/>
    <col min="1561" max="1562" width="3.33203125" style="7" bestFit="1" customWidth="1"/>
    <col min="1563" max="1563" width="3.44140625" style="7" bestFit="1" customWidth="1"/>
    <col min="1564" max="1565" width="4.109375" style="7" bestFit="1" customWidth="1"/>
    <col min="1566" max="1568" width="3.33203125" style="7" bestFit="1" customWidth="1"/>
    <col min="1569" max="1569" width="3.88671875" style="7" bestFit="1" customWidth="1"/>
    <col min="1570" max="1571" width="4.109375" style="7" bestFit="1" customWidth="1"/>
    <col min="1572" max="1572" width="3.88671875" style="7" bestFit="1" customWidth="1"/>
    <col min="1573" max="1573" width="4.109375" style="7" bestFit="1" customWidth="1"/>
    <col min="1574" max="1574" width="5.44140625" style="7" bestFit="1" customWidth="1"/>
    <col min="1575" max="1575" width="4.88671875" style="7" customWidth="1"/>
    <col min="1576" max="1576" width="3.44140625" style="7" bestFit="1" customWidth="1"/>
    <col min="1577" max="1577" width="4.109375" style="7" bestFit="1" customWidth="1"/>
    <col min="1578" max="1578" width="3.33203125" style="7" bestFit="1" customWidth="1"/>
    <col min="1579" max="1579" width="3.33203125" style="7" customWidth="1"/>
    <col min="1580" max="1580" width="3.33203125" style="7" bestFit="1" customWidth="1"/>
    <col min="1581" max="1581" width="3.88671875" style="7" bestFit="1" customWidth="1"/>
    <col min="1582" max="1582" width="4.33203125" style="7" customWidth="1"/>
    <col min="1583" max="1791" width="11.5546875" style="7"/>
    <col min="1792" max="1792" width="17.6640625" style="7" customWidth="1"/>
    <col min="1793" max="1793" width="4.109375" style="7" bestFit="1" customWidth="1"/>
    <col min="1794" max="1794" width="3.33203125" style="7" bestFit="1" customWidth="1"/>
    <col min="1795" max="1795" width="3.88671875" style="7" bestFit="1" customWidth="1"/>
    <col min="1796" max="1798" width="4.109375" style="7" bestFit="1" customWidth="1"/>
    <col min="1799" max="1799" width="3.88671875" style="7" bestFit="1" customWidth="1"/>
    <col min="1800" max="1800" width="4.109375" style="7" bestFit="1" customWidth="1"/>
    <col min="1801" max="1801" width="3.88671875" style="7" bestFit="1" customWidth="1"/>
    <col min="1802" max="1802" width="4.109375" style="7" bestFit="1" customWidth="1"/>
    <col min="1803" max="1804" width="3.88671875" style="7" bestFit="1" customWidth="1"/>
    <col min="1805" max="1805" width="4.109375" style="7" bestFit="1" customWidth="1"/>
    <col min="1806" max="1806" width="3.88671875" style="7" bestFit="1" customWidth="1"/>
    <col min="1807" max="1807" width="3.33203125" style="7" bestFit="1" customWidth="1"/>
    <col min="1808" max="1812" width="4.109375" style="7" bestFit="1" customWidth="1"/>
    <col min="1813" max="1813" width="5" style="7" bestFit="1" customWidth="1"/>
    <col min="1814" max="1814" width="5" style="7" customWidth="1"/>
    <col min="1815" max="1816" width="4.109375" style="7" bestFit="1" customWidth="1"/>
    <col min="1817" max="1818" width="3.33203125" style="7" bestFit="1" customWidth="1"/>
    <col min="1819" max="1819" width="3.44140625" style="7" bestFit="1" customWidth="1"/>
    <col min="1820" max="1821" width="4.109375" style="7" bestFit="1" customWidth="1"/>
    <col min="1822" max="1824" width="3.33203125" style="7" bestFit="1" customWidth="1"/>
    <col min="1825" max="1825" width="3.88671875" style="7" bestFit="1" customWidth="1"/>
    <col min="1826" max="1827" width="4.109375" style="7" bestFit="1" customWidth="1"/>
    <col min="1828" max="1828" width="3.88671875" style="7" bestFit="1" customWidth="1"/>
    <col min="1829" max="1829" width="4.109375" style="7" bestFit="1" customWidth="1"/>
    <col min="1830" max="1830" width="5.44140625" style="7" bestFit="1" customWidth="1"/>
    <col min="1831" max="1831" width="4.88671875" style="7" customWidth="1"/>
    <col min="1832" max="1832" width="3.44140625" style="7" bestFit="1" customWidth="1"/>
    <col min="1833" max="1833" width="4.109375" style="7" bestFit="1" customWidth="1"/>
    <col min="1834" max="1834" width="3.33203125" style="7" bestFit="1" customWidth="1"/>
    <col min="1835" max="1835" width="3.33203125" style="7" customWidth="1"/>
    <col min="1836" max="1836" width="3.33203125" style="7" bestFit="1" customWidth="1"/>
    <col min="1837" max="1837" width="3.88671875" style="7" bestFit="1" customWidth="1"/>
    <col min="1838" max="1838" width="4.33203125" style="7" customWidth="1"/>
    <col min="1839" max="2047" width="11.5546875" style="7"/>
    <col min="2048" max="2048" width="17.6640625" style="7" customWidth="1"/>
    <col min="2049" max="2049" width="4.109375" style="7" bestFit="1" customWidth="1"/>
    <col min="2050" max="2050" width="3.33203125" style="7" bestFit="1" customWidth="1"/>
    <col min="2051" max="2051" width="3.88671875" style="7" bestFit="1" customWidth="1"/>
    <col min="2052" max="2054" width="4.109375" style="7" bestFit="1" customWidth="1"/>
    <col min="2055" max="2055" width="3.88671875" style="7" bestFit="1" customWidth="1"/>
    <col min="2056" max="2056" width="4.109375" style="7" bestFit="1" customWidth="1"/>
    <col min="2057" max="2057" width="3.88671875" style="7" bestFit="1" customWidth="1"/>
    <col min="2058" max="2058" width="4.109375" style="7" bestFit="1" customWidth="1"/>
    <col min="2059" max="2060" width="3.88671875" style="7" bestFit="1" customWidth="1"/>
    <col min="2061" max="2061" width="4.109375" style="7" bestFit="1" customWidth="1"/>
    <col min="2062" max="2062" width="3.88671875" style="7" bestFit="1" customWidth="1"/>
    <col min="2063" max="2063" width="3.33203125" style="7" bestFit="1" customWidth="1"/>
    <col min="2064" max="2068" width="4.109375" style="7" bestFit="1" customWidth="1"/>
    <col min="2069" max="2069" width="5" style="7" bestFit="1" customWidth="1"/>
    <col min="2070" max="2070" width="5" style="7" customWidth="1"/>
    <col min="2071" max="2072" width="4.109375" style="7" bestFit="1" customWidth="1"/>
    <col min="2073" max="2074" width="3.33203125" style="7" bestFit="1" customWidth="1"/>
    <col min="2075" max="2075" width="3.44140625" style="7" bestFit="1" customWidth="1"/>
    <col min="2076" max="2077" width="4.109375" style="7" bestFit="1" customWidth="1"/>
    <col min="2078" max="2080" width="3.33203125" style="7" bestFit="1" customWidth="1"/>
    <col min="2081" max="2081" width="3.88671875" style="7" bestFit="1" customWidth="1"/>
    <col min="2082" max="2083" width="4.109375" style="7" bestFit="1" customWidth="1"/>
    <col min="2084" max="2084" width="3.88671875" style="7" bestFit="1" customWidth="1"/>
    <col min="2085" max="2085" width="4.109375" style="7" bestFit="1" customWidth="1"/>
    <col min="2086" max="2086" width="5.44140625" style="7" bestFit="1" customWidth="1"/>
    <col min="2087" max="2087" width="4.88671875" style="7" customWidth="1"/>
    <col min="2088" max="2088" width="3.44140625" style="7" bestFit="1" customWidth="1"/>
    <col min="2089" max="2089" width="4.109375" style="7" bestFit="1" customWidth="1"/>
    <col min="2090" max="2090" width="3.33203125" style="7" bestFit="1" customWidth="1"/>
    <col min="2091" max="2091" width="3.33203125" style="7" customWidth="1"/>
    <col min="2092" max="2092" width="3.33203125" style="7" bestFit="1" customWidth="1"/>
    <col min="2093" max="2093" width="3.88671875" style="7" bestFit="1" customWidth="1"/>
    <col min="2094" max="2094" width="4.33203125" style="7" customWidth="1"/>
    <col min="2095" max="2303" width="11.5546875" style="7"/>
    <col min="2304" max="2304" width="17.6640625" style="7" customWidth="1"/>
    <col min="2305" max="2305" width="4.109375" style="7" bestFit="1" customWidth="1"/>
    <col min="2306" max="2306" width="3.33203125" style="7" bestFit="1" customWidth="1"/>
    <col min="2307" max="2307" width="3.88671875" style="7" bestFit="1" customWidth="1"/>
    <col min="2308" max="2310" width="4.109375" style="7" bestFit="1" customWidth="1"/>
    <col min="2311" max="2311" width="3.88671875" style="7" bestFit="1" customWidth="1"/>
    <col min="2312" max="2312" width="4.109375" style="7" bestFit="1" customWidth="1"/>
    <col min="2313" max="2313" width="3.88671875" style="7" bestFit="1" customWidth="1"/>
    <col min="2314" max="2314" width="4.109375" style="7" bestFit="1" customWidth="1"/>
    <col min="2315" max="2316" width="3.88671875" style="7" bestFit="1" customWidth="1"/>
    <col min="2317" max="2317" width="4.109375" style="7" bestFit="1" customWidth="1"/>
    <col min="2318" max="2318" width="3.88671875" style="7" bestFit="1" customWidth="1"/>
    <col min="2319" max="2319" width="3.33203125" style="7" bestFit="1" customWidth="1"/>
    <col min="2320" max="2324" width="4.109375" style="7" bestFit="1" customWidth="1"/>
    <col min="2325" max="2325" width="5" style="7" bestFit="1" customWidth="1"/>
    <col min="2326" max="2326" width="5" style="7" customWidth="1"/>
    <col min="2327" max="2328" width="4.109375" style="7" bestFit="1" customWidth="1"/>
    <col min="2329" max="2330" width="3.33203125" style="7" bestFit="1" customWidth="1"/>
    <col min="2331" max="2331" width="3.44140625" style="7" bestFit="1" customWidth="1"/>
    <col min="2332" max="2333" width="4.109375" style="7" bestFit="1" customWidth="1"/>
    <col min="2334" max="2336" width="3.33203125" style="7" bestFit="1" customWidth="1"/>
    <col min="2337" max="2337" width="3.88671875" style="7" bestFit="1" customWidth="1"/>
    <col min="2338" max="2339" width="4.109375" style="7" bestFit="1" customWidth="1"/>
    <col min="2340" max="2340" width="3.88671875" style="7" bestFit="1" customWidth="1"/>
    <col min="2341" max="2341" width="4.109375" style="7" bestFit="1" customWidth="1"/>
    <col min="2342" max="2342" width="5.44140625" style="7" bestFit="1" customWidth="1"/>
    <col min="2343" max="2343" width="4.88671875" style="7" customWidth="1"/>
    <col min="2344" max="2344" width="3.44140625" style="7" bestFit="1" customWidth="1"/>
    <col min="2345" max="2345" width="4.109375" style="7" bestFit="1" customWidth="1"/>
    <col min="2346" max="2346" width="3.33203125" style="7" bestFit="1" customWidth="1"/>
    <col min="2347" max="2347" width="3.33203125" style="7" customWidth="1"/>
    <col min="2348" max="2348" width="3.33203125" style="7" bestFit="1" customWidth="1"/>
    <col min="2349" max="2349" width="3.88671875" style="7" bestFit="1" customWidth="1"/>
    <col min="2350" max="2350" width="4.33203125" style="7" customWidth="1"/>
    <col min="2351" max="2559" width="11.5546875" style="7"/>
    <col min="2560" max="2560" width="17.6640625" style="7" customWidth="1"/>
    <col min="2561" max="2561" width="4.109375" style="7" bestFit="1" customWidth="1"/>
    <col min="2562" max="2562" width="3.33203125" style="7" bestFit="1" customWidth="1"/>
    <col min="2563" max="2563" width="3.88671875" style="7" bestFit="1" customWidth="1"/>
    <col min="2564" max="2566" width="4.109375" style="7" bestFit="1" customWidth="1"/>
    <col min="2567" max="2567" width="3.88671875" style="7" bestFit="1" customWidth="1"/>
    <col min="2568" max="2568" width="4.109375" style="7" bestFit="1" customWidth="1"/>
    <col min="2569" max="2569" width="3.88671875" style="7" bestFit="1" customWidth="1"/>
    <col min="2570" max="2570" width="4.109375" style="7" bestFit="1" customWidth="1"/>
    <col min="2571" max="2572" width="3.88671875" style="7" bestFit="1" customWidth="1"/>
    <col min="2573" max="2573" width="4.109375" style="7" bestFit="1" customWidth="1"/>
    <col min="2574" max="2574" width="3.88671875" style="7" bestFit="1" customWidth="1"/>
    <col min="2575" max="2575" width="3.33203125" style="7" bestFit="1" customWidth="1"/>
    <col min="2576" max="2580" width="4.109375" style="7" bestFit="1" customWidth="1"/>
    <col min="2581" max="2581" width="5" style="7" bestFit="1" customWidth="1"/>
    <col min="2582" max="2582" width="5" style="7" customWidth="1"/>
    <col min="2583" max="2584" width="4.109375" style="7" bestFit="1" customWidth="1"/>
    <col min="2585" max="2586" width="3.33203125" style="7" bestFit="1" customWidth="1"/>
    <col min="2587" max="2587" width="3.44140625" style="7" bestFit="1" customWidth="1"/>
    <col min="2588" max="2589" width="4.109375" style="7" bestFit="1" customWidth="1"/>
    <col min="2590" max="2592" width="3.33203125" style="7" bestFit="1" customWidth="1"/>
    <col min="2593" max="2593" width="3.88671875" style="7" bestFit="1" customWidth="1"/>
    <col min="2594" max="2595" width="4.109375" style="7" bestFit="1" customWidth="1"/>
    <col min="2596" max="2596" width="3.88671875" style="7" bestFit="1" customWidth="1"/>
    <col min="2597" max="2597" width="4.109375" style="7" bestFit="1" customWidth="1"/>
    <col min="2598" max="2598" width="5.44140625" style="7" bestFit="1" customWidth="1"/>
    <col min="2599" max="2599" width="4.88671875" style="7" customWidth="1"/>
    <col min="2600" max="2600" width="3.44140625" style="7" bestFit="1" customWidth="1"/>
    <col min="2601" max="2601" width="4.109375" style="7" bestFit="1" customWidth="1"/>
    <col min="2602" max="2602" width="3.33203125" style="7" bestFit="1" customWidth="1"/>
    <col min="2603" max="2603" width="3.33203125" style="7" customWidth="1"/>
    <col min="2604" max="2604" width="3.33203125" style="7" bestFit="1" customWidth="1"/>
    <col min="2605" max="2605" width="3.88671875" style="7" bestFit="1" customWidth="1"/>
    <col min="2606" max="2606" width="4.33203125" style="7" customWidth="1"/>
    <col min="2607" max="2815" width="11.5546875" style="7"/>
    <col min="2816" max="2816" width="17.6640625" style="7" customWidth="1"/>
    <col min="2817" max="2817" width="4.109375" style="7" bestFit="1" customWidth="1"/>
    <col min="2818" max="2818" width="3.33203125" style="7" bestFit="1" customWidth="1"/>
    <col min="2819" max="2819" width="3.88671875" style="7" bestFit="1" customWidth="1"/>
    <col min="2820" max="2822" width="4.109375" style="7" bestFit="1" customWidth="1"/>
    <col min="2823" max="2823" width="3.88671875" style="7" bestFit="1" customWidth="1"/>
    <col min="2824" max="2824" width="4.109375" style="7" bestFit="1" customWidth="1"/>
    <col min="2825" max="2825" width="3.88671875" style="7" bestFit="1" customWidth="1"/>
    <col min="2826" max="2826" width="4.109375" style="7" bestFit="1" customWidth="1"/>
    <col min="2827" max="2828" width="3.88671875" style="7" bestFit="1" customWidth="1"/>
    <col min="2829" max="2829" width="4.109375" style="7" bestFit="1" customWidth="1"/>
    <col min="2830" max="2830" width="3.88671875" style="7" bestFit="1" customWidth="1"/>
    <col min="2831" max="2831" width="3.33203125" style="7" bestFit="1" customWidth="1"/>
    <col min="2832" max="2836" width="4.109375" style="7" bestFit="1" customWidth="1"/>
    <col min="2837" max="2837" width="5" style="7" bestFit="1" customWidth="1"/>
    <col min="2838" max="2838" width="5" style="7" customWidth="1"/>
    <col min="2839" max="2840" width="4.109375" style="7" bestFit="1" customWidth="1"/>
    <col min="2841" max="2842" width="3.33203125" style="7" bestFit="1" customWidth="1"/>
    <col min="2843" max="2843" width="3.44140625" style="7" bestFit="1" customWidth="1"/>
    <col min="2844" max="2845" width="4.109375" style="7" bestFit="1" customWidth="1"/>
    <col min="2846" max="2848" width="3.33203125" style="7" bestFit="1" customWidth="1"/>
    <col min="2849" max="2849" width="3.88671875" style="7" bestFit="1" customWidth="1"/>
    <col min="2850" max="2851" width="4.109375" style="7" bestFit="1" customWidth="1"/>
    <col min="2852" max="2852" width="3.88671875" style="7" bestFit="1" customWidth="1"/>
    <col min="2853" max="2853" width="4.109375" style="7" bestFit="1" customWidth="1"/>
    <col min="2854" max="2854" width="5.44140625" style="7" bestFit="1" customWidth="1"/>
    <col min="2855" max="2855" width="4.88671875" style="7" customWidth="1"/>
    <col min="2856" max="2856" width="3.44140625" style="7" bestFit="1" customWidth="1"/>
    <col min="2857" max="2857" width="4.109375" style="7" bestFit="1" customWidth="1"/>
    <col min="2858" max="2858" width="3.33203125" style="7" bestFit="1" customWidth="1"/>
    <col min="2859" max="2859" width="3.33203125" style="7" customWidth="1"/>
    <col min="2860" max="2860" width="3.33203125" style="7" bestFit="1" customWidth="1"/>
    <col min="2861" max="2861" width="3.88671875" style="7" bestFit="1" customWidth="1"/>
    <col min="2862" max="2862" width="4.33203125" style="7" customWidth="1"/>
    <col min="2863" max="3071" width="11.5546875" style="7"/>
    <col min="3072" max="3072" width="17.6640625" style="7" customWidth="1"/>
    <col min="3073" max="3073" width="4.109375" style="7" bestFit="1" customWidth="1"/>
    <col min="3074" max="3074" width="3.33203125" style="7" bestFit="1" customWidth="1"/>
    <col min="3075" max="3075" width="3.88671875" style="7" bestFit="1" customWidth="1"/>
    <col min="3076" max="3078" width="4.109375" style="7" bestFit="1" customWidth="1"/>
    <col min="3079" max="3079" width="3.88671875" style="7" bestFit="1" customWidth="1"/>
    <col min="3080" max="3080" width="4.109375" style="7" bestFit="1" customWidth="1"/>
    <col min="3081" max="3081" width="3.88671875" style="7" bestFit="1" customWidth="1"/>
    <col min="3082" max="3082" width="4.109375" style="7" bestFit="1" customWidth="1"/>
    <col min="3083" max="3084" width="3.88671875" style="7" bestFit="1" customWidth="1"/>
    <col min="3085" max="3085" width="4.109375" style="7" bestFit="1" customWidth="1"/>
    <col min="3086" max="3086" width="3.88671875" style="7" bestFit="1" customWidth="1"/>
    <col min="3087" max="3087" width="3.33203125" style="7" bestFit="1" customWidth="1"/>
    <col min="3088" max="3092" width="4.109375" style="7" bestFit="1" customWidth="1"/>
    <col min="3093" max="3093" width="5" style="7" bestFit="1" customWidth="1"/>
    <col min="3094" max="3094" width="5" style="7" customWidth="1"/>
    <col min="3095" max="3096" width="4.109375" style="7" bestFit="1" customWidth="1"/>
    <col min="3097" max="3098" width="3.33203125" style="7" bestFit="1" customWidth="1"/>
    <col min="3099" max="3099" width="3.44140625" style="7" bestFit="1" customWidth="1"/>
    <col min="3100" max="3101" width="4.109375" style="7" bestFit="1" customWidth="1"/>
    <col min="3102" max="3104" width="3.33203125" style="7" bestFit="1" customWidth="1"/>
    <col min="3105" max="3105" width="3.88671875" style="7" bestFit="1" customWidth="1"/>
    <col min="3106" max="3107" width="4.109375" style="7" bestFit="1" customWidth="1"/>
    <col min="3108" max="3108" width="3.88671875" style="7" bestFit="1" customWidth="1"/>
    <col min="3109" max="3109" width="4.109375" style="7" bestFit="1" customWidth="1"/>
    <col min="3110" max="3110" width="5.44140625" style="7" bestFit="1" customWidth="1"/>
    <col min="3111" max="3111" width="4.88671875" style="7" customWidth="1"/>
    <col min="3112" max="3112" width="3.44140625" style="7" bestFit="1" customWidth="1"/>
    <col min="3113" max="3113" width="4.109375" style="7" bestFit="1" customWidth="1"/>
    <col min="3114" max="3114" width="3.33203125" style="7" bestFit="1" customWidth="1"/>
    <col min="3115" max="3115" width="3.33203125" style="7" customWidth="1"/>
    <col min="3116" max="3116" width="3.33203125" style="7" bestFit="1" customWidth="1"/>
    <col min="3117" max="3117" width="3.88671875" style="7" bestFit="1" customWidth="1"/>
    <col min="3118" max="3118" width="4.33203125" style="7" customWidth="1"/>
    <col min="3119" max="3327" width="11.5546875" style="7"/>
    <col min="3328" max="3328" width="17.6640625" style="7" customWidth="1"/>
    <col min="3329" max="3329" width="4.109375" style="7" bestFit="1" customWidth="1"/>
    <col min="3330" max="3330" width="3.33203125" style="7" bestFit="1" customWidth="1"/>
    <col min="3331" max="3331" width="3.88671875" style="7" bestFit="1" customWidth="1"/>
    <col min="3332" max="3334" width="4.109375" style="7" bestFit="1" customWidth="1"/>
    <col min="3335" max="3335" width="3.88671875" style="7" bestFit="1" customWidth="1"/>
    <col min="3336" max="3336" width="4.109375" style="7" bestFit="1" customWidth="1"/>
    <col min="3337" max="3337" width="3.88671875" style="7" bestFit="1" customWidth="1"/>
    <col min="3338" max="3338" width="4.109375" style="7" bestFit="1" customWidth="1"/>
    <col min="3339" max="3340" width="3.88671875" style="7" bestFit="1" customWidth="1"/>
    <col min="3341" max="3341" width="4.109375" style="7" bestFit="1" customWidth="1"/>
    <col min="3342" max="3342" width="3.88671875" style="7" bestFit="1" customWidth="1"/>
    <col min="3343" max="3343" width="3.33203125" style="7" bestFit="1" customWidth="1"/>
    <col min="3344" max="3348" width="4.109375" style="7" bestFit="1" customWidth="1"/>
    <col min="3349" max="3349" width="5" style="7" bestFit="1" customWidth="1"/>
    <col min="3350" max="3350" width="5" style="7" customWidth="1"/>
    <col min="3351" max="3352" width="4.109375" style="7" bestFit="1" customWidth="1"/>
    <col min="3353" max="3354" width="3.33203125" style="7" bestFit="1" customWidth="1"/>
    <col min="3355" max="3355" width="3.44140625" style="7" bestFit="1" customWidth="1"/>
    <col min="3356" max="3357" width="4.109375" style="7" bestFit="1" customWidth="1"/>
    <col min="3358" max="3360" width="3.33203125" style="7" bestFit="1" customWidth="1"/>
    <col min="3361" max="3361" width="3.88671875" style="7" bestFit="1" customWidth="1"/>
    <col min="3362" max="3363" width="4.109375" style="7" bestFit="1" customWidth="1"/>
    <col min="3364" max="3364" width="3.88671875" style="7" bestFit="1" customWidth="1"/>
    <col min="3365" max="3365" width="4.109375" style="7" bestFit="1" customWidth="1"/>
    <col min="3366" max="3366" width="5.44140625" style="7" bestFit="1" customWidth="1"/>
    <col min="3367" max="3367" width="4.88671875" style="7" customWidth="1"/>
    <col min="3368" max="3368" width="3.44140625" style="7" bestFit="1" customWidth="1"/>
    <col min="3369" max="3369" width="4.109375" style="7" bestFit="1" customWidth="1"/>
    <col min="3370" max="3370" width="3.33203125" style="7" bestFit="1" customWidth="1"/>
    <col min="3371" max="3371" width="3.33203125" style="7" customWidth="1"/>
    <col min="3372" max="3372" width="3.33203125" style="7" bestFit="1" customWidth="1"/>
    <col min="3373" max="3373" width="3.88671875" style="7" bestFit="1" customWidth="1"/>
    <col min="3374" max="3374" width="4.33203125" style="7" customWidth="1"/>
    <col min="3375" max="3583" width="11.5546875" style="7"/>
    <col min="3584" max="3584" width="17.6640625" style="7" customWidth="1"/>
    <col min="3585" max="3585" width="4.109375" style="7" bestFit="1" customWidth="1"/>
    <col min="3586" max="3586" width="3.33203125" style="7" bestFit="1" customWidth="1"/>
    <col min="3587" max="3587" width="3.88671875" style="7" bestFit="1" customWidth="1"/>
    <col min="3588" max="3590" width="4.109375" style="7" bestFit="1" customWidth="1"/>
    <col min="3591" max="3591" width="3.88671875" style="7" bestFit="1" customWidth="1"/>
    <col min="3592" max="3592" width="4.109375" style="7" bestFit="1" customWidth="1"/>
    <col min="3593" max="3593" width="3.88671875" style="7" bestFit="1" customWidth="1"/>
    <col min="3594" max="3594" width="4.109375" style="7" bestFit="1" customWidth="1"/>
    <col min="3595" max="3596" width="3.88671875" style="7" bestFit="1" customWidth="1"/>
    <col min="3597" max="3597" width="4.109375" style="7" bestFit="1" customWidth="1"/>
    <col min="3598" max="3598" width="3.88671875" style="7" bestFit="1" customWidth="1"/>
    <col min="3599" max="3599" width="3.33203125" style="7" bestFit="1" customWidth="1"/>
    <col min="3600" max="3604" width="4.109375" style="7" bestFit="1" customWidth="1"/>
    <col min="3605" max="3605" width="5" style="7" bestFit="1" customWidth="1"/>
    <col min="3606" max="3606" width="5" style="7" customWidth="1"/>
    <col min="3607" max="3608" width="4.109375" style="7" bestFit="1" customWidth="1"/>
    <col min="3609" max="3610" width="3.33203125" style="7" bestFit="1" customWidth="1"/>
    <col min="3611" max="3611" width="3.44140625" style="7" bestFit="1" customWidth="1"/>
    <col min="3612" max="3613" width="4.109375" style="7" bestFit="1" customWidth="1"/>
    <col min="3614" max="3616" width="3.33203125" style="7" bestFit="1" customWidth="1"/>
    <col min="3617" max="3617" width="3.88671875" style="7" bestFit="1" customWidth="1"/>
    <col min="3618" max="3619" width="4.109375" style="7" bestFit="1" customWidth="1"/>
    <col min="3620" max="3620" width="3.88671875" style="7" bestFit="1" customWidth="1"/>
    <col min="3621" max="3621" width="4.109375" style="7" bestFit="1" customWidth="1"/>
    <col min="3622" max="3622" width="5.44140625" style="7" bestFit="1" customWidth="1"/>
    <col min="3623" max="3623" width="4.88671875" style="7" customWidth="1"/>
    <col min="3624" max="3624" width="3.44140625" style="7" bestFit="1" customWidth="1"/>
    <col min="3625" max="3625" width="4.109375" style="7" bestFit="1" customWidth="1"/>
    <col min="3626" max="3626" width="3.33203125" style="7" bestFit="1" customWidth="1"/>
    <col min="3627" max="3627" width="3.33203125" style="7" customWidth="1"/>
    <col min="3628" max="3628" width="3.33203125" style="7" bestFit="1" customWidth="1"/>
    <col min="3629" max="3629" width="3.88671875" style="7" bestFit="1" customWidth="1"/>
    <col min="3630" max="3630" width="4.33203125" style="7" customWidth="1"/>
    <col min="3631" max="3839" width="11.5546875" style="7"/>
    <col min="3840" max="3840" width="17.6640625" style="7" customWidth="1"/>
    <col min="3841" max="3841" width="4.109375" style="7" bestFit="1" customWidth="1"/>
    <col min="3842" max="3842" width="3.33203125" style="7" bestFit="1" customWidth="1"/>
    <col min="3843" max="3843" width="3.88671875" style="7" bestFit="1" customWidth="1"/>
    <col min="3844" max="3846" width="4.109375" style="7" bestFit="1" customWidth="1"/>
    <col min="3847" max="3847" width="3.88671875" style="7" bestFit="1" customWidth="1"/>
    <col min="3848" max="3848" width="4.109375" style="7" bestFit="1" customWidth="1"/>
    <col min="3849" max="3849" width="3.88671875" style="7" bestFit="1" customWidth="1"/>
    <col min="3850" max="3850" width="4.109375" style="7" bestFit="1" customWidth="1"/>
    <col min="3851" max="3852" width="3.88671875" style="7" bestFit="1" customWidth="1"/>
    <col min="3853" max="3853" width="4.109375" style="7" bestFit="1" customWidth="1"/>
    <col min="3854" max="3854" width="3.88671875" style="7" bestFit="1" customWidth="1"/>
    <col min="3855" max="3855" width="3.33203125" style="7" bestFit="1" customWidth="1"/>
    <col min="3856" max="3860" width="4.109375" style="7" bestFit="1" customWidth="1"/>
    <col min="3861" max="3861" width="5" style="7" bestFit="1" customWidth="1"/>
    <col min="3862" max="3862" width="5" style="7" customWidth="1"/>
    <col min="3863" max="3864" width="4.109375" style="7" bestFit="1" customWidth="1"/>
    <col min="3865" max="3866" width="3.33203125" style="7" bestFit="1" customWidth="1"/>
    <col min="3867" max="3867" width="3.44140625" style="7" bestFit="1" customWidth="1"/>
    <col min="3868" max="3869" width="4.109375" style="7" bestFit="1" customWidth="1"/>
    <col min="3870" max="3872" width="3.33203125" style="7" bestFit="1" customWidth="1"/>
    <col min="3873" max="3873" width="3.88671875" style="7" bestFit="1" customWidth="1"/>
    <col min="3874" max="3875" width="4.109375" style="7" bestFit="1" customWidth="1"/>
    <col min="3876" max="3876" width="3.88671875" style="7" bestFit="1" customWidth="1"/>
    <col min="3877" max="3877" width="4.109375" style="7" bestFit="1" customWidth="1"/>
    <col min="3878" max="3878" width="5.44140625" style="7" bestFit="1" customWidth="1"/>
    <col min="3879" max="3879" width="4.88671875" style="7" customWidth="1"/>
    <col min="3880" max="3880" width="3.44140625" style="7" bestFit="1" customWidth="1"/>
    <col min="3881" max="3881" width="4.109375" style="7" bestFit="1" customWidth="1"/>
    <col min="3882" max="3882" width="3.33203125" style="7" bestFit="1" customWidth="1"/>
    <col min="3883" max="3883" width="3.33203125" style="7" customWidth="1"/>
    <col min="3884" max="3884" width="3.33203125" style="7" bestFit="1" customWidth="1"/>
    <col min="3885" max="3885" width="3.88671875" style="7" bestFit="1" customWidth="1"/>
    <col min="3886" max="3886" width="4.33203125" style="7" customWidth="1"/>
    <col min="3887" max="4095" width="11.5546875" style="7"/>
    <col min="4096" max="4096" width="17.6640625" style="7" customWidth="1"/>
    <col min="4097" max="4097" width="4.109375" style="7" bestFit="1" customWidth="1"/>
    <col min="4098" max="4098" width="3.33203125" style="7" bestFit="1" customWidth="1"/>
    <col min="4099" max="4099" width="3.88671875" style="7" bestFit="1" customWidth="1"/>
    <col min="4100" max="4102" width="4.109375" style="7" bestFit="1" customWidth="1"/>
    <col min="4103" max="4103" width="3.88671875" style="7" bestFit="1" customWidth="1"/>
    <col min="4104" max="4104" width="4.109375" style="7" bestFit="1" customWidth="1"/>
    <col min="4105" max="4105" width="3.88671875" style="7" bestFit="1" customWidth="1"/>
    <col min="4106" max="4106" width="4.109375" style="7" bestFit="1" customWidth="1"/>
    <col min="4107" max="4108" width="3.88671875" style="7" bestFit="1" customWidth="1"/>
    <col min="4109" max="4109" width="4.109375" style="7" bestFit="1" customWidth="1"/>
    <col min="4110" max="4110" width="3.88671875" style="7" bestFit="1" customWidth="1"/>
    <col min="4111" max="4111" width="3.33203125" style="7" bestFit="1" customWidth="1"/>
    <col min="4112" max="4116" width="4.109375" style="7" bestFit="1" customWidth="1"/>
    <col min="4117" max="4117" width="5" style="7" bestFit="1" customWidth="1"/>
    <col min="4118" max="4118" width="5" style="7" customWidth="1"/>
    <col min="4119" max="4120" width="4.109375" style="7" bestFit="1" customWidth="1"/>
    <col min="4121" max="4122" width="3.33203125" style="7" bestFit="1" customWidth="1"/>
    <col min="4123" max="4123" width="3.44140625" style="7" bestFit="1" customWidth="1"/>
    <col min="4124" max="4125" width="4.109375" style="7" bestFit="1" customWidth="1"/>
    <col min="4126" max="4128" width="3.33203125" style="7" bestFit="1" customWidth="1"/>
    <col min="4129" max="4129" width="3.88671875" style="7" bestFit="1" customWidth="1"/>
    <col min="4130" max="4131" width="4.109375" style="7" bestFit="1" customWidth="1"/>
    <col min="4132" max="4132" width="3.88671875" style="7" bestFit="1" customWidth="1"/>
    <col min="4133" max="4133" width="4.109375" style="7" bestFit="1" customWidth="1"/>
    <col min="4134" max="4134" width="5.44140625" style="7" bestFit="1" customWidth="1"/>
    <col min="4135" max="4135" width="4.88671875" style="7" customWidth="1"/>
    <col min="4136" max="4136" width="3.44140625" style="7" bestFit="1" customWidth="1"/>
    <col min="4137" max="4137" width="4.109375" style="7" bestFit="1" customWidth="1"/>
    <col min="4138" max="4138" width="3.33203125" style="7" bestFit="1" customWidth="1"/>
    <col min="4139" max="4139" width="3.33203125" style="7" customWidth="1"/>
    <col min="4140" max="4140" width="3.33203125" style="7" bestFit="1" customWidth="1"/>
    <col min="4141" max="4141" width="3.88671875" style="7" bestFit="1" customWidth="1"/>
    <col min="4142" max="4142" width="4.33203125" style="7" customWidth="1"/>
    <col min="4143" max="4351" width="11.5546875" style="7"/>
    <col min="4352" max="4352" width="17.6640625" style="7" customWidth="1"/>
    <col min="4353" max="4353" width="4.109375" style="7" bestFit="1" customWidth="1"/>
    <col min="4354" max="4354" width="3.33203125" style="7" bestFit="1" customWidth="1"/>
    <col min="4355" max="4355" width="3.88671875" style="7" bestFit="1" customWidth="1"/>
    <col min="4356" max="4358" width="4.109375" style="7" bestFit="1" customWidth="1"/>
    <col min="4359" max="4359" width="3.88671875" style="7" bestFit="1" customWidth="1"/>
    <col min="4360" max="4360" width="4.109375" style="7" bestFit="1" customWidth="1"/>
    <col min="4361" max="4361" width="3.88671875" style="7" bestFit="1" customWidth="1"/>
    <col min="4362" max="4362" width="4.109375" style="7" bestFit="1" customWidth="1"/>
    <col min="4363" max="4364" width="3.88671875" style="7" bestFit="1" customWidth="1"/>
    <col min="4365" max="4365" width="4.109375" style="7" bestFit="1" customWidth="1"/>
    <col min="4366" max="4366" width="3.88671875" style="7" bestFit="1" customWidth="1"/>
    <col min="4367" max="4367" width="3.33203125" style="7" bestFit="1" customWidth="1"/>
    <col min="4368" max="4372" width="4.109375" style="7" bestFit="1" customWidth="1"/>
    <col min="4373" max="4373" width="5" style="7" bestFit="1" customWidth="1"/>
    <col min="4374" max="4374" width="5" style="7" customWidth="1"/>
    <col min="4375" max="4376" width="4.109375" style="7" bestFit="1" customWidth="1"/>
    <col min="4377" max="4378" width="3.33203125" style="7" bestFit="1" customWidth="1"/>
    <col min="4379" max="4379" width="3.44140625" style="7" bestFit="1" customWidth="1"/>
    <col min="4380" max="4381" width="4.109375" style="7" bestFit="1" customWidth="1"/>
    <col min="4382" max="4384" width="3.33203125" style="7" bestFit="1" customWidth="1"/>
    <col min="4385" max="4385" width="3.88671875" style="7" bestFit="1" customWidth="1"/>
    <col min="4386" max="4387" width="4.109375" style="7" bestFit="1" customWidth="1"/>
    <col min="4388" max="4388" width="3.88671875" style="7" bestFit="1" customWidth="1"/>
    <col min="4389" max="4389" width="4.109375" style="7" bestFit="1" customWidth="1"/>
    <col min="4390" max="4390" width="5.44140625" style="7" bestFit="1" customWidth="1"/>
    <col min="4391" max="4391" width="4.88671875" style="7" customWidth="1"/>
    <col min="4392" max="4392" width="3.44140625" style="7" bestFit="1" customWidth="1"/>
    <col min="4393" max="4393" width="4.109375" style="7" bestFit="1" customWidth="1"/>
    <col min="4394" max="4394" width="3.33203125" style="7" bestFit="1" customWidth="1"/>
    <col min="4395" max="4395" width="3.33203125" style="7" customWidth="1"/>
    <col min="4396" max="4396" width="3.33203125" style="7" bestFit="1" customWidth="1"/>
    <col min="4397" max="4397" width="3.88671875" style="7" bestFit="1" customWidth="1"/>
    <col min="4398" max="4398" width="4.33203125" style="7" customWidth="1"/>
    <col min="4399" max="4607" width="11.5546875" style="7"/>
    <col min="4608" max="4608" width="17.6640625" style="7" customWidth="1"/>
    <col min="4609" max="4609" width="4.109375" style="7" bestFit="1" customWidth="1"/>
    <col min="4610" max="4610" width="3.33203125" style="7" bestFit="1" customWidth="1"/>
    <col min="4611" max="4611" width="3.88671875" style="7" bestFit="1" customWidth="1"/>
    <col min="4612" max="4614" width="4.109375" style="7" bestFit="1" customWidth="1"/>
    <col min="4615" max="4615" width="3.88671875" style="7" bestFit="1" customWidth="1"/>
    <col min="4616" max="4616" width="4.109375" style="7" bestFit="1" customWidth="1"/>
    <col min="4617" max="4617" width="3.88671875" style="7" bestFit="1" customWidth="1"/>
    <col min="4618" max="4618" width="4.109375" style="7" bestFit="1" customWidth="1"/>
    <col min="4619" max="4620" width="3.88671875" style="7" bestFit="1" customWidth="1"/>
    <col min="4621" max="4621" width="4.109375" style="7" bestFit="1" customWidth="1"/>
    <col min="4622" max="4622" width="3.88671875" style="7" bestFit="1" customWidth="1"/>
    <col min="4623" max="4623" width="3.33203125" style="7" bestFit="1" customWidth="1"/>
    <col min="4624" max="4628" width="4.109375" style="7" bestFit="1" customWidth="1"/>
    <col min="4629" max="4629" width="5" style="7" bestFit="1" customWidth="1"/>
    <col min="4630" max="4630" width="5" style="7" customWidth="1"/>
    <col min="4631" max="4632" width="4.109375" style="7" bestFit="1" customWidth="1"/>
    <col min="4633" max="4634" width="3.33203125" style="7" bestFit="1" customWidth="1"/>
    <col min="4635" max="4635" width="3.44140625" style="7" bestFit="1" customWidth="1"/>
    <col min="4636" max="4637" width="4.109375" style="7" bestFit="1" customWidth="1"/>
    <col min="4638" max="4640" width="3.33203125" style="7" bestFit="1" customWidth="1"/>
    <col min="4641" max="4641" width="3.88671875" style="7" bestFit="1" customWidth="1"/>
    <col min="4642" max="4643" width="4.109375" style="7" bestFit="1" customWidth="1"/>
    <col min="4644" max="4644" width="3.88671875" style="7" bestFit="1" customWidth="1"/>
    <col min="4645" max="4645" width="4.109375" style="7" bestFit="1" customWidth="1"/>
    <col min="4646" max="4646" width="5.44140625" style="7" bestFit="1" customWidth="1"/>
    <col min="4647" max="4647" width="4.88671875" style="7" customWidth="1"/>
    <col min="4648" max="4648" width="3.44140625" style="7" bestFit="1" customWidth="1"/>
    <col min="4649" max="4649" width="4.109375" style="7" bestFit="1" customWidth="1"/>
    <col min="4650" max="4650" width="3.33203125" style="7" bestFit="1" customWidth="1"/>
    <col min="4651" max="4651" width="3.33203125" style="7" customWidth="1"/>
    <col min="4652" max="4652" width="3.33203125" style="7" bestFit="1" customWidth="1"/>
    <col min="4653" max="4653" width="3.88671875" style="7" bestFit="1" customWidth="1"/>
    <col min="4654" max="4654" width="4.33203125" style="7" customWidth="1"/>
    <col min="4655" max="4863" width="11.5546875" style="7"/>
    <col min="4864" max="4864" width="17.6640625" style="7" customWidth="1"/>
    <col min="4865" max="4865" width="4.109375" style="7" bestFit="1" customWidth="1"/>
    <col min="4866" max="4866" width="3.33203125" style="7" bestFit="1" customWidth="1"/>
    <col min="4867" max="4867" width="3.88671875" style="7" bestFit="1" customWidth="1"/>
    <col min="4868" max="4870" width="4.109375" style="7" bestFit="1" customWidth="1"/>
    <col min="4871" max="4871" width="3.88671875" style="7" bestFit="1" customWidth="1"/>
    <col min="4872" max="4872" width="4.109375" style="7" bestFit="1" customWidth="1"/>
    <col min="4873" max="4873" width="3.88671875" style="7" bestFit="1" customWidth="1"/>
    <col min="4874" max="4874" width="4.109375" style="7" bestFit="1" customWidth="1"/>
    <col min="4875" max="4876" width="3.88671875" style="7" bestFit="1" customWidth="1"/>
    <col min="4877" max="4877" width="4.109375" style="7" bestFit="1" customWidth="1"/>
    <col min="4878" max="4878" width="3.88671875" style="7" bestFit="1" customWidth="1"/>
    <col min="4879" max="4879" width="3.33203125" style="7" bestFit="1" customWidth="1"/>
    <col min="4880" max="4884" width="4.109375" style="7" bestFit="1" customWidth="1"/>
    <col min="4885" max="4885" width="5" style="7" bestFit="1" customWidth="1"/>
    <col min="4886" max="4886" width="5" style="7" customWidth="1"/>
    <col min="4887" max="4888" width="4.109375" style="7" bestFit="1" customWidth="1"/>
    <col min="4889" max="4890" width="3.33203125" style="7" bestFit="1" customWidth="1"/>
    <col min="4891" max="4891" width="3.44140625" style="7" bestFit="1" customWidth="1"/>
    <col min="4892" max="4893" width="4.109375" style="7" bestFit="1" customWidth="1"/>
    <col min="4894" max="4896" width="3.33203125" style="7" bestFit="1" customWidth="1"/>
    <col min="4897" max="4897" width="3.88671875" style="7" bestFit="1" customWidth="1"/>
    <col min="4898" max="4899" width="4.109375" style="7" bestFit="1" customWidth="1"/>
    <col min="4900" max="4900" width="3.88671875" style="7" bestFit="1" customWidth="1"/>
    <col min="4901" max="4901" width="4.109375" style="7" bestFit="1" customWidth="1"/>
    <col min="4902" max="4902" width="5.44140625" style="7" bestFit="1" customWidth="1"/>
    <col min="4903" max="4903" width="4.88671875" style="7" customWidth="1"/>
    <col min="4904" max="4904" width="3.44140625" style="7" bestFit="1" customWidth="1"/>
    <col min="4905" max="4905" width="4.109375" style="7" bestFit="1" customWidth="1"/>
    <col min="4906" max="4906" width="3.33203125" style="7" bestFit="1" customWidth="1"/>
    <col min="4907" max="4907" width="3.33203125" style="7" customWidth="1"/>
    <col min="4908" max="4908" width="3.33203125" style="7" bestFit="1" customWidth="1"/>
    <col min="4909" max="4909" width="3.88671875" style="7" bestFit="1" customWidth="1"/>
    <col min="4910" max="4910" width="4.33203125" style="7" customWidth="1"/>
    <col min="4911" max="5119" width="11.5546875" style="7"/>
    <col min="5120" max="5120" width="17.6640625" style="7" customWidth="1"/>
    <col min="5121" max="5121" width="4.109375" style="7" bestFit="1" customWidth="1"/>
    <col min="5122" max="5122" width="3.33203125" style="7" bestFit="1" customWidth="1"/>
    <col min="5123" max="5123" width="3.88671875" style="7" bestFit="1" customWidth="1"/>
    <col min="5124" max="5126" width="4.109375" style="7" bestFit="1" customWidth="1"/>
    <col min="5127" max="5127" width="3.88671875" style="7" bestFit="1" customWidth="1"/>
    <col min="5128" max="5128" width="4.109375" style="7" bestFit="1" customWidth="1"/>
    <col min="5129" max="5129" width="3.88671875" style="7" bestFit="1" customWidth="1"/>
    <col min="5130" max="5130" width="4.109375" style="7" bestFit="1" customWidth="1"/>
    <col min="5131" max="5132" width="3.88671875" style="7" bestFit="1" customWidth="1"/>
    <col min="5133" max="5133" width="4.109375" style="7" bestFit="1" customWidth="1"/>
    <col min="5134" max="5134" width="3.88671875" style="7" bestFit="1" customWidth="1"/>
    <col min="5135" max="5135" width="3.33203125" style="7" bestFit="1" customWidth="1"/>
    <col min="5136" max="5140" width="4.109375" style="7" bestFit="1" customWidth="1"/>
    <col min="5141" max="5141" width="5" style="7" bestFit="1" customWidth="1"/>
    <col min="5142" max="5142" width="5" style="7" customWidth="1"/>
    <col min="5143" max="5144" width="4.109375" style="7" bestFit="1" customWidth="1"/>
    <col min="5145" max="5146" width="3.33203125" style="7" bestFit="1" customWidth="1"/>
    <col min="5147" max="5147" width="3.44140625" style="7" bestFit="1" customWidth="1"/>
    <col min="5148" max="5149" width="4.109375" style="7" bestFit="1" customWidth="1"/>
    <col min="5150" max="5152" width="3.33203125" style="7" bestFit="1" customWidth="1"/>
    <col min="5153" max="5153" width="3.88671875" style="7" bestFit="1" customWidth="1"/>
    <col min="5154" max="5155" width="4.109375" style="7" bestFit="1" customWidth="1"/>
    <col min="5156" max="5156" width="3.88671875" style="7" bestFit="1" customWidth="1"/>
    <col min="5157" max="5157" width="4.109375" style="7" bestFit="1" customWidth="1"/>
    <col min="5158" max="5158" width="5.44140625" style="7" bestFit="1" customWidth="1"/>
    <col min="5159" max="5159" width="4.88671875" style="7" customWidth="1"/>
    <col min="5160" max="5160" width="3.44140625" style="7" bestFit="1" customWidth="1"/>
    <col min="5161" max="5161" width="4.109375" style="7" bestFit="1" customWidth="1"/>
    <col min="5162" max="5162" width="3.33203125" style="7" bestFit="1" customWidth="1"/>
    <col min="5163" max="5163" width="3.33203125" style="7" customWidth="1"/>
    <col min="5164" max="5164" width="3.33203125" style="7" bestFit="1" customWidth="1"/>
    <col min="5165" max="5165" width="3.88671875" style="7" bestFit="1" customWidth="1"/>
    <col min="5166" max="5166" width="4.33203125" style="7" customWidth="1"/>
    <col min="5167" max="5375" width="11.5546875" style="7"/>
    <col min="5376" max="5376" width="17.6640625" style="7" customWidth="1"/>
    <col min="5377" max="5377" width="4.109375" style="7" bestFit="1" customWidth="1"/>
    <col min="5378" max="5378" width="3.33203125" style="7" bestFit="1" customWidth="1"/>
    <col min="5379" max="5379" width="3.88671875" style="7" bestFit="1" customWidth="1"/>
    <col min="5380" max="5382" width="4.109375" style="7" bestFit="1" customWidth="1"/>
    <col min="5383" max="5383" width="3.88671875" style="7" bestFit="1" customWidth="1"/>
    <col min="5384" max="5384" width="4.109375" style="7" bestFit="1" customWidth="1"/>
    <col min="5385" max="5385" width="3.88671875" style="7" bestFit="1" customWidth="1"/>
    <col min="5386" max="5386" width="4.109375" style="7" bestFit="1" customWidth="1"/>
    <col min="5387" max="5388" width="3.88671875" style="7" bestFit="1" customWidth="1"/>
    <col min="5389" max="5389" width="4.109375" style="7" bestFit="1" customWidth="1"/>
    <col min="5390" max="5390" width="3.88671875" style="7" bestFit="1" customWidth="1"/>
    <col min="5391" max="5391" width="3.33203125" style="7" bestFit="1" customWidth="1"/>
    <col min="5392" max="5396" width="4.109375" style="7" bestFit="1" customWidth="1"/>
    <col min="5397" max="5397" width="5" style="7" bestFit="1" customWidth="1"/>
    <col min="5398" max="5398" width="5" style="7" customWidth="1"/>
    <col min="5399" max="5400" width="4.109375" style="7" bestFit="1" customWidth="1"/>
    <col min="5401" max="5402" width="3.33203125" style="7" bestFit="1" customWidth="1"/>
    <col min="5403" max="5403" width="3.44140625" style="7" bestFit="1" customWidth="1"/>
    <col min="5404" max="5405" width="4.109375" style="7" bestFit="1" customWidth="1"/>
    <col min="5406" max="5408" width="3.33203125" style="7" bestFit="1" customWidth="1"/>
    <col min="5409" max="5409" width="3.88671875" style="7" bestFit="1" customWidth="1"/>
    <col min="5410" max="5411" width="4.109375" style="7" bestFit="1" customWidth="1"/>
    <col min="5412" max="5412" width="3.88671875" style="7" bestFit="1" customWidth="1"/>
    <col min="5413" max="5413" width="4.109375" style="7" bestFit="1" customWidth="1"/>
    <col min="5414" max="5414" width="5.44140625" style="7" bestFit="1" customWidth="1"/>
    <col min="5415" max="5415" width="4.88671875" style="7" customWidth="1"/>
    <col min="5416" max="5416" width="3.44140625" style="7" bestFit="1" customWidth="1"/>
    <col min="5417" max="5417" width="4.109375" style="7" bestFit="1" customWidth="1"/>
    <col min="5418" max="5418" width="3.33203125" style="7" bestFit="1" customWidth="1"/>
    <col min="5419" max="5419" width="3.33203125" style="7" customWidth="1"/>
    <col min="5420" max="5420" width="3.33203125" style="7" bestFit="1" customWidth="1"/>
    <col min="5421" max="5421" width="3.88671875" style="7" bestFit="1" customWidth="1"/>
    <col min="5422" max="5422" width="4.33203125" style="7" customWidth="1"/>
    <col min="5423" max="5631" width="11.5546875" style="7"/>
    <col min="5632" max="5632" width="17.6640625" style="7" customWidth="1"/>
    <col min="5633" max="5633" width="4.109375" style="7" bestFit="1" customWidth="1"/>
    <col min="5634" max="5634" width="3.33203125" style="7" bestFit="1" customWidth="1"/>
    <col min="5635" max="5635" width="3.88671875" style="7" bestFit="1" customWidth="1"/>
    <col min="5636" max="5638" width="4.109375" style="7" bestFit="1" customWidth="1"/>
    <col min="5639" max="5639" width="3.88671875" style="7" bestFit="1" customWidth="1"/>
    <col min="5640" max="5640" width="4.109375" style="7" bestFit="1" customWidth="1"/>
    <col min="5641" max="5641" width="3.88671875" style="7" bestFit="1" customWidth="1"/>
    <col min="5642" max="5642" width="4.109375" style="7" bestFit="1" customWidth="1"/>
    <col min="5643" max="5644" width="3.88671875" style="7" bestFit="1" customWidth="1"/>
    <col min="5645" max="5645" width="4.109375" style="7" bestFit="1" customWidth="1"/>
    <col min="5646" max="5646" width="3.88671875" style="7" bestFit="1" customWidth="1"/>
    <col min="5647" max="5647" width="3.33203125" style="7" bestFit="1" customWidth="1"/>
    <col min="5648" max="5652" width="4.109375" style="7" bestFit="1" customWidth="1"/>
    <col min="5653" max="5653" width="5" style="7" bestFit="1" customWidth="1"/>
    <col min="5654" max="5654" width="5" style="7" customWidth="1"/>
    <col min="5655" max="5656" width="4.109375" style="7" bestFit="1" customWidth="1"/>
    <col min="5657" max="5658" width="3.33203125" style="7" bestFit="1" customWidth="1"/>
    <col min="5659" max="5659" width="3.44140625" style="7" bestFit="1" customWidth="1"/>
    <col min="5660" max="5661" width="4.109375" style="7" bestFit="1" customWidth="1"/>
    <col min="5662" max="5664" width="3.33203125" style="7" bestFit="1" customWidth="1"/>
    <col min="5665" max="5665" width="3.88671875" style="7" bestFit="1" customWidth="1"/>
    <col min="5666" max="5667" width="4.109375" style="7" bestFit="1" customWidth="1"/>
    <col min="5668" max="5668" width="3.88671875" style="7" bestFit="1" customWidth="1"/>
    <col min="5669" max="5669" width="4.109375" style="7" bestFit="1" customWidth="1"/>
    <col min="5670" max="5670" width="5.44140625" style="7" bestFit="1" customWidth="1"/>
    <col min="5671" max="5671" width="4.88671875" style="7" customWidth="1"/>
    <col min="5672" max="5672" width="3.44140625" style="7" bestFit="1" customWidth="1"/>
    <col min="5673" max="5673" width="4.109375" style="7" bestFit="1" customWidth="1"/>
    <col min="5674" max="5674" width="3.33203125" style="7" bestFit="1" customWidth="1"/>
    <col min="5675" max="5675" width="3.33203125" style="7" customWidth="1"/>
    <col min="5676" max="5676" width="3.33203125" style="7" bestFit="1" customWidth="1"/>
    <col min="5677" max="5677" width="3.88671875" style="7" bestFit="1" customWidth="1"/>
    <col min="5678" max="5678" width="4.33203125" style="7" customWidth="1"/>
    <col min="5679" max="5887" width="11.5546875" style="7"/>
    <col min="5888" max="5888" width="17.6640625" style="7" customWidth="1"/>
    <col min="5889" max="5889" width="4.109375" style="7" bestFit="1" customWidth="1"/>
    <col min="5890" max="5890" width="3.33203125" style="7" bestFit="1" customWidth="1"/>
    <col min="5891" max="5891" width="3.88671875" style="7" bestFit="1" customWidth="1"/>
    <col min="5892" max="5894" width="4.109375" style="7" bestFit="1" customWidth="1"/>
    <col min="5895" max="5895" width="3.88671875" style="7" bestFit="1" customWidth="1"/>
    <col min="5896" max="5896" width="4.109375" style="7" bestFit="1" customWidth="1"/>
    <col min="5897" max="5897" width="3.88671875" style="7" bestFit="1" customWidth="1"/>
    <col min="5898" max="5898" width="4.109375" style="7" bestFit="1" customWidth="1"/>
    <col min="5899" max="5900" width="3.88671875" style="7" bestFit="1" customWidth="1"/>
    <col min="5901" max="5901" width="4.109375" style="7" bestFit="1" customWidth="1"/>
    <col min="5902" max="5902" width="3.88671875" style="7" bestFit="1" customWidth="1"/>
    <col min="5903" max="5903" width="3.33203125" style="7" bestFit="1" customWidth="1"/>
    <col min="5904" max="5908" width="4.109375" style="7" bestFit="1" customWidth="1"/>
    <col min="5909" max="5909" width="5" style="7" bestFit="1" customWidth="1"/>
    <col min="5910" max="5910" width="5" style="7" customWidth="1"/>
    <col min="5911" max="5912" width="4.109375" style="7" bestFit="1" customWidth="1"/>
    <col min="5913" max="5914" width="3.33203125" style="7" bestFit="1" customWidth="1"/>
    <col min="5915" max="5915" width="3.44140625" style="7" bestFit="1" customWidth="1"/>
    <col min="5916" max="5917" width="4.109375" style="7" bestFit="1" customWidth="1"/>
    <col min="5918" max="5920" width="3.33203125" style="7" bestFit="1" customWidth="1"/>
    <col min="5921" max="5921" width="3.88671875" style="7" bestFit="1" customWidth="1"/>
    <col min="5922" max="5923" width="4.109375" style="7" bestFit="1" customWidth="1"/>
    <col min="5924" max="5924" width="3.88671875" style="7" bestFit="1" customWidth="1"/>
    <col min="5925" max="5925" width="4.109375" style="7" bestFit="1" customWidth="1"/>
    <col min="5926" max="5926" width="5.44140625" style="7" bestFit="1" customWidth="1"/>
    <col min="5927" max="5927" width="4.88671875" style="7" customWidth="1"/>
    <col min="5928" max="5928" width="3.44140625" style="7" bestFit="1" customWidth="1"/>
    <col min="5929" max="5929" width="4.109375" style="7" bestFit="1" customWidth="1"/>
    <col min="5930" max="5930" width="3.33203125" style="7" bestFit="1" customWidth="1"/>
    <col min="5931" max="5931" width="3.33203125" style="7" customWidth="1"/>
    <col min="5932" max="5932" width="3.33203125" style="7" bestFit="1" customWidth="1"/>
    <col min="5933" max="5933" width="3.88671875" style="7" bestFit="1" customWidth="1"/>
    <col min="5934" max="5934" width="4.33203125" style="7" customWidth="1"/>
    <col min="5935" max="6143" width="11.5546875" style="7"/>
    <col min="6144" max="6144" width="17.6640625" style="7" customWidth="1"/>
    <col min="6145" max="6145" width="4.109375" style="7" bestFit="1" customWidth="1"/>
    <col min="6146" max="6146" width="3.33203125" style="7" bestFit="1" customWidth="1"/>
    <col min="6147" max="6147" width="3.88671875" style="7" bestFit="1" customWidth="1"/>
    <col min="6148" max="6150" width="4.109375" style="7" bestFit="1" customWidth="1"/>
    <col min="6151" max="6151" width="3.88671875" style="7" bestFit="1" customWidth="1"/>
    <col min="6152" max="6152" width="4.109375" style="7" bestFit="1" customWidth="1"/>
    <col min="6153" max="6153" width="3.88671875" style="7" bestFit="1" customWidth="1"/>
    <col min="6154" max="6154" width="4.109375" style="7" bestFit="1" customWidth="1"/>
    <col min="6155" max="6156" width="3.88671875" style="7" bestFit="1" customWidth="1"/>
    <col min="6157" max="6157" width="4.109375" style="7" bestFit="1" customWidth="1"/>
    <col min="6158" max="6158" width="3.88671875" style="7" bestFit="1" customWidth="1"/>
    <col min="6159" max="6159" width="3.33203125" style="7" bestFit="1" customWidth="1"/>
    <col min="6160" max="6164" width="4.109375" style="7" bestFit="1" customWidth="1"/>
    <col min="6165" max="6165" width="5" style="7" bestFit="1" customWidth="1"/>
    <col min="6166" max="6166" width="5" style="7" customWidth="1"/>
    <col min="6167" max="6168" width="4.109375" style="7" bestFit="1" customWidth="1"/>
    <col min="6169" max="6170" width="3.33203125" style="7" bestFit="1" customWidth="1"/>
    <col min="6171" max="6171" width="3.44140625" style="7" bestFit="1" customWidth="1"/>
    <col min="6172" max="6173" width="4.109375" style="7" bestFit="1" customWidth="1"/>
    <col min="6174" max="6176" width="3.33203125" style="7" bestFit="1" customWidth="1"/>
    <col min="6177" max="6177" width="3.88671875" style="7" bestFit="1" customWidth="1"/>
    <col min="6178" max="6179" width="4.109375" style="7" bestFit="1" customWidth="1"/>
    <col min="6180" max="6180" width="3.88671875" style="7" bestFit="1" customWidth="1"/>
    <col min="6181" max="6181" width="4.109375" style="7" bestFit="1" customWidth="1"/>
    <col min="6182" max="6182" width="5.44140625" style="7" bestFit="1" customWidth="1"/>
    <col min="6183" max="6183" width="4.88671875" style="7" customWidth="1"/>
    <col min="6184" max="6184" width="3.44140625" style="7" bestFit="1" customWidth="1"/>
    <col min="6185" max="6185" width="4.109375" style="7" bestFit="1" customWidth="1"/>
    <col min="6186" max="6186" width="3.33203125" style="7" bestFit="1" customWidth="1"/>
    <col min="6187" max="6187" width="3.33203125" style="7" customWidth="1"/>
    <col min="6188" max="6188" width="3.33203125" style="7" bestFit="1" customWidth="1"/>
    <col min="6189" max="6189" width="3.88671875" style="7" bestFit="1" customWidth="1"/>
    <col min="6190" max="6190" width="4.33203125" style="7" customWidth="1"/>
    <col min="6191" max="6399" width="11.5546875" style="7"/>
    <col min="6400" max="6400" width="17.6640625" style="7" customWidth="1"/>
    <col min="6401" max="6401" width="4.109375" style="7" bestFit="1" customWidth="1"/>
    <col min="6402" max="6402" width="3.33203125" style="7" bestFit="1" customWidth="1"/>
    <col min="6403" max="6403" width="3.88671875" style="7" bestFit="1" customWidth="1"/>
    <col min="6404" max="6406" width="4.109375" style="7" bestFit="1" customWidth="1"/>
    <col min="6407" max="6407" width="3.88671875" style="7" bestFit="1" customWidth="1"/>
    <col min="6408" max="6408" width="4.109375" style="7" bestFit="1" customWidth="1"/>
    <col min="6409" max="6409" width="3.88671875" style="7" bestFit="1" customWidth="1"/>
    <col min="6410" max="6410" width="4.109375" style="7" bestFit="1" customWidth="1"/>
    <col min="6411" max="6412" width="3.88671875" style="7" bestFit="1" customWidth="1"/>
    <col min="6413" max="6413" width="4.109375" style="7" bestFit="1" customWidth="1"/>
    <col min="6414" max="6414" width="3.88671875" style="7" bestFit="1" customWidth="1"/>
    <col min="6415" max="6415" width="3.33203125" style="7" bestFit="1" customWidth="1"/>
    <col min="6416" max="6420" width="4.109375" style="7" bestFit="1" customWidth="1"/>
    <col min="6421" max="6421" width="5" style="7" bestFit="1" customWidth="1"/>
    <col min="6422" max="6422" width="5" style="7" customWidth="1"/>
    <col min="6423" max="6424" width="4.109375" style="7" bestFit="1" customWidth="1"/>
    <col min="6425" max="6426" width="3.33203125" style="7" bestFit="1" customWidth="1"/>
    <col min="6427" max="6427" width="3.44140625" style="7" bestFit="1" customWidth="1"/>
    <col min="6428" max="6429" width="4.109375" style="7" bestFit="1" customWidth="1"/>
    <col min="6430" max="6432" width="3.33203125" style="7" bestFit="1" customWidth="1"/>
    <col min="6433" max="6433" width="3.88671875" style="7" bestFit="1" customWidth="1"/>
    <col min="6434" max="6435" width="4.109375" style="7" bestFit="1" customWidth="1"/>
    <col min="6436" max="6436" width="3.88671875" style="7" bestFit="1" customWidth="1"/>
    <col min="6437" max="6437" width="4.109375" style="7" bestFit="1" customWidth="1"/>
    <col min="6438" max="6438" width="5.44140625" style="7" bestFit="1" customWidth="1"/>
    <col min="6439" max="6439" width="4.88671875" style="7" customWidth="1"/>
    <col min="6440" max="6440" width="3.44140625" style="7" bestFit="1" customWidth="1"/>
    <col min="6441" max="6441" width="4.109375" style="7" bestFit="1" customWidth="1"/>
    <col min="6442" max="6442" width="3.33203125" style="7" bestFit="1" customWidth="1"/>
    <col min="6443" max="6443" width="3.33203125" style="7" customWidth="1"/>
    <col min="6444" max="6444" width="3.33203125" style="7" bestFit="1" customWidth="1"/>
    <col min="6445" max="6445" width="3.88671875" style="7" bestFit="1" customWidth="1"/>
    <col min="6446" max="6446" width="4.33203125" style="7" customWidth="1"/>
    <col min="6447" max="6655" width="11.5546875" style="7"/>
    <col min="6656" max="6656" width="17.6640625" style="7" customWidth="1"/>
    <col min="6657" max="6657" width="4.109375" style="7" bestFit="1" customWidth="1"/>
    <col min="6658" max="6658" width="3.33203125" style="7" bestFit="1" customWidth="1"/>
    <col min="6659" max="6659" width="3.88671875" style="7" bestFit="1" customWidth="1"/>
    <col min="6660" max="6662" width="4.109375" style="7" bestFit="1" customWidth="1"/>
    <col min="6663" max="6663" width="3.88671875" style="7" bestFit="1" customWidth="1"/>
    <col min="6664" max="6664" width="4.109375" style="7" bestFit="1" customWidth="1"/>
    <col min="6665" max="6665" width="3.88671875" style="7" bestFit="1" customWidth="1"/>
    <col min="6666" max="6666" width="4.109375" style="7" bestFit="1" customWidth="1"/>
    <col min="6667" max="6668" width="3.88671875" style="7" bestFit="1" customWidth="1"/>
    <col min="6669" max="6669" width="4.109375" style="7" bestFit="1" customWidth="1"/>
    <col min="6670" max="6670" width="3.88671875" style="7" bestFit="1" customWidth="1"/>
    <col min="6671" max="6671" width="3.33203125" style="7" bestFit="1" customWidth="1"/>
    <col min="6672" max="6676" width="4.109375" style="7" bestFit="1" customWidth="1"/>
    <col min="6677" max="6677" width="5" style="7" bestFit="1" customWidth="1"/>
    <col min="6678" max="6678" width="5" style="7" customWidth="1"/>
    <col min="6679" max="6680" width="4.109375" style="7" bestFit="1" customWidth="1"/>
    <col min="6681" max="6682" width="3.33203125" style="7" bestFit="1" customWidth="1"/>
    <col min="6683" max="6683" width="3.44140625" style="7" bestFit="1" customWidth="1"/>
    <col min="6684" max="6685" width="4.109375" style="7" bestFit="1" customWidth="1"/>
    <col min="6686" max="6688" width="3.33203125" style="7" bestFit="1" customWidth="1"/>
    <col min="6689" max="6689" width="3.88671875" style="7" bestFit="1" customWidth="1"/>
    <col min="6690" max="6691" width="4.109375" style="7" bestFit="1" customWidth="1"/>
    <col min="6692" max="6692" width="3.88671875" style="7" bestFit="1" customWidth="1"/>
    <col min="6693" max="6693" width="4.109375" style="7" bestFit="1" customWidth="1"/>
    <col min="6694" max="6694" width="5.44140625" style="7" bestFit="1" customWidth="1"/>
    <col min="6695" max="6695" width="4.88671875" style="7" customWidth="1"/>
    <col min="6696" max="6696" width="3.44140625" style="7" bestFit="1" customWidth="1"/>
    <col min="6697" max="6697" width="4.109375" style="7" bestFit="1" customWidth="1"/>
    <col min="6698" max="6698" width="3.33203125" style="7" bestFit="1" customWidth="1"/>
    <col min="6699" max="6699" width="3.33203125" style="7" customWidth="1"/>
    <col min="6700" max="6700" width="3.33203125" style="7" bestFit="1" customWidth="1"/>
    <col min="6701" max="6701" width="3.88671875" style="7" bestFit="1" customWidth="1"/>
    <col min="6702" max="6702" width="4.33203125" style="7" customWidth="1"/>
    <col min="6703" max="6911" width="11.5546875" style="7"/>
    <col min="6912" max="6912" width="17.6640625" style="7" customWidth="1"/>
    <col min="6913" max="6913" width="4.109375" style="7" bestFit="1" customWidth="1"/>
    <col min="6914" max="6914" width="3.33203125" style="7" bestFit="1" customWidth="1"/>
    <col min="6915" max="6915" width="3.88671875" style="7" bestFit="1" customWidth="1"/>
    <col min="6916" max="6918" width="4.109375" style="7" bestFit="1" customWidth="1"/>
    <col min="6919" max="6919" width="3.88671875" style="7" bestFit="1" customWidth="1"/>
    <col min="6920" max="6920" width="4.109375" style="7" bestFit="1" customWidth="1"/>
    <col min="6921" max="6921" width="3.88671875" style="7" bestFit="1" customWidth="1"/>
    <col min="6922" max="6922" width="4.109375" style="7" bestFit="1" customWidth="1"/>
    <col min="6923" max="6924" width="3.88671875" style="7" bestFit="1" customWidth="1"/>
    <col min="6925" max="6925" width="4.109375" style="7" bestFit="1" customWidth="1"/>
    <col min="6926" max="6926" width="3.88671875" style="7" bestFit="1" customWidth="1"/>
    <col min="6927" max="6927" width="3.33203125" style="7" bestFit="1" customWidth="1"/>
    <col min="6928" max="6932" width="4.109375" style="7" bestFit="1" customWidth="1"/>
    <col min="6933" max="6933" width="5" style="7" bestFit="1" customWidth="1"/>
    <col min="6934" max="6934" width="5" style="7" customWidth="1"/>
    <col min="6935" max="6936" width="4.109375" style="7" bestFit="1" customWidth="1"/>
    <col min="6937" max="6938" width="3.33203125" style="7" bestFit="1" customWidth="1"/>
    <col min="6939" max="6939" width="3.44140625" style="7" bestFit="1" customWidth="1"/>
    <col min="6940" max="6941" width="4.109375" style="7" bestFit="1" customWidth="1"/>
    <col min="6942" max="6944" width="3.33203125" style="7" bestFit="1" customWidth="1"/>
    <col min="6945" max="6945" width="3.88671875" style="7" bestFit="1" customWidth="1"/>
    <col min="6946" max="6947" width="4.109375" style="7" bestFit="1" customWidth="1"/>
    <col min="6948" max="6948" width="3.88671875" style="7" bestFit="1" customWidth="1"/>
    <col min="6949" max="6949" width="4.109375" style="7" bestFit="1" customWidth="1"/>
    <col min="6950" max="6950" width="5.44140625" style="7" bestFit="1" customWidth="1"/>
    <col min="6951" max="6951" width="4.88671875" style="7" customWidth="1"/>
    <col min="6952" max="6952" width="3.44140625" style="7" bestFit="1" customWidth="1"/>
    <col min="6953" max="6953" width="4.109375" style="7" bestFit="1" customWidth="1"/>
    <col min="6954" max="6954" width="3.33203125" style="7" bestFit="1" customWidth="1"/>
    <col min="6955" max="6955" width="3.33203125" style="7" customWidth="1"/>
    <col min="6956" max="6956" width="3.33203125" style="7" bestFit="1" customWidth="1"/>
    <col min="6957" max="6957" width="3.88671875" style="7" bestFit="1" customWidth="1"/>
    <col min="6958" max="6958" width="4.33203125" style="7" customWidth="1"/>
    <col min="6959" max="7167" width="11.5546875" style="7"/>
    <col min="7168" max="7168" width="17.6640625" style="7" customWidth="1"/>
    <col min="7169" max="7169" width="4.109375" style="7" bestFit="1" customWidth="1"/>
    <col min="7170" max="7170" width="3.33203125" style="7" bestFit="1" customWidth="1"/>
    <col min="7171" max="7171" width="3.88671875" style="7" bestFit="1" customWidth="1"/>
    <col min="7172" max="7174" width="4.109375" style="7" bestFit="1" customWidth="1"/>
    <col min="7175" max="7175" width="3.88671875" style="7" bestFit="1" customWidth="1"/>
    <col min="7176" max="7176" width="4.109375" style="7" bestFit="1" customWidth="1"/>
    <col min="7177" max="7177" width="3.88671875" style="7" bestFit="1" customWidth="1"/>
    <col min="7178" max="7178" width="4.109375" style="7" bestFit="1" customWidth="1"/>
    <col min="7179" max="7180" width="3.88671875" style="7" bestFit="1" customWidth="1"/>
    <col min="7181" max="7181" width="4.109375" style="7" bestFit="1" customWidth="1"/>
    <col min="7182" max="7182" width="3.88671875" style="7" bestFit="1" customWidth="1"/>
    <col min="7183" max="7183" width="3.33203125" style="7" bestFit="1" customWidth="1"/>
    <col min="7184" max="7188" width="4.109375" style="7" bestFit="1" customWidth="1"/>
    <col min="7189" max="7189" width="5" style="7" bestFit="1" customWidth="1"/>
    <col min="7190" max="7190" width="5" style="7" customWidth="1"/>
    <col min="7191" max="7192" width="4.109375" style="7" bestFit="1" customWidth="1"/>
    <col min="7193" max="7194" width="3.33203125" style="7" bestFit="1" customWidth="1"/>
    <col min="7195" max="7195" width="3.44140625" style="7" bestFit="1" customWidth="1"/>
    <col min="7196" max="7197" width="4.109375" style="7" bestFit="1" customWidth="1"/>
    <col min="7198" max="7200" width="3.33203125" style="7" bestFit="1" customWidth="1"/>
    <col min="7201" max="7201" width="3.88671875" style="7" bestFit="1" customWidth="1"/>
    <col min="7202" max="7203" width="4.109375" style="7" bestFit="1" customWidth="1"/>
    <col min="7204" max="7204" width="3.88671875" style="7" bestFit="1" customWidth="1"/>
    <col min="7205" max="7205" width="4.109375" style="7" bestFit="1" customWidth="1"/>
    <col min="7206" max="7206" width="5.44140625" style="7" bestFit="1" customWidth="1"/>
    <col min="7207" max="7207" width="4.88671875" style="7" customWidth="1"/>
    <col min="7208" max="7208" width="3.44140625" style="7" bestFit="1" customWidth="1"/>
    <col min="7209" max="7209" width="4.109375" style="7" bestFit="1" customWidth="1"/>
    <col min="7210" max="7210" width="3.33203125" style="7" bestFit="1" customWidth="1"/>
    <col min="7211" max="7211" width="3.33203125" style="7" customWidth="1"/>
    <col min="7212" max="7212" width="3.33203125" style="7" bestFit="1" customWidth="1"/>
    <col min="7213" max="7213" width="3.88671875" style="7" bestFit="1" customWidth="1"/>
    <col min="7214" max="7214" width="4.33203125" style="7" customWidth="1"/>
    <col min="7215" max="7423" width="11.5546875" style="7"/>
    <col min="7424" max="7424" width="17.6640625" style="7" customWidth="1"/>
    <col min="7425" max="7425" width="4.109375" style="7" bestFit="1" customWidth="1"/>
    <col min="7426" max="7426" width="3.33203125" style="7" bestFit="1" customWidth="1"/>
    <col min="7427" max="7427" width="3.88671875" style="7" bestFit="1" customWidth="1"/>
    <col min="7428" max="7430" width="4.109375" style="7" bestFit="1" customWidth="1"/>
    <col min="7431" max="7431" width="3.88671875" style="7" bestFit="1" customWidth="1"/>
    <col min="7432" max="7432" width="4.109375" style="7" bestFit="1" customWidth="1"/>
    <col min="7433" max="7433" width="3.88671875" style="7" bestFit="1" customWidth="1"/>
    <col min="7434" max="7434" width="4.109375" style="7" bestFit="1" customWidth="1"/>
    <col min="7435" max="7436" width="3.88671875" style="7" bestFit="1" customWidth="1"/>
    <col min="7437" max="7437" width="4.109375" style="7" bestFit="1" customWidth="1"/>
    <col min="7438" max="7438" width="3.88671875" style="7" bestFit="1" customWidth="1"/>
    <col min="7439" max="7439" width="3.33203125" style="7" bestFit="1" customWidth="1"/>
    <col min="7440" max="7444" width="4.109375" style="7" bestFit="1" customWidth="1"/>
    <col min="7445" max="7445" width="5" style="7" bestFit="1" customWidth="1"/>
    <col min="7446" max="7446" width="5" style="7" customWidth="1"/>
    <col min="7447" max="7448" width="4.109375" style="7" bestFit="1" customWidth="1"/>
    <col min="7449" max="7450" width="3.33203125" style="7" bestFit="1" customWidth="1"/>
    <col min="7451" max="7451" width="3.44140625" style="7" bestFit="1" customWidth="1"/>
    <col min="7452" max="7453" width="4.109375" style="7" bestFit="1" customWidth="1"/>
    <col min="7454" max="7456" width="3.33203125" style="7" bestFit="1" customWidth="1"/>
    <col min="7457" max="7457" width="3.88671875" style="7" bestFit="1" customWidth="1"/>
    <col min="7458" max="7459" width="4.109375" style="7" bestFit="1" customWidth="1"/>
    <col min="7460" max="7460" width="3.88671875" style="7" bestFit="1" customWidth="1"/>
    <col min="7461" max="7461" width="4.109375" style="7" bestFit="1" customWidth="1"/>
    <col min="7462" max="7462" width="5.44140625" style="7" bestFit="1" customWidth="1"/>
    <col min="7463" max="7463" width="4.88671875" style="7" customWidth="1"/>
    <col min="7464" max="7464" width="3.44140625" style="7" bestFit="1" customWidth="1"/>
    <col min="7465" max="7465" width="4.109375" style="7" bestFit="1" customWidth="1"/>
    <col min="7466" max="7466" width="3.33203125" style="7" bestFit="1" customWidth="1"/>
    <col min="7467" max="7467" width="3.33203125" style="7" customWidth="1"/>
    <col min="7468" max="7468" width="3.33203125" style="7" bestFit="1" customWidth="1"/>
    <col min="7469" max="7469" width="3.88671875" style="7" bestFit="1" customWidth="1"/>
    <col min="7470" max="7470" width="4.33203125" style="7" customWidth="1"/>
    <col min="7471" max="7679" width="11.5546875" style="7"/>
    <col min="7680" max="7680" width="17.6640625" style="7" customWidth="1"/>
    <col min="7681" max="7681" width="4.109375" style="7" bestFit="1" customWidth="1"/>
    <col min="7682" max="7682" width="3.33203125" style="7" bestFit="1" customWidth="1"/>
    <col min="7683" max="7683" width="3.88671875" style="7" bestFit="1" customWidth="1"/>
    <col min="7684" max="7686" width="4.109375" style="7" bestFit="1" customWidth="1"/>
    <col min="7687" max="7687" width="3.88671875" style="7" bestFit="1" customWidth="1"/>
    <col min="7688" max="7688" width="4.109375" style="7" bestFit="1" customWidth="1"/>
    <col min="7689" max="7689" width="3.88671875" style="7" bestFit="1" customWidth="1"/>
    <col min="7690" max="7690" width="4.109375" style="7" bestFit="1" customWidth="1"/>
    <col min="7691" max="7692" width="3.88671875" style="7" bestFit="1" customWidth="1"/>
    <col min="7693" max="7693" width="4.109375" style="7" bestFit="1" customWidth="1"/>
    <col min="7694" max="7694" width="3.88671875" style="7" bestFit="1" customWidth="1"/>
    <col min="7695" max="7695" width="3.33203125" style="7" bestFit="1" customWidth="1"/>
    <col min="7696" max="7700" width="4.109375" style="7" bestFit="1" customWidth="1"/>
    <col min="7701" max="7701" width="5" style="7" bestFit="1" customWidth="1"/>
    <col min="7702" max="7702" width="5" style="7" customWidth="1"/>
    <col min="7703" max="7704" width="4.109375" style="7" bestFit="1" customWidth="1"/>
    <col min="7705" max="7706" width="3.33203125" style="7" bestFit="1" customWidth="1"/>
    <col min="7707" max="7707" width="3.44140625" style="7" bestFit="1" customWidth="1"/>
    <col min="7708" max="7709" width="4.109375" style="7" bestFit="1" customWidth="1"/>
    <col min="7710" max="7712" width="3.33203125" style="7" bestFit="1" customWidth="1"/>
    <col min="7713" max="7713" width="3.88671875" style="7" bestFit="1" customWidth="1"/>
    <col min="7714" max="7715" width="4.109375" style="7" bestFit="1" customWidth="1"/>
    <col min="7716" max="7716" width="3.88671875" style="7" bestFit="1" customWidth="1"/>
    <col min="7717" max="7717" width="4.109375" style="7" bestFit="1" customWidth="1"/>
    <col min="7718" max="7718" width="5.44140625" style="7" bestFit="1" customWidth="1"/>
    <col min="7719" max="7719" width="4.88671875" style="7" customWidth="1"/>
    <col min="7720" max="7720" width="3.44140625" style="7" bestFit="1" customWidth="1"/>
    <col min="7721" max="7721" width="4.109375" style="7" bestFit="1" customWidth="1"/>
    <col min="7722" max="7722" width="3.33203125" style="7" bestFit="1" customWidth="1"/>
    <col min="7723" max="7723" width="3.33203125" style="7" customWidth="1"/>
    <col min="7724" max="7724" width="3.33203125" style="7" bestFit="1" customWidth="1"/>
    <col min="7725" max="7725" width="3.88671875" style="7" bestFit="1" customWidth="1"/>
    <col min="7726" max="7726" width="4.33203125" style="7" customWidth="1"/>
    <col min="7727" max="7935" width="11.5546875" style="7"/>
    <col min="7936" max="7936" width="17.6640625" style="7" customWidth="1"/>
    <col min="7937" max="7937" width="4.109375" style="7" bestFit="1" customWidth="1"/>
    <col min="7938" max="7938" width="3.33203125" style="7" bestFit="1" customWidth="1"/>
    <col min="7939" max="7939" width="3.88671875" style="7" bestFit="1" customWidth="1"/>
    <col min="7940" max="7942" width="4.109375" style="7" bestFit="1" customWidth="1"/>
    <col min="7943" max="7943" width="3.88671875" style="7" bestFit="1" customWidth="1"/>
    <col min="7944" max="7944" width="4.109375" style="7" bestFit="1" customWidth="1"/>
    <col min="7945" max="7945" width="3.88671875" style="7" bestFit="1" customWidth="1"/>
    <col min="7946" max="7946" width="4.109375" style="7" bestFit="1" customWidth="1"/>
    <col min="7947" max="7948" width="3.88671875" style="7" bestFit="1" customWidth="1"/>
    <col min="7949" max="7949" width="4.109375" style="7" bestFit="1" customWidth="1"/>
    <col min="7950" max="7950" width="3.88671875" style="7" bestFit="1" customWidth="1"/>
    <col min="7951" max="7951" width="3.33203125" style="7" bestFit="1" customWidth="1"/>
    <col min="7952" max="7956" width="4.109375" style="7" bestFit="1" customWidth="1"/>
    <col min="7957" max="7957" width="5" style="7" bestFit="1" customWidth="1"/>
    <col min="7958" max="7958" width="5" style="7" customWidth="1"/>
    <col min="7959" max="7960" width="4.109375" style="7" bestFit="1" customWidth="1"/>
    <col min="7961" max="7962" width="3.33203125" style="7" bestFit="1" customWidth="1"/>
    <col min="7963" max="7963" width="3.44140625" style="7" bestFit="1" customWidth="1"/>
    <col min="7964" max="7965" width="4.109375" style="7" bestFit="1" customWidth="1"/>
    <col min="7966" max="7968" width="3.33203125" style="7" bestFit="1" customWidth="1"/>
    <col min="7969" max="7969" width="3.88671875" style="7" bestFit="1" customWidth="1"/>
    <col min="7970" max="7971" width="4.109375" style="7" bestFit="1" customWidth="1"/>
    <col min="7972" max="7972" width="3.88671875" style="7" bestFit="1" customWidth="1"/>
    <col min="7973" max="7973" width="4.109375" style="7" bestFit="1" customWidth="1"/>
    <col min="7974" max="7974" width="5.44140625" style="7" bestFit="1" customWidth="1"/>
    <col min="7975" max="7975" width="4.88671875" style="7" customWidth="1"/>
    <col min="7976" max="7976" width="3.44140625" style="7" bestFit="1" customWidth="1"/>
    <col min="7977" max="7977" width="4.109375" style="7" bestFit="1" customWidth="1"/>
    <col min="7978" max="7978" width="3.33203125" style="7" bestFit="1" customWidth="1"/>
    <col min="7979" max="7979" width="3.33203125" style="7" customWidth="1"/>
    <col min="7980" max="7980" width="3.33203125" style="7" bestFit="1" customWidth="1"/>
    <col min="7981" max="7981" width="3.88671875" style="7" bestFit="1" customWidth="1"/>
    <col min="7982" max="7982" width="4.33203125" style="7" customWidth="1"/>
    <col min="7983" max="8191" width="11.5546875" style="7"/>
    <col min="8192" max="8192" width="17.6640625" style="7" customWidth="1"/>
    <col min="8193" max="8193" width="4.109375" style="7" bestFit="1" customWidth="1"/>
    <col min="8194" max="8194" width="3.33203125" style="7" bestFit="1" customWidth="1"/>
    <col min="8195" max="8195" width="3.88671875" style="7" bestFit="1" customWidth="1"/>
    <col min="8196" max="8198" width="4.109375" style="7" bestFit="1" customWidth="1"/>
    <col min="8199" max="8199" width="3.88671875" style="7" bestFit="1" customWidth="1"/>
    <col min="8200" max="8200" width="4.109375" style="7" bestFit="1" customWidth="1"/>
    <col min="8201" max="8201" width="3.88671875" style="7" bestFit="1" customWidth="1"/>
    <col min="8202" max="8202" width="4.109375" style="7" bestFit="1" customWidth="1"/>
    <col min="8203" max="8204" width="3.88671875" style="7" bestFit="1" customWidth="1"/>
    <col min="8205" max="8205" width="4.109375" style="7" bestFit="1" customWidth="1"/>
    <col min="8206" max="8206" width="3.88671875" style="7" bestFit="1" customWidth="1"/>
    <col min="8207" max="8207" width="3.33203125" style="7" bestFit="1" customWidth="1"/>
    <col min="8208" max="8212" width="4.109375" style="7" bestFit="1" customWidth="1"/>
    <col min="8213" max="8213" width="5" style="7" bestFit="1" customWidth="1"/>
    <col min="8214" max="8214" width="5" style="7" customWidth="1"/>
    <col min="8215" max="8216" width="4.109375" style="7" bestFit="1" customWidth="1"/>
    <col min="8217" max="8218" width="3.33203125" style="7" bestFit="1" customWidth="1"/>
    <col min="8219" max="8219" width="3.44140625" style="7" bestFit="1" customWidth="1"/>
    <col min="8220" max="8221" width="4.109375" style="7" bestFit="1" customWidth="1"/>
    <col min="8222" max="8224" width="3.33203125" style="7" bestFit="1" customWidth="1"/>
    <col min="8225" max="8225" width="3.88671875" style="7" bestFit="1" customWidth="1"/>
    <col min="8226" max="8227" width="4.109375" style="7" bestFit="1" customWidth="1"/>
    <col min="8228" max="8228" width="3.88671875" style="7" bestFit="1" customWidth="1"/>
    <col min="8229" max="8229" width="4.109375" style="7" bestFit="1" customWidth="1"/>
    <col min="8230" max="8230" width="5.44140625" style="7" bestFit="1" customWidth="1"/>
    <col min="8231" max="8231" width="4.88671875" style="7" customWidth="1"/>
    <col min="8232" max="8232" width="3.44140625" style="7" bestFit="1" customWidth="1"/>
    <col min="8233" max="8233" width="4.109375" style="7" bestFit="1" customWidth="1"/>
    <col min="8234" max="8234" width="3.33203125" style="7" bestFit="1" customWidth="1"/>
    <col min="8235" max="8235" width="3.33203125" style="7" customWidth="1"/>
    <col min="8236" max="8236" width="3.33203125" style="7" bestFit="1" customWidth="1"/>
    <col min="8237" max="8237" width="3.88671875" style="7" bestFit="1" customWidth="1"/>
    <col min="8238" max="8238" width="4.33203125" style="7" customWidth="1"/>
    <col min="8239" max="8447" width="11.5546875" style="7"/>
    <col min="8448" max="8448" width="17.6640625" style="7" customWidth="1"/>
    <col min="8449" max="8449" width="4.109375" style="7" bestFit="1" customWidth="1"/>
    <col min="8450" max="8450" width="3.33203125" style="7" bestFit="1" customWidth="1"/>
    <col min="8451" max="8451" width="3.88671875" style="7" bestFit="1" customWidth="1"/>
    <col min="8452" max="8454" width="4.109375" style="7" bestFit="1" customWidth="1"/>
    <col min="8455" max="8455" width="3.88671875" style="7" bestFit="1" customWidth="1"/>
    <col min="8456" max="8456" width="4.109375" style="7" bestFit="1" customWidth="1"/>
    <col min="8457" max="8457" width="3.88671875" style="7" bestFit="1" customWidth="1"/>
    <col min="8458" max="8458" width="4.109375" style="7" bestFit="1" customWidth="1"/>
    <col min="8459" max="8460" width="3.88671875" style="7" bestFit="1" customWidth="1"/>
    <col min="8461" max="8461" width="4.109375" style="7" bestFit="1" customWidth="1"/>
    <col min="8462" max="8462" width="3.88671875" style="7" bestFit="1" customWidth="1"/>
    <col min="8463" max="8463" width="3.33203125" style="7" bestFit="1" customWidth="1"/>
    <col min="8464" max="8468" width="4.109375" style="7" bestFit="1" customWidth="1"/>
    <col min="8469" max="8469" width="5" style="7" bestFit="1" customWidth="1"/>
    <col min="8470" max="8470" width="5" style="7" customWidth="1"/>
    <col min="8471" max="8472" width="4.109375" style="7" bestFit="1" customWidth="1"/>
    <col min="8473" max="8474" width="3.33203125" style="7" bestFit="1" customWidth="1"/>
    <col min="8475" max="8475" width="3.44140625" style="7" bestFit="1" customWidth="1"/>
    <col min="8476" max="8477" width="4.109375" style="7" bestFit="1" customWidth="1"/>
    <col min="8478" max="8480" width="3.33203125" style="7" bestFit="1" customWidth="1"/>
    <col min="8481" max="8481" width="3.88671875" style="7" bestFit="1" customWidth="1"/>
    <col min="8482" max="8483" width="4.109375" style="7" bestFit="1" customWidth="1"/>
    <col min="8484" max="8484" width="3.88671875" style="7" bestFit="1" customWidth="1"/>
    <col min="8485" max="8485" width="4.109375" style="7" bestFit="1" customWidth="1"/>
    <col min="8486" max="8486" width="5.44140625" style="7" bestFit="1" customWidth="1"/>
    <col min="8487" max="8487" width="4.88671875" style="7" customWidth="1"/>
    <col min="8488" max="8488" width="3.44140625" style="7" bestFit="1" customWidth="1"/>
    <col min="8489" max="8489" width="4.109375" style="7" bestFit="1" customWidth="1"/>
    <col min="8490" max="8490" width="3.33203125" style="7" bestFit="1" customWidth="1"/>
    <col min="8491" max="8491" width="3.33203125" style="7" customWidth="1"/>
    <col min="8492" max="8492" width="3.33203125" style="7" bestFit="1" customWidth="1"/>
    <col min="8493" max="8493" width="3.88671875" style="7" bestFit="1" customWidth="1"/>
    <col min="8494" max="8494" width="4.33203125" style="7" customWidth="1"/>
    <col min="8495" max="8703" width="11.5546875" style="7"/>
    <col min="8704" max="8704" width="17.6640625" style="7" customWidth="1"/>
    <col min="8705" max="8705" width="4.109375" style="7" bestFit="1" customWidth="1"/>
    <col min="8706" max="8706" width="3.33203125" style="7" bestFit="1" customWidth="1"/>
    <col min="8707" max="8707" width="3.88671875" style="7" bestFit="1" customWidth="1"/>
    <col min="8708" max="8710" width="4.109375" style="7" bestFit="1" customWidth="1"/>
    <col min="8711" max="8711" width="3.88671875" style="7" bestFit="1" customWidth="1"/>
    <col min="8712" max="8712" width="4.109375" style="7" bestFit="1" customWidth="1"/>
    <col min="8713" max="8713" width="3.88671875" style="7" bestFit="1" customWidth="1"/>
    <col min="8714" max="8714" width="4.109375" style="7" bestFit="1" customWidth="1"/>
    <col min="8715" max="8716" width="3.88671875" style="7" bestFit="1" customWidth="1"/>
    <col min="8717" max="8717" width="4.109375" style="7" bestFit="1" customWidth="1"/>
    <col min="8718" max="8718" width="3.88671875" style="7" bestFit="1" customWidth="1"/>
    <col min="8719" max="8719" width="3.33203125" style="7" bestFit="1" customWidth="1"/>
    <col min="8720" max="8724" width="4.109375" style="7" bestFit="1" customWidth="1"/>
    <col min="8725" max="8725" width="5" style="7" bestFit="1" customWidth="1"/>
    <col min="8726" max="8726" width="5" style="7" customWidth="1"/>
    <col min="8727" max="8728" width="4.109375" style="7" bestFit="1" customWidth="1"/>
    <col min="8729" max="8730" width="3.33203125" style="7" bestFit="1" customWidth="1"/>
    <col min="8731" max="8731" width="3.44140625" style="7" bestFit="1" customWidth="1"/>
    <col min="8732" max="8733" width="4.109375" style="7" bestFit="1" customWidth="1"/>
    <col min="8734" max="8736" width="3.33203125" style="7" bestFit="1" customWidth="1"/>
    <col min="8737" max="8737" width="3.88671875" style="7" bestFit="1" customWidth="1"/>
    <col min="8738" max="8739" width="4.109375" style="7" bestFit="1" customWidth="1"/>
    <col min="8740" max="8740" width="3.88671875" style="7" bestFit="1" customWidth="1"/>
    <col min="8741" max="8741" width="4.109375" style="7" bestFit="1" customWidth="1"/>
    <col min="8742" max="8742" width="5.44140625" style="7" bestFit="1" customWidth="1"/>
    <col min="8743" max="8743" width="4.88671875" style="7" customWidth="1"/>
    <col min="8744" max="8744" width="3.44140625" style="7" bestFit="1" customWidth="1"/>
    <col min="8745" max="8745" width="4.109375" style="7" bestFit="1" customWidth="1"/>
    <col min="8746" max="8746" width="3.33203125" style="7" bestFit="1" customWidth="1"/>
    <col min="8747" max="8747" width="3.33203125" style="7" customWidth="1"/>
    <col min="8748" max="8748" width="3.33203125" style="7" bestFit="1" customWidth="1"/>
    <col min="8749" max="8749" width="3.88671875" style="7" bestFit="1" customWidth="1"/>
    <col min="8750" max="8750" width="4.33203125" style="7" customWidth="1"/>
    <col min="8751" max="8959" width="11.5546875" style="7"/>
    <col min="8960" max="8960" width="17.6640625" style="7" customWidth="1"/>
    <col min="8961" max="8961" width="4.109375" style="7" bestFit="1" customWidth="1"/>
    <col min="8962" max="8962" width="3.33203125" style="7" bestFit="1" customWidth="1"/>
    <col min="8963" max="8963" width="3.88671875" style="7" bestFit="1" customWidth="1"/>
    <col min="8964" max="8966" width="4.109375" style="7" bestFit="1" customWidth="1"/>
    <col min="8967" max="8967" width="3.88671875" style="7" bestFit="1" customWidth="1"/>
    <col min="8968" max="8968" width="4.109375" style="7" bestFit="1" customWidth="1"/>
    <col min="8969" max="8969" width="3.88671875" style="7" bestFit="1" customWidth="1"/>
    <col min="8970" max="8970" width="4.109375" style="7" bestFit="1" customWidth="1"/>
    <col min="8971" max="8972" width="3.88671875" style="7" bestFit="1" customWidth="1"/>
    <col min="8973" max="8973" width="4.109375" style="7" bestFit="1" customWidth="1"/>
    <col min="8974" max="8974" width="3.88671875" style="7" bestFit="1" customWidth="1"/>
    <col min="8975" max="8975" width="3.33203125" style="7" bestFit="1" customWidth="1"/>
    <col min="8976" max="8980" width="4.109375" style="7" bestFit="1" customWidth="1"/>
    <col min="8981" max="8981" width="5" style="7" bestFit="1" customWidth="1"/>
    <col min="8982" max="8982" width="5" style="7" customWidth="1"/>
    <col min="8983" max="8984" width="4.109375" style="7" bestFit="1" customWidth="1"/>
    <col min="8985" max="8986" width="3.33203125" style="7" bestFit="1" customWidth="1"/>
    <col min="8987" max="8987" width="3.44140625" style="7" bestFit="1" customWidth="1"/>
    <col min="8988" max="8989" width="4.109375" style="7" bestFit="1" customWidth="1"/>
    <col min="8990" max="8992" width="3.33203125" style="7" bestFit="1" customWidth="1"/>
    <col min="8993" max="8993" width="3.88671875" style="7" bestFit="1" customWidth="1"/>
    <col min="8994" max="8995" width="4.109375" style="7" bestFit="1" customWidth="1"/>
    <col min="8996" max="8996" width="3.88671875" style="7" bestFit="1" customWidth="1"/>
    <col min="8997" max="8997" width="4.109375" style="7" bestFit="1" customWidth="1"/>
    <col min="8998" max="8998" width="5.44140625" style="7" bestFit="1" customWidth="1"/>
    <col min="8999" max="8999" width="4.88671875" style="7" customWidth="1"/>
    <col min="9000" max="9000" width="3.44140625" style="7" bestFit="1" customWidth="1"/>
    <col min="9001" max="9001" width="4.109375" style="7" bestFit="1" customWidth="1"/>
    <col min="9002" max="9002" width="3.33203125" style="7" bestFit="1" customWidth="1"/>
    <col min="9003" max="9003" width="3.33203125" style="7" customWidth="1"/>
    <col min="9004" max="9004" width="3.33203125" style="7" bestFit="1" customWidth="1"/>
    <col min="9005" max="9005" width="3.88671875" style="7" bestFit="1" customWidth="1"/>
    <col min="9006" max="9006" width="4.33203125" style="7" customWidth="1"/>
    <col min="9007" max="9215" width="11.5546875" style="7"/>
    <col min="9216" max="9216" width="17.6640625" style="7" customWidth="1"/>
    <col min="9217" max="9217" width="4.109375" style="7" bestFit="1" customWidth="1"/>
    <col min="9218" max="9218" width="3.33203125" style="7" bestFit="1" customWidth="1"/>
    <col min="9219" max="9219" width="3.88671875" style="7" bestFit="1" customWidth="1"/>
    <col min="9220" max="9222" width="4.109375" style="7" bestFit="1" customWidth="1"/>
    <col min="9223" max="9223" width="3.88671875" style="7" bestFit="1" customWidth="1"/>
    <col min="9224" max="9224" width="4.109375" style="7" bestFit="1" customWidth="1"/>
    <col min="9225" max="9225" width="3.88671875" style="7" bestFit="1" customWidth="1"/>
    <col min="9226" max="9226" width="4.109375" style="7" bestFit="1" customWidth="1"/>
    <col min="9227" max="9228" width="3.88671875" style="7" bestFit="1" customWidth="1"/>
    <col min="9229" max="9229" width="4.109375" style="7" bestFit="1" customWidth="1"/>
    <col min="9230" max="9230" width="3.88671875" style="7" bestFit="1" customWidth="1"/>
    <col min="9231" max="9231" width="3.33203125" style="7" bestFit="1" customWidth="1"/>
    <col min="9232" max="9236" width="4.109375" style="7" bestFit="1" customWidth="1"/>
    <col min="9237" max="9237" width="5" style="7" bestFit="1" customWidth="1"/>
    <col min="9238" max="9238" width="5" style="7" customWidth="1"/>
    <col min="9239" max="9240" width="4.109375" style="7" bestFit="1" customWidth="1"/>
    <col min="9241" max="9242" width="3.33203125" style="7" bestFit="1" customWidth="1"/>
    <col min="9243" max="9243" width="3.44140625" style="7" bestFit="1" customWidth="1"/>
    <col min="9244" max="9245" width="4.109375" style="7" bestFit="1" customWidth="1"/>
    <col min="9246" max="9248" width="3.33203125" style="7" bestFit="1" customWidth="1"/>
    <col min="9249" max="9249" width="3.88671875" style="7" bestFit="1" customWidth="1"/>
    <col min="9250" max="9251" width="4.109375" style="7" bestFit="1" customWidth="1"/>
    <col min="9252" max="9252" width="3.88671875" style="7" bestFit="1" customWidth="1"/>
    <col min="9253" max="9253" width="4.109375" style="7" bestFit="1" customWidth="1"/>
    <col min="9254" max="9254" width="5.44140625" style="7" bestFit="1" customWidth="1"/>
    <col min="9255" max="9255" width="4.88671875" style="7" customWidth="1"/>
    <col min="9256" max="9256" width="3.44140625" style="7" bestFit="1" customWidth="1"/>
    <col min="9257" max="9257" width="4.109375" style="7" bestFit="1" customWidth="1"/>
    <col min="9258" max="9258" width="3.33203125" style="7" bestFit="1" customWidth="1"/>
    <col min="9259" max="9259" width="3.33203125" style="7" customWidth="1"/>
    <col min="9260" max="9260" width="3.33203125" style="7" bestFit="1" customWidth="1"/>
    <col min="9261" max="9261" width="3.88671875" style="7" bestFit="1" customWidth="1"/>
    <col min="9262" max="9262" width="4.33203125" style="7" customWidth="1"/>
    <col min="9263" max="9471" width="11.5546875" style="7"/>
    <col min="9472" max="9472" width="17.6640625" style="7" customWidth="1"/>
    <col min="9473" max="9473" width="4.109375" style="7" bestFit="1" customWidth="1"/>
    <col min="9474" max="9474" width="3.33203125" style="7" bestFit="1" customWidth="1"/>
    <col min="9475" max="9475" width="3.88671875" style="7" bestFit="1" customWidth="1"/>
    <col min="9476" max="9478" width="4.109375" style="7" bestFit="1" customWidth="1"/>
    <col min="9479" max="9479" width="3.88671875" style="7" bestFit="1" customWidth="1"/>
    <col min="9480" max="9480" width="4.109375" style="7" bestFit="1" customWidth="1"/>
    <col min="9481" max="9481" width="3.88671875" style="7" bestFit="1" customWidth="1"/>
    <col min="9482" max="9482" width="4.109375" style="7" bestFit="1" customWidth="1"/>
    <col min="9483" max="9484" width="3.88671875" style="7" bestFit="1" customWidth="1"/>
    <col min="9485" max="9485" width="4.109375" style="7" bestFit="1" customWidth="1"/>
    <col min="9486" max="9486" width="3.88671875" style="7" bestFit="1" customWidth="1"/>
    <col min="9487" max="9487" width="3.33203125" style="7" bestFit="1" customWidth="1"/>
    <col min="9488" max="9492" width="4.109375" style="7" bestFit="1" customWidth="1"/>
    <col min="9493" max="9493" width="5" style="7" bestFit="1" customWidth="1"/>
    <col min="9494" max="9494" width="5" style="7" customWidth="1"/>
    <col min="9495" max="9496" width="4.109375" style="7" bestFit="1" customWidth="1"/>
    <col min="9497" max="9498" width="3.33203125" style="7" bestFit="1" customWidth="1"/>
    <col min="9499" max="9499" width="3.44140625" style="7" bestFit="1" customWidth="1"/>
    <col min="9500" max="9501" width="4.109375" style="7" bestFit="1" customWidth="1"/>
    <col min="9502" max="9504" width="3.33203125" style="7" bestFit="1" customWidth="1"/>
    <col min="9505" max="9505" width="3.88671875" style="7" bestFit="1" customWidth="1"/>
    <col min="9506" max="9507" width="4.109375" style="7" bestFit="1" customWidth="1"/>
    <col min="9508" max="9508" width="3.88671875" style="7" bestFit="1" customWidth="1"/>
    <col min="9509" max="9509" width="4.109375" style="7" bestFit="1" customWidth="1"/>
    <col min="9510" max="9510" width="5.44140625" style="7" bestFit="1" customWidth="1"/>
    <col min="9511" max="9511" width="4.88671875" style="7" customWidth="1"/>
    <col min="9512" max="9512" width="3.44140625" style="7" bestFit="1" customWidth="1"/>
    <col min="9513" max="9513" width="4.109375" style="7" bestFit="1" customWidth="1"/>
    <col min="9514" max="9514" width="3.33203125" style="7" bestFit="1" customWidth="1"/>
    <col min="9515" max="9515" width="3.33203125" style="7" customWidth="1"/>
    <col min="9516" max="9516" width="3.33203125" style="7" bestFit="1" customWidth="1"/>
    <col min="9517" max="9517" width="3.88671875" style="7" bestFit="1" customWidth="1"/>
    <col min="9518" max="9518" width="4.33203125" style="7" customWidth="1"/>
    <col min="9519" max="9727" width="11.5546875" style="7"/>
    <col min="9728" max="9728" width="17.6640625" style="7" customWidth="1"/>
    <col min="9729" max="9729" width="4.109375" style="7" bestFit="1" customWidth="1"/>
    <col min="9730" max="9730" width="3.33203125" style="7" bestFit="1" customWidth="1"/>
    <col min="9731" max="9731" width="3.88671875" style="7" bestFit="1" customWidth="1"/>
    <col min="9732" max="9734" width="4.109375" style="7" bestFit="1" customWidth="1"/>
    <col min="9735" max="9735" width="3.88671875" style="7" bestFit="1" customWidth="1"/>
    <col min="9736" max="9736" width="4.109375" style="7" bestFit="1" customWidth="1"/>
    <col min="9737" max="9737" width="3.88671875" style="7" bestFit="1" customWidth="1"/>
    <col min="9738" max="9738" width="4.109375" style="7" bestFit="1" customWidth="1"/>
    <col min="9739" max="9740" width="3.88671875" style="7" bestFit="1" customWidth="1"/>
    <col min="9741" max="9741" width="4.109375" style="7" bestFit="1" customWidth="1"/>
    <col min="9742" max="9742" width="3.88671875" style="7" bestFit="1" customWidth="1"/>
    <col min="9743" max="9743" width="3.33203125" style="7" bestFit="1" customWidth="1"/>
    <col min="9744" max="9748" width="4.109375" style="7" bestFit="1" customWidth="1"/>
    <col min="9749" max="9749" width="5" style="7" bestFit="1" customWidth="1"/>
    <col min="9750" max="9750" width="5" style="7" customWidth="1"/>
    <col min="9751" max="9752" width="4.109375" style="7" bestFit="1" customWidth="1"/>
    <col min="9753" max="9754" width="3.33203125" style="7" bestFit="1" customWidth="1"/>
    <col min="9755" max="9755" width="3.44140625" style="7" bestFit="1" customWidth="1"/>
    <col min="9756" max="9757" width="4.109375" style="7" bestFit="1" customWidth="1"/>
    <col min="9758" max="9760" width="3.33203125" style="7" bestFit="1" customWidth="1"/>
    <col min="9761" max="9761" width="3.88671875" style="7" bestFit="1" customWidth="1"/>
    <col min="9762" max="9763" width="4.109375" style="7" bestFit="1" customWidth="1"/>
    <col min="9764" max="9764" width="3.88671875" style="7" bestFit="1" customWidth="1"/>
    <col min="9765" max="9765" width="4.109375" style="7" bestFit="1" customWidth="1"/>
    <col min="9766" max="9766" width="5.44140625" style="7" bestFit="1" customWidth="1"/>
    <col min="9767" max="9767" width="4.88671875" style="7" customWidth="1"/>
    <col min="9768" max="9768" width="3.44140625" style="7" bestFit="1" customWidth="1"/>
    <col min="9769" max="9769" width="4.109375" style="7" bestFit="1" customWidth="1"/>
    <col min="9770" max="9770" width="3.33203125" style="7" bestFit="1" customWidth="1"/>
    <col min="9771" max="9771" width="3.33203125" style="7" customWidth="1"/>
    <col min="9772" max="9772" width="3.33203125" style="7" bestFit="1" customWidth="1"/>
    <col min="9773" max="9773" width="3.88671875" style="7" bestFit="1" customWidth="1"/>
    <col min="9774" max="9774" width="4.33203125" style="7" customWidth="1"/>
    <col min="9775" max="9983" width="11.5546875" style="7"/>
    <col min="9984" max="9984" width="17.6640625" style="7" customWidth="1"/>
    <col min="9985" max="9985" width="4.109375" style="7" bestFit="1" customWidth="1"/>
    <col min="9986" max="9986" width="3.33203125" style="7" bestFit="1" customWidth="1"/>
    <col min="9987" max="9987" width="3.88671875" style="7" bestFit="1" customWidth="1"/>
    <col min="9988" max="9990" width="4.109375" style="7" bestFit="1" customWidth="1"/>
    <col min="9991" max="9991" width="3.88671875" style="7" bestFit="1" customWidth="1"/>
    <col min="9992" max="9992" width="4.109375" style="7" bestFit="1" customWidth="1"/>
    <col min="9993" max="9993" width="3.88671875" style="7" bestFit="1" customWidth="1"/>
    <col min="9994" max="9994" width="4.109375" style="7" bestFit="1" customWidth="1"/>
    <col min="9995" max="9996" width="3.88671875" style="7" bestFit="1" customWidth="1"/>
    <col min="9997" max="9997" width="4.109375" style="7" bestFit="1" customWidth="1"/>
    <col min="9998" max="9998" width="3.88671875" style="7" bestFit="1" customWidth="1"/>
    <col min="9999" max="9999" width="3.33203125" style="7" bestFit="1" customWidth="1"/>
    <col min="10000" max="10004" width="4.109375" style="7" bestFit="1" customWidth="1"/>
    <col min="10005" max="10005" width="5" style="7" bestFit="1" customWidth="1"/>
    <col min="10006" max="10006" width="5" style="7" customWidth="1"/>
    <col min="10007" max="10008" width="4.109375" style="7" bestFit="1" customWidth="1"/>
    <col min="10009" max="10010" width="3.33203125" style="7" bestFit="1" customWidth="1"/>
    <col min="10011" max="10011" width="3.44140625" style="7" bestFit="1" customWidth="1"/>
    <col min="10012" max="10013" width="4.109375" style="7" bestFit="1" customWidth="1"/>
    <col min="10014" max="10016" width="3.33203125" style="7" bestFit="1" customWidth="1"/>
    <col min="10017" max="10017" width="3.88671875" style="7" bestFit="1" customWidth="1"/>
    <col min="10018" max="10019" width="4.109375" style="7" bestFit="1" customWidth="1"/>
    <col min="10020" max="10020" width="3.88671875" style="7" bestFit="1" customWidth="1"/>
    <col min="10021" max="10021" width="4.109375" style="7" bestFit="1" customWidth="1"/>
    <col min="10022" max="10022" width="5.44140625" style="7" bestFit="1" customWidth="1"/>
    <col min="10023" max="10023" width="4.88671875" style="7" customWidth="1"/>
    <col min="10024" max="10024" width="3.44140625" style="7" bestFit="1" customWidth="1"/>
    <col min="10025" max="10025" width="4.109375" style="7" bestFit="1" customWidth="1"/>
    <col min="10026" max="10026" width="3.33203125" style="7" bestFit="1" customWidth="1"/>
    <col min="10027" max="10027" width="3.33203125" style="7" customWidth="1"/>
    <col min="10028" max="10028" width="3.33203125" style="7" bestFit="1" customWidth="1"/>
    <col min="10029" max="10029" width="3.88671875" style="7" bestFit="1" customWidth="1"/>
    <col min="10030" max="10030" width="4.33203125" style="7" customWidth="1"/>
    <col min="10031" max="10239" width="11.5546875" style="7"/>
    <col min="10240" max="10240" width="17.6640625" style="7" customWidth="1"/>
    <col min="10241" max="10241" width="4.109375" style="7" bestFit="1" customWidth="1"/>
    <col min="10242" max="10242" width="3.33203125" style="7" bestFit="1" customWidth="1"/>
    <col min="10243" max="10243" width="3.88671875" style="7" bestFit="1" customWidth="1"/>
    <col min="10244" max="10246" width="4.109375" style="7" bestFit="1" customWidth="1"/>
    <col min="10247" max="10247" width="3.88671875" style="7" bestFit="1" customWidth="1"/>
    <col min="10248" max="10248" width="4.109375" style="7" bestFit="1" customWidth="1"/>
    <col min="10249" max="10249" width="3.88671875" style="7" bestFit="1" customWidth="1"/>
    <col min="10250" max="10250" width="4.109375" style="7" bestFit="1" customWidth="1"/>
    <col min="10251" max="10252" width="3.88671875" style="7" bestFit="1" customWidth="1"/>
    <col min="10253" max="10253" width="4.109375" style="7" bestFit="1" customWidth="1"/>
    <col min="10254" max="10254" width="3.88671875" style="7" bestFit="1" customWidth="1"/>
    <col min="10255" max="10255" width="3.33203125" style="7" bestFit="1" customWidth="1"/>
    <col min="10256" max="10260" width="4.109375" style="7" bestFit="1" customWidth="1"/>
    <col min="10261" max="10261" width="5" style="7" bestFit="1" customWidth="1"/>
    <col min="10262" max="10262" width="5" style="7" customWidth="1"/>
    <col min="10263" max="10264" width="4.109375" style="7" bestFit="1" customWidth="1"/>
    <col min="10265" max="10266" width="3.33203125" style="7" bestFit="1" customWidth="1"/>
    <col min="10267" max="10267" width="3.44140625" style="7" bestFit="1" customWidth="1"/>
    <col min="10268" max="10269" width="4.109375" style="7" bestFit="1" customWidth="1"/>
    <col min="10270" max="10272" width="3.33203125" style="7" bestFit="1" customWidth="1"/>
    <col min="10273" max="10273" width="3.88671875" style="7" bestFit="1" customWidth="1"/>
    <col min="10274" max="10275" width="4.109375" style="7" bestFit="1" customWidth="1"/>
    <col min="10276" max="10276" width="3.88671875" style="7" bestFit="1" customWidth="1"/>
    <col min="10277" max="10277" width="4.109375" style="7" bestFit="1" customWidth="1"/>
    <col min="10278" max="10278" width="5.44140625" style="7" bestFit="1" customWidth="1"/>
    <col min="10279" max="10279" width="4.88671875" style="7" customWidth="1"/>
    <col min="10280" max="10280" width="3.44140625" style="7" bestFit="1" customWidth="1"/>
    <col min="10281" max="10281" width="4.109375" style="7" bestFit="1" customWidth="1"/>
    <col min="10282" max="10282" width="3.33203125" style="7" bestFit="1" customWidth="1"/>
    <col min="10283" max="10283" width="3.33203125" style="7" customWidth="1"/>
    <col min="10284" max="10284" width="3.33203125" style="7" bestFit="1" customWidth="1"/>
    <col min="10285" max="10285" width="3.88671875" style="7" bestFit="1" customWidth="1"/>
    <col min="10286" max="10286" width="4.33203125" style="7" customWidth="1"/>
    <col min="10287" max="10495" width="11.5546875" style="7"/>
    <col min="10496" max="10496" width="17.6640625" style="7" customWidth="1"/>
    <col min="10497" max="10497" width="4.109375" style="7" bestFit="1" customWidth="1"/>
    <col min="10498" max="10498" width="3.33203125" style="7" bestFit="1" customWidth="1"/>
    <col min="10499" max="10499" width="3.88671875" style="7" bestFit="1" customWidth="1"/>
    <col min="10500" max="10502" width="4.109375" style="7" bestFit="1" customWidth="1"/>
    <col min="10503" max="10503" width="3.88671875" style="7" bestFit="1" customWidth="1"/>
    <col min="10504" max="10504" width="4.109375" style="7" bestFit="1" customWidth="1"/>
    <col min="10505" max="10505" width="3.88671875" style="7" bestFit="1" customWidth="1"/>
    <col min="10506" max="10506" width="4.109375" style="7" bestFit="1" customWidth="1"/>
    <col min="10507" max="10508" width="3.88671875" style="7" bestFit="1" customWidth="1"/>
    <col min="10509" max="10509" width="4.109375" style="7" bestFit="1" customWidth="1"/>
    <col min="10510" max="10510" width="3.88671875" style="7" bestFit="1" customWidth="1"/>
    <col min="10511" max="10511" width="3.33203125" style="7" bestFit="1" customWidth="1"/>
    <col min="10512" max="10516" width="4.109375" style="7" bestFit="1" customWidth="1"/>
    <col min="10517" max="10517" width="5" style="7" bestFit="1" customWidth="1"/>
    <col min="10518" max="10518" width="5" style="7" customWidth="1"/>
    <col min="10519" max="10520" width="4.109375" style="7" bestFit="1" customWidth="1"/>
    <col min="10521" max="10522" width="3.33203125" style="7" bestFit="1" customWidth="1"/>
    <col min="10523" max="10523" width="3.44140625" style="7" bestFit="1" customWidth="1"/>
    <col min="10524" max="10525" width="4.109375" style="7" bestFit="1" customWidth="1"/>
    <col min="10526" max="10528" width="3.33203125" style="7" bestFit="1" customWidth="1"/>
    <col min="10529" max="10529" width="3.88671875" style="7" bestFit="1" customWidth="1"/>
    <col min="10530" max="10531" width="4.109375" style="7" bestFit="1" customWidth="1"/>
    <col min="10532" max="10532" width="3.88671875" style="7" bestFit="1" customWidth="1"/>
    <col min="10533" max="10533" width="4.109375" style="7" bestFit="1" customWidth="1"/>
    <col min="10534" max="10534" width="5.44140625" style="7" bestFit="1" customWidth="1"/>
    <col min="10535" max="10535" width="4.88671875" style="7" customWidth="1"/>
    <col min="10536" max="10536" width="3.44140625" style="7" bestFit="1" customWidth="1"/>
    <col min="10537" max="10537" width="4.109375" style="7" bestFit="1" customWidth="1"/>
    <col min="10538" max="10538" width="3.33203125" style="7" bestFit="1" customWidth="1"/>
    <col min="10539" max="10539" width="3.33203125" style="7" customWidth="1"/>
    <col min="10540" max="10540" width="3.33203125" style="7" bestFit="1" customWidth="1"/>
    <col min="10541" max="10541" width="3.88671875" style="7" bestFit="1" customWidth="1"/>
    <col min="10542" max="10542" width="4.33203125" style="7" customWidth="1"/>
    <col min="10543" max="10751" width="11.5546875" style="7"/>
    <col min="10752" max="10752" width="17.6640625" style="7" customWidth="1"/>
    <col min="10753" max="10753" width="4.109375" style="7" bestFit="1" customWidth="1"/>
    <col min="10754" max="10754" width="3.33203125" style="7" bestFit="1" customWidth="1"/>
    <col min="10755" max="10755" width="3.88671875" style="7" bestFit="1" customWidth="1"/>
    <col min="10756" max="10758" width="4.109375" style="7" bestFit="1" customWidth="1"/>
    <col min="10759" max="10759" width="3.88671875" style="7" bestFit="1" customWidth="1"/>
    <col min="10760" max="10760" width="4.109375" style="7" bestFit="1" customWidth="1"/>
    <col min="10761" max="10761" width="3.88671875" style="7" bestFit="1" customWidth="1"/>
    <col min="10762" max="10762" width="4.109375" style="7" bestFit="1" customWidth="1"/>
    <col min="10763" max="10764" width="3.88671875" style="7" bestFit="1" customWidth="1"/>
    <col min="10765" max="10765" width="4.109375" style="7" bestFit="1" customWidth="1"/>
    <col min="10766" max="10766" width="3.88671875" style="7" bestFit="1" customWidth="1"/>
    <col min="10767" max="10767" width="3.33203125" style="7" bestFit="1" customWidth="1"/>
    <col min="10768" max="10772" width="4.109375" style="7" bestFit="1" customWidth="1"/>
    <col min="10773" max="10773" width="5" style="7" bestFit="1" customWidth="1"/>
    <col min="10774" max="10774" width="5" style="7" customWidth="1"/>
    <col min="10775" max="10776" width="4.109375" style="7" bestFit="1" customWidth="1"/>
    <col min="10777" max="10778" width="3.33203125" style="7" bestFit="1" customWidth="1"/>
    <col min="10779" max="10779" width="3.44140625" style="7" bestFit="1" customWidth="1"/>
    <col min="10780" max="10781" width="4.109375" style="7" bestFit="1" customWidth="1"/>
    <col min="10782" max="10784" width="3.33203125" style="7" bestFit="1" customWidth="1"/>
    <col min="10785" max="10785" width="3.88671875" style="7" bestFit="1" customWidth="1"/>
    <col min="10786" max="10787" width="4.109375" style="7" bestFit="1" customWidth="1"/>
    <col min="10788" max="10788" width="3.88671875" style="7" bestFit="1" customWidth="1"/>
    <col min="10789" max="10789" width="4.109375" style="7" bestFit="1" customWidth="1"/>
    <col min="10790" max="10790" width="5.44140625" style="7" bestFit="1" customWidth="1"/>
    <col min="10791" max="10791" width="4.88671875" style="7" customWidth="1"/>
    <col min="10792" max="10792" width="3.44140625" style="7" bestFit="1" customWidth="1"/>
    <col min="10793" max="10793" width="4.109375" style="7" bestFit="1" customWidth="1"/>
    <col min="10794" max="10794" width="3.33203125" style="7" bestFit="1" customWidth="1"/>
    <col min="10795" max="10795" width="3.33203125" style="7" customWidth="1"/>
    <col min="10796" max="10796" width="3.33203125" style="7" bestFit="1" customWidth="1"/>
    <col min="10797" max="10797" width="3.88671875" style="7" bestFit="1" customWidth="1"/>
    <col min="10798" max="10798" width="4.33203125" style="7" customWidth="1"/>
    <col min="10799" max="11007" width="11.5546875" style="7"/>
    <col min="11008" max="11008" width="17.6640625" style="7" customWidth="1"/>
    <col min="11009" max="11009" width="4.109375" style="7" bestFit="1" customWidth="1"/>
    <col min="11010" max="11010" width="3.33203125" style="7" bestFit="1" customWidth="1"/>
    <col min="11011" max="11011" width="3.88671875" style="7" bestFit="1" customWidth="1"/>
    <col min="11012" max="11014" width="4.109375" style="7" bestFit="1" customWidth="1"/>
    <col min="11015" max="11015" width="3.88671875" style="7" bestFit="1" customWidth="1"/>
    <col min="11016" max="11016" width="4.109375" style="7" bestFit="1" customWidth="1"/>
    <col min="11017" max="11017" width="3.88671875" style="7" bestFit="1" customWidth="1"/>
    <col min="11018" max="11018" width="4.109375" style="7" bestFit="1" customWidth="1"/>
    <col min="11019" max="11020" width="3.88671875" style="7" bestFit="1" customWidth="1"/>
    <col min="11021" max="11021" width="4.109375" style="7" bestFit="1" customWidth="1"/>
    <col min="11022" max="11022" width="3.88671875" style="7" bestFit="1" customWidth="1"/>
    <col min="11023" max="11023" width="3.33203125" style="7" bestFit="1" customWidth="1"/>
    <col min="11024" max="11028" width="4.109375" style="7" bestFit="1" customWidth="1"/>
    <col min="11029" max="11029" width="5" style="7" bestFit="1" customWidth="1"/>
    <col min="11030" max="11030" width="5" style="7" customWidth="1"/>
    <col min="11031" max="11032" width="4.109375" style="7" bestFit="1" customWidth="1"/>
    <col min="11033" max="11034" width="3.33203125" style="7" bestFit="1" customWidth="1"/>
    <col min="11035" max="11035" width="3.44140625" style="7" bestFit="1" customWidth="1"/>
    <col min="11036" max="11037" width="4.109375" style="7" bestFit="1" customWidth="1"/>
    <col min="11038" max="11040" width="3.33203125" style="7" bestFit="1" customWidth="1"/>
    <col min="11041" max="11041" width="3.88671875" style="7" bestFit="1" customWidth="1"/>
    <col min="11042" max="11043" width="4.109375" style="7" bestFit="1" customWidth="1"/>
    <col min="11044" max="11044" width="3.88671875" style="7" bestFit="1" customWidth="1"/>
    <col min="11045" max="11045" width="4.109375" style="7" bestFit="1" customWidth="1"/>
    <col min="11046" max="11046" width="5.44140625" style="7" bestFit="1" customWidth="1"/>
    <col min="11047" max="11047" width="4.88671875" style="7" customWidth="1"/>
    <col min="11048" max="11048" width="3.44140625" style="7" bestFit="1" customWidth="1"/>
    <col min="11049" max="11049" width="4.109375" style="7" bestFit="1" customWidth="1"/>
    <col min="11050" max="11050" width="3.33203125" style="7" bestFit="1" customWidth="1"/>
    <col min="11051" max="11051" width="3.33203125" style="7" customWidth="1"/>
    <col min="11052" max="11052" width="3.33203125" style="7" bestFit="1" customWidth="1"/>
    <col min="11053" max="11053" width="3.88671875" style="7" bestFit="1" customWidth="1"/>
    <col min="11054" max="11054" width="4.33203125" style="7" customWidth="1"/>
    <col min="11055" max="11263" width="11.5546875" style="7"/>
    <col min="11264" max="11264" width="17.6640625" style="7" customWidth="1"/>
    <col min="11265" max="11265" width="4.109375" style="7" bestFit="1" customWidth="1"/>
    <col min="11266" max="11266" width="3.33203125" style="7" bestFit="1" customWidth="1"/>
    <col min="11267" max="11267" width="3.88671875" style="7" bestFit="1" customWidth="1"/>
    <col min="11268" max="11270" width="4.109375" style="7" bestFit="1" customWidth="1"/>
    <col min="11271" max="11271" width="3.88671875" style="7" bestFit="1" customWidth="1"/>
    <col min="11272" max="11272" width="4.109375" style="7" bestFit="1" customWidth="1"/>
    <col min="11273" max="11273" width="3.88671875" style="7" bestFit="1" customWidth="1"/>
    <col min="11274" max="11274" width="4.109375" style="7" bestFit="1" customWidth="1"/>
    <col min="11275" max="11276" width="3.88671875" style="7" bestFit="1" customWidth="1"/>
    <col min="11277" max="11277" width="4.109375" style="7" bestFit="1" customWidth="1"/>
    <col min="11278" max="11278" width="3.88671875" style="7" bestFit="1" customWidth="1"/>
    <col min="11279" max="11279" width="3.33203125" style="7" bestFit="1" customWidth="1"/>
    <col min="11280" max="11284" width="4.109375" style="7" bestFit="1" customWidth="1"/>
    <col min="11285" max="11285" width="5" style="7" bestFit="1" customWidth="1"/>
    <col min="11286" max="11286" width="5" style="7" customWidth="1"/>
    <col min="11287" max="11288" width="4.109375" style="7" bestFit="1" customWidth="1"/>
    <col min="11289" max="11290" width="3.33203125" style="7" bestFit="1" customWidth="1"/>
    <col min="11291" max="11291" width="3.44140625" style="7" bestFit="1" customWidth="1"/>
    <col min="11292" max="11293" width="4.109375" style="7" bestFit="1" customWidth="1"/>
    <col min="11294" max="11296" width="3.33203125" style="7" bestFit="1" customWidth="1"/>
    <col min="11297" max="11297" width="3.88671875" style="7" bestFit="1" customWidth="1"/>
    <col min="11298" max="11299" width="4.109375" style="7" bestFit="1" customWidth="1"/>
    <col min="11300" max="11300" width="3.88671875" style="7" bestFit="1" customWidth="1"/>
    <col min="11301" max="11301" width="4.109375" style="7" bestFit="1" customWidth="1"/>
    <col min="11302" max="11302" width="5.44140625" style="7" bestFit="1" customWidth="1"/>
    <col min="11303" max="11303" width="4.88671875" style="7" customWidth="1"/>
    <col min="11304" max="11304" width="3.44140625" style="7" bestFit="1" customWidth="1"/>
    <col min="11305" max="11305" width="4.109375" style="7" bestFit="1" customWidth="1"/>
    <col min="11306" max="11306" width="3.33203125" style="7" bestFit="1" customWidth="1"/>
    <col min="11307" max="11307" width="3.33203125" style="7" customWidth="1"/>
    <col min="11308" max="11308" width="3.33203125" style="7" bestFit="1" customWidth="1"/>
    <col min="11309" max="11309" width="3.88671875" style="7" bestFit="1" customWidth="1"/>
    <col min="11310" max="11310" width="4.33203125" style="7" customWidth="1"/>
    <col min="11311" max="11519" width="11.5546875" style="7"/>
    <col min="11520" max="11520" width="17.6640625" style="7" customWidth="1"/>
    <col min="11521" max="11521" width="4.109375" style="7" bestFit="1" customWidth="1"/>
    <col min="11522" max="11522" width="3.33203125" style="7" bestFit="1" customWidth="1"/>
    <col min="11523" max="11523" width="3.88671875" style="7" bestFit="1" customWidth="1"/>
    <col min="11524" max="11526" width="4.109375" style="7" bestFit="1" customWidth="1"/>
    <col min="11527" max="11527" width="3.88671875" style="7" bestFit="1" customWidth="1"/>
    <col min="11528" max="11528" width="4.109375" style="7" bestFit="1" customWidth="1"/>
    <col min="11529" max="11529" width="3.88671875" style="7" bestFit="1" customWidth="1"/>
    <col min="11530" max="11530" width="4.109375" style="7" bestFit="1" customWidth="1"/>
    <col min="11531" max="11532" width="3.88671875" style="7" bestFit="1" customWidth="1"/>
    <col min="11533" max="11533" width="4.109375" style="7" bestFit="1" customWidth="1"/>
    <col min="11534" max="11534" width="3.88671875" style="7" bestFit="1" customWidth="1"/>
    <col min="11535" max="11535" width="3.33203125" style="7" bestFit="1" customWidth="1"/>
    <col min="11536" max="11540" width="4.109375" style="7" bestFit="1" customWidth="1"/>
    <col min="11541" max="11541" width="5" style="7" bestFit="1" customWidth="1"/>
    <col min="11542" max="11542" width="5" style="7" customWidth="1"/>
    <col min="11543" max="11544" width="4.109375" style="7" bestFit="1" customWidth="1"/>
    <col min="11545" max="11546" width="3.33203125" style="7" bestFit="1" customWidth="1"/>
    <col min="11547" max="11547" width="3.44140625" style="7" bestFit="1" customWidth="1"/>
    <col min="11548" max="11549" width="4.109375" style="7" bestFit="1" customWidth="1"/>
    <col min="11550" max="11552" width="3.33203125" style="7" bestFit="1" customWidth="1"/>
    <col min="11553" max="11553" width="3.88671875" style="7" bestFit="1" customWidth="1"/>
    <col min="11554" max="11555" width="4.109375" style="7" bestFit="1" customWidth="1"/>
    <col min="11556" max="11556" width="3.88671875" style="7" bestFit="1" customWidth="1"/>
    <col min="11557" max="11557" width="4.109375" style="7" bestFit="1" customWidth="1"/>
    <col min="11558" max="11558" width="5.44140625" style="7" bestFit="1" customWidth="1"/>
    <col min="11559" max="11559" width="4.88671875" style="7" customWidth="1"/>
    <col min="11560" max="11560" width="3.44140625" style="7" bestFit="1" customWidth="1"/>
    <col min="11561" max="11561" width="4.109375" style="7" bestFit="1" customWidth="1"/>
    <col min="11562" max="11562" width="3.33203125" style="7" bestFit="1" customWidth="1"/>
    <col min="11563" max="11563" width="3.33203125" style="7" customWidth="1"/>
    <col min="11564" max="11564" width="3.33203125" style="7" bestFit="1" customWidth="1"/>
    <col min="11565" max="11565" width="3.88671875" style="7" bestFit="1" customWidth="1"/>
    <col min="11566" max="11566" width="4.33203125" style="7" customWidth="1"/>
    <col min="11567" max="11775" width="11.5546875" style="7"/>
    <col min="11776" max="11776" width="17.6640625" style="7" customWidth="1"/>
    <col min="11777" max="11777" width="4.109375" style="7" bestFit="1" customWidth="1"/>
    <col min="11778" max="11778" width="3.33203125" style="7" bestFit="1" customWidth="1"/>
    <col min="11779" max="11779" width="3.88671875" style="7" bestFit="1" customWidth="1"/>
    <col min="11780" max="11782" width="4.109375" style="7" bestFit="1" customWidth="1"/>
    <col min="11783" max="11783" width="3.88671875" style="7" bestFit="1" customWidth="1"/>
    <col min="11784" max="11784" width="4.109375" style="7" bestFit="1" customWidth="1"/>
    <col min="11785" max="11785" width="3.88671875" style="7" bestFit="1" customWidth="1"/>
    <col min="11786" max="11786" width="4.109375" style="7" bestFit="1" customWidth="1"/>
    <col min="11787" max="11788" width="3.88671875" style="7" bestFit="1" customWidth="1"/>
    <col min="11789" max="11789" width="4.109375" style="7" bestFit="1" customWidth="1"/>
    <col min="11790" max="11790" width="3.88671875" style="7" bestFit="1" customWidth="1"/>
    <col min="11791" max="11791" width="3.33203125" style="7" bestFit="1" customWidth="1"/>
    <col min="11792" max="11796" width="4.109375" style="7" bestFit="1" customWidth="1"/>
    <col min="11797" max="11797" width="5" style="7" bestFit="1" customWidth="1"/>
    <col min="11798" max="11798" width="5" style="7" customWidth="1"/>
    <col min="11799" max="11800" width="4.109375" style="7" bestFit="1" customWidth="1"/>
    <col min="11801" max="11802" width="3.33203125" style="7" bestFit="1" customWidth="1"/>
    <col min="11803" max="11803" width="3.44140625" style="7" bestFit="1" customWidth="1"/>
    <col min="11804" max="11805" width="4.109375" style="7" bestFit="1" customWidth="1"/>
    <col min="11806" max="11808" width="3.33203125" style="7" bestFit="1" customWidth="1"/>
    <col min="11809" max="11809" width="3.88671875" style="7" bestFit="1" customWidth="1"/>
    <col min="11810" max="11811" width="4.109375" style="7" bestFit="1" customWidth="1"/>
    <col min="11812" max="11812" width="3.88671875" style="7" bestFit="1" customWidth="1"/>
    <col min="11813" max="11813" width="4.109375" style="7" bestFit="1" customWidth="1"/>
    <col min="11814" max="11814" width="5.44140625" style="7" bestFit="1" customWidth="1"/>
    <col min="11815" max="11815" width="4.88671875" style="7" customWidth="1"/>
    <col min="11816" max="11816" width="3.44140625" style="7" bestFit="1" customWidth="1"/>
    <col min="11817" max="11817" width="4.109375" style="7" bestFit="1" customWidth="1"/>
    <col min="11818" max="11818" width="3.33203125" style="7" bestFit="1" customWidth="1"/>
    <col min="11819" max="11819" width="3.33203125" style="7" customWidth="1"/>
    <col min="11820" max="11820" width="3.33203125" style="7" bestFit="1" customWidth="1"/>
    <col min="11821" max="11821" width="3.88671875" style="7" bestFit="1" customWidth="1"/>
    <col min="11822" max="11822" width="4.33203125" style="7" customWidth="1"/>
    <col min="11823" max="12031" width="11.5546875" style="7"/>
    <col min="12032" max="12032" width="17.6640625" style="7" customWidth="1"/>
    <col min="12033" max="12033" width="4.109375" style="7" bestFit="1" customWidth="1"/>
    <col min="12034" max="12034" width="3.33203125" style="7" bestFit="1" customWidth="1"/>
    <col min="12035" max="12035" width="3.88671875" style="7" bestFit="1" customWidth="1"/>
    <col min="12036" max="12038" width="4.109375" style="7" bestFit="1" customWidth="1"/>
    <col min="12039" max="12039" width="3.88671875" style="7" bestFit="1" customWidth="1"/>
    <col min="12040" max="12040" width="4.109375" style="7" bestFit="1" customWidth="1"/>
    <col min="12041" max="12041" width="3.88671875" style="7" bestFit="1" customWidth="1"/>
    <col min="12042" max="12042" width="4.109375" style="7" bestFit="1" customWidth="1"/>
    <col min="12043" max="12044" width="3.88671875" style="7" bestFit="1" customWidth="1"/>
    <col min="12045" max="12045" width="4.109375" style="7" bestFit="1" customWidth="1"/>
    <col min="12046" max="12046" width="3.88671875" style="7" bestFit="1" customWidth="1"/>
    <col min="12047" max="12047" width="3.33203125" style="7" bestFit="1" customWidth="1"/>
    <col min="12048" max="12052" width="4.109375" style="7" bestFit="1" customWidth="1"/>
    <col min="12053" max="12053" width="5" style="7" bestFit="1" customWidth="1"/>
    <col min="12054" max="12054" width="5" style="7" customWidth="1"/>
    <col min="12055" max="12056" width="4.109375" style="7" bestFit="1" customWidth="1"/>
    <col min="12057" max="12058" width="3.33203125" style="7" bestFit="1" customWidth="1"/>
    <col min="12059" max="12059" width="3.44140625" style="7" bestFit="1" customWidth="1"/>
    <col min="12060" max="12061" width="4.109375" style="7" bestFit="1" customWidth="1"/>
    <col min="12062" max="12064" width="3.33203125" style="7" bestFit="1" customWidth="1"/>
    <col min="12065" max="12065" width="3.88671875" style="7" bestFit="1" customWidth="1"/>
    <col min="12066" max="12067" width="4.109375" style="7" bestFit="1" customWidth="1"/>
    <col min="12068" max="12068" width="3.88671875" style="7" bestFit="1" customWidth="1"/>
    <col min="12069" max="12069" width="4.109375" style="7" bestFit="1" customWidth="1"/>
    <col min="12070" max="12070" width="5.44140625" style="7" bestFit="1" customWidth="1"/>
    <col min="12071" max="12071" width="4.88671875" style="7" customWidth="1"/>
    <col min="12072" max="12072" width="3.44140625" style="7" bestFit="1" customWidth="1"/>
    <col min="12073" max="12073" width="4.109375" style="7" bestFit="1" customWidth="1"/>
    <col min="12074" max="12074" width="3.33203125" style="7" bestFit="1" customWidth="1"/>
    <col min="12075" max="12075" width="3.33203125" style="7" customWidth="1"/>
    <col min="12076" max="12076" width="3.33203125" style="7" bestFit="1" customWidth="1"/>
    <col min="12077" max="12077" width="3.88671875" style="7" bestFit="1" customWidth="1"/>
    <col min="12078" max="12078" width="4.33203125" style="7" customWidth="1"/>
    <col min="12079" max="12287" width="11.5546875" style="7"/>
    <col min="12288" max="12288" width="17.6640625" style="7" customWidth="1"/>
    <col min="12289" max="12289" width="4.109375" style="7" bestFit="1" customWidth="1"/>
    <col min="12290" max="12290" width="3.33203125" style="7" bestFit="1" customWidth="1"/>
    <col min="12291" max="12291" width="3.88671875" style="7" bestFit="1" customWidth="1"/>
    <col min="12292" max="12294" width="4.109375" style="7" bestFit="1" customWidth="1"/>
    <col min="12295" max="12295" width="3.88671875" style="7" bestFit="1" customWidth="1"/>
    <col min="12296" max="12296" width="4.109375" style="7" bestFit="1" customWidth="1"/>
    <col min="12297" max="12297" width="3.88671875" style="7" bestFit="1" customWidth="1"/>
    <col min="12298" max="12298" width="4.109375" style="7" bestFit="1" customWidth="1"/>
    <col min="12299" max="12300" width="3.88671875" style="7" bestFit="1" customWidth="1"/>
    <col min="12301" max="12301" width="4.109375" style="7" bestFit="1" customWidth="1"/>
    <col min="12302" max="12302" width="3.88671875" style="7" bestFit="1" customWidth="1"/>
    <col min="12303" max="12303" width="3.33203125" style="7" bestFit="1" customWidth="1"/>
    <col min="12304" max="12308" width="4.109375" style="7" bestFit="1" customWidth="1"/>
    <col min="12309" max="12309" width="5" style="7" bestFit="1" customWidth="1"/>
    <col min="12310" max="12310" width="5" style="7" customWidth="1"/>
    <col min="12311" max="12312" width="4.109375" style="7" bestFit="1" customWidth="1"/>
    <col min="12313" max="12314" width="3.33203125" style="7" bestFit="1" customWidth="1"/>
    <col min="12315" max="12315" width="3.44140625" style="7" bestFit="1" customWidth="1"/>
    <col min="12316" max="12317" width="4.109375" style="7" bestFit="1" customWidth="1"/>
    <col min="12318" max="12320" width="3.33203125" style="7" bestFit="1" customWidth="1"/>
    <col min="12321" max="12321" width="3.88671875" style="7" bestFit="1" customWidth="1"/>
    <col min="12322" max="12323" width="4.109375" style="7" bestFit="1" customWidth="1"/>
    <col min="12324" max="12324" width="3.88671875" style="7" bestFit="1" customWidth="1"/>
    <col min="12325" max="12325" width="4.109375" style="7" bestFit="1" customWidth="1"/>
    <col min="12326" max="12326" width="5.44140625" style="7" bestFit="1" customWidth="1"/>
    <col min="12327" max="12327" width="4.88671875" style="7" customWidth="1"/>
    <col min="12328" max="12328" width="3.44140625" style="7" bestFit="1" customWidth="1"/>
    <col min="12329" max="12329" width="4.109375" style="7" bestFit="1" customWidth="1"/>
    <col min="12330" max="12330" width="3.33203125" style="7" bestFit="1" customWidth="1"/>
    <col min="12331" max="12331" width="3.33203125" style="7" customWidth="1"/>
    <col min="12332" max="12332" width="3.33203125" style="7" bestFit="1" customWidth="1"/>
    <col min="12333" max="12333" width="3.88671875" style="7" bestFit="1" customWidth="1"/>
    <col min="12334" max="12334" width="4.33203125" style="7" customWidth="1"/>
    <col min="12335" max="12543" width="11.5546875" style="7"/>
    <col min="12544" max="12544" width="17.6640625" style="7" customWidth="1"/>
    <col min="12545" max="12545" width="4.109375" style="7" bestFit="1" customWidth="1"/>
    <col min="12546" max="12546" width="3.33203125" style="7" bestFit="1" customWidth="1"/>
    <col min="12547" max="12547" width="3.88671875" style="7" bestFit="1" customWidth="1"/>
    <col min="12548" max="12550" width="4.109375" style="7" bestFit="1" customWidth="1"/>
    <col min="12551" max="12551" width="3.88671875" style="7" bestFit="1" customWidth="1"/>
    <col min="12552" max="12552" width="4.109375" style="7" bestFit="1" customWidth="1"/>
    <col min="12553" max="12553" width="3.88671875" style="7" bestFit="1" customWidth="1"/>
    <col min="12554" max="12554" width="4.109375" style="7" bestFit="1" customWidth="1"/>
    <col min="12555" max="12556" width="3.88671875" style="7" bestFit="1" customWidth="1"/>
    <col min="12557" max="12557" width="4.109375" style="7" bestFit="1" customWidth="1"/>
    <col min="12558" max="12558" width="3.88671875" style="7" bestFit="1" customWidth="1"/>
    <col min="12559" max="12559" width="3.33203125" style="7" bestFit="1" customWidth="1"/>
    <col min="12560" max="12564" width="4.109375" style="7" bestFit="1" customWidth="1"/>
    <col min="12565" max="12565" width="5" style="7" bestFit="1" customWidth="1"/>
    <col min="12566" max="12566" width="5" style="7" customWidth="1"/>
    <col min="12567" max="12568" width="4.109375" style="7" bestFit="1" customWidth="1"/>
    <col min="12569" max="12570" width="3.33203125" style="7" bestFit="1" customWidth="1"/>
    <col min="12571" max="12571" width="3.44140625" style="7" bestFit="1" customWidth="1"/>
    <col min="12572" max="12573" width="4.109375" style="7" bestFit="1" customWidth="1"/>
    <col min="12574" max="12576" width="3.33203125" style="7" bestFit="1" customWidth="1"/>
    <col min="12577" max="12577" width="3.88671875" style="7" bestFit="1" customWidth="1"/>
    <col min="12578" max="12579" width="4.109375" style="7" bestFit="1" customWidth="1"/>
    <col min="12580" max="12580" width="3.88671875" style="7" bestFit="1" customWidth="1"/>
    <col min="12581" max="12581" width="4.109375" style="7" bestFit="1" customWidth="1"/>
    <col min="12582" max="12582" width="5.44140625" style="7" bestFit="1" customWidth="1"/>
    <col min="12583" max="12583" width="4.88671875" style="7" customWidth="1"/>
    <col min="12584" max="12584" width="3.44140625" style="7" bestFit="1" customWidth="1"/>
    <col min="12585" max="12585" width="4.109375" style="7" bestFit="1" customWidth="1"/>
    <col min="12586" max="12586" width="3.33203125" style="7" bestFit="1" customWidth="1"/>
    <col min="12587" max="12587" width="3.33203125" style="7" customWidth="1"/>
    <col min="12588" max="12588" width="3.33203125" style="7" bestFit="1" customWidth="1"/>
    <col min="12589" max="12589" width="3.88671875" style="7" bestFit="1" customWidth="1"/>
    <col min="12590" max="12590" width="4.33203125" style="7" customWidth="1"/>
    <col min="12591" max="12799" width="11.5546875" style="7"/>
    <col min="12800" max="12800" width="17.6640625" style="7" customWidth="1"/>
    <col min="12801" max="12801" width="4.109375" style="7" bestFit="1" customWidth="1"/>
    <col min="12802" max="12802" width="3.33203125" style="7" bestFit="1" customWidth="1"/>
    <col min="12803" max="12803" width="3.88671875" style="7" bestFit="1" customWidth="1"/>
    <col min="12804" max="12806" width="4.109375" style="7" bestFit="1" customWidth="1"/>
    <col min="12807" max="12807" width="3.88671875" style="7" bestFit="1" customWidth="1"/>
    <col min="12808" max="12808" width="4.109375" style="7" bestFit="1" customWidth="1"/>
    <col min="12809" max="12809" width="3.88671875" style="7" bestFit="1" customWidth="1"/>
    <col min="12810" max="12810" width="4.109375" style="7" bestFit="1" customWidth="1"/>
    <col min="12811" max="12812" width="3.88671875" style="7" bestFit="1" customWidth="1"/>
    <col min="12813" max="12813" width="4.109375" style="7" bestFit="1" customWidth="1"/>
    <col min="12814" max="12814" width="3.88671875" style="7" bestFit="1" customWidth="1"/>
    <col min="12815" max="12815" width="3.33203125" style="7" bestFit="1" customWidth="1"/>
    <col min="12816" max="12820" width="4.109375" style="7" bestFit="1" customWidth="1"/>
    <col min="12821" max="12821" width="5" style="7" bestFit="1" customWidth="1"/>
    <col min="12822" max="12822" width="5" style="7" customWidth="1"/>
    <col min="12823" max="12824" width="4.109375" style="7" bestFit="1" customWidth="1"/>
    <col min="12825" max="12826" width="3.33203125" style="7" bestFit="1" customWidth="1"/>
    <col min="12827" max="12827" width="3.44140625" style="7" bestFit="1" customWidth="1"/>
    <col min="12828" max="12829" width="4.109375" style="7" bestFit="1" customWidth="1"/>
    <col min="12830" max="12832" width="3.33203125" style="7" bestFit="1" customWidth="1"/>
    <col min="12833" max="12833" width="3.88671875" style="7" bestFit="1" customWidth="1"/>
    <col min="12834" max="12835" width="4.109375" style="7" bestFit="1" customWidth="1"/>
    <col min="12836" max="12836" width="3.88671875" style="7" bestFit="1" customWidth="1"/>
    <col min="12837" max="12837" width="4.109375" style="7" bestFit="1" customWidth="1"/>
    <col min="12838" max="12838" width="5.44140625" style="7" bestFit="1" customWidth="1"/>
    <col min="12839" max="12839" width="4.88671875" style="7" customWidth="1"/>
    <col min="12840" max="12840" width="3.44140625" style="7" bestFit="1" customWidth="1"/>
    <col min="12841" max="12841" width="4.109375" style="7" bestFit="1" customWidth="1"/>
    <col min="12842" max="12842" width="3.33203125" style="7" bestFit="1" customWidth="1"/>
    <col min="12843" max="12843" width="3.33203125" style="7" customWidth="1"/>
    <col min="12844" max="12844" width="3.33203125" style="7" bestFit="1" customWidth="1"/>
    <col min="12845" max="12845" width="3.88671875" style="7" bestFit="1" customWidth="1"/>
    <col min="12846" max="12846" width="4.33203125" style="7" customWidth="1"/>
    <col min="12847" max="13055" width="11.5546875" style="7"/>
    <col min="13056" max="13056" width="17.6640625" style="7" customWidth="1"/>
    <col min="13057" max="13057" width="4.109375" style="7" bestFit="1" customWidth="1"/>
    <col min="13058" max="13058" width="3.33203125" style="7" bestFit="1" customWidth="1"/>
    <col min="13059" max="13059" width="3.88671875" style="7" bestFit="1" customWidth="1"/>
    <col min="13060" max="13062" width="4.109375" style="7" bestFit="1" customWidth="1"/>
    <col min="13063" max="13063" width="3.88671875" style="7" bestFit="1" customWidth="1"/>
    <col min="13064" max="13064" width="4.109375" style="7" bestFit="1" customWidth="1"/>
    <col min="13065" max="13065" width="3.88671875" style="7" bestFit="1" customWidth="1"/>
    <col min="13066" max="13066" width="4.109375" style="7" bestFit="1" customWidth="1"/>
    <col min="13067" max="13068" width="3.88671875" style="7" bestFit="1" customWidth="1"/>
    <col min="13069" max="13069" width="4.109375" style="7" bestFit="1" customWidth="1"/>
    <col min="13070" max="13070" width="3.88671875" style="7" bestFit="1" customWidth="1"/>
    <col min="13071" max="13071" width="3.33203125" style="7" bestFit="1" customWidth="1"/>
    <col min="13072" max="13076" width="4.109375" style="7" bestFit="1" customWidth="1"/>
    <col min="13077" max="13077" width="5" style="7" bestFit="1" customWidth="1"/>
    <col min="13078" max="13078" width="5" style="7" customWidth="1"/>
    <col min="13079" max="13080" width="4.109375" style="7" bestFit="1" customWidth="1"/>
    <col min="13081" max="13082" width="3.33203125" style="7" bestFit="1" customWidth="1"/>
    <col min="13083" max="13083" width="3.44140625" style="7" bestFit="1" customWidth="1"/>
    <col min="13084" max="13085" width="4.109375" style="7" bestFit="1" customWidth="1"/>
    <col min="13086" max="13088" width="3.33203125" style="7" bestFit="1" customWidth="1"/>
    <col min="13089" max="13089" width="3.88671875" style="7" bestFit="1" customWidth="1"/>
    <col min="13090" max="13091" width="4.109375" style="7" bestFit="1" customWidth="1"/>
    <col min="13092" max="13092" width="3.88671875" style="7" bestFit="1" customWidth="1"/>
    <col min="13093" max="13093" width="4.109375" style="7" bestFit="1" customWidth="1"/>
    <col min="13094" max="13094" width="5.44140625" style="7" bestFit="1" customWidth="1"/>
    <col min="13095" max="13095" width="4.88671875" style="7" customWidth="1"/>
    <col min="13096" max="13096" width="3.44140625" style="7" bestFit="1" customWidth="1"/>
    <col min="13097" max="13097" width="4.109375" style="7" bestFit="1" customWidth="1"/>
    <col min="13098" max="13098" width="3.33203125" style="7" bestFit="1" customWidth="1"/>
    <col min="13099" max="13099" width="3.33203125" style="7" customWidth="1"/>
    <col min="13100" max="13100" width="3.33203125" style="7" bestFit="1" customWidth="1"/>
    <col min="13101" max="13101" width="3.88671875" style="7" bestFit="1" customWidth="1"/>
    <col min="13102" max="13102" width="4.33203125" style="7" customWidth="1"/>
    <col min="13103" max="13311" width="11.5546875" style="7"/>
    <col min="13312" max="13312" width="17.6640625" style="7" customWidth="1"/>
    <col min="13313" max="13313" width="4.109375" style="7" bestFit="1" customWidth="1"/>
    <col min="13314" max="13314" width="3.33203125" style="7" bestFit="1" customWidth="1"/>
    <col min="13315" max="13315" width="3.88671875" style="7" bestFit="1" customWidth="1"/>
    <col min="13316" max="13318" width="4.109375" style="7" bestFit="1" customWidth="1"/>
    <col min="13319" max="13319" width="3.88671875" style="7" bestFit="1" customWidth="1"/>
    <col min="13320" max="13320" width="4.109375" style="7" bestFit="1" customWidth="1"/>
    <col min="13321" max="13321" width="3.88671875" style="7" bestFit="1" customWidth="1"/>
    <col min="13322" max="13322" width="4.109375" style="7" bestFit="1" customWidth="1"/>
    <col min="13323" max="13324" width="3.88671875" style="7" bestFit="1" customWidth="1"/>
    <col min="13325" max="13325" width="4.109375" style="7" bestFit="1" customWidth="1"/>
    <col min="13326" max="13326" width="3.88671875" style="7" bestFit="1" customWidth="1"/>
    <col min="13327" max="13327" width="3.33203125" style="7" bestFit="1" customWidth="1"/>
    <col min="13328" max="13332" width="4.109375" style="7" bestFit="1" customWidth="1"/>
    <col min="13333" max="13333" width="5" style="7" bestFit="1" customWidth="1"/>
    <col min="13334" max="13334" width="5" style="7" customWidth="1"/>
    <col min="13335" max="13336" width="4.109375" style="7" bestFit="1" customWidth="1"/>
    <col min="13337" max="13338" width="3.33203125" style="7" bestFit="1" customWidth="1"/>
    <col min="13339" max="13339" width="3.44140625" style="7" bestFit="1" customWidth="1"/>
    <col min="13340" max="13341" width="4.109375" style="7" bestFit="1" customWidth="1"/>
    <col min="13342" max="13344" width="3.33203125" style="7" bestFit="1" customWidth="1"/>
    <col min="13345" max="13345" width="3.88671875" style="7" bestFit="1" customWidth="1"/>
    <col min="13346" max="13347" width="4.109375" style="7" bestFit="1" customWidth="1"/>
    <col min="13348" max="13348" width="3.88671875" style="7" bestFit="1" customWidth="1"/>
    <col min="13349" max="13349" width="4.109375" style="7" bestFit="1" customWidth="1"/>
    <col min="13350" max="13350" width="5.44140625" style="7" bestFit="1" customWidth="1"/>
    <col min="13351" max="13351" width="4.88671875" style="7" customWidth="1"/>
    <col min="13352" max="13352" width="3.44140625" style="7" bestFit="1" customWidth="1"/>
    <col min="13353" max="13353" width="4.109375" style="7" bestFit="1" customWidth="1"/>
    <col min="13354" max="13354" width="3.33203125" style="7" bestFit="1" customWidth="1"/>
    <col min="13355" max="13355" width="3.33203125" style="7" customWidth="1"/>
    <col min="13356" max="13356" width="3.33203125" style="7" bestFit="1" customWidth="1"/>
    <col min="13357" max="13357" width="3.88671875" style="7" bestFit="1" customWidth="1"/>
    <col min="13358" max="13358" width="4.33203125" style="7" customWidth="1"/>
    <col min="13359" max="13567" width="11.5546875" style="7"/>
    <col min="13568" max="13568" width="17.6640625" style="7" customWidth="1"/>
    <col min="13569" max="13569" width="4.109375" style="7" bestFit="1" customWidth="1"/>
    <col min="13570" max="13570" width="3.33203125" style="7" bestFit="1" customWidth="1"/>
    <col min="13571" max="13571" width="3.88671875" style="7" bestFit="1" customWidth="1"/>
    <col min="13572" max="13574" width="4.109375" style="7" bestFit="1" customWidth="1"/>
    <col min="13575" max="13575" width="3.88671875" style="7" bestFit="1" customWidth="1"/>
    <col min="13576" max="13576" width="4.109375" style="7" bestFit="1" customWidth="1"/>
    <col min="13577" max="13577" width="3.88671875" style="7" bestFit="1" customWidth="1"/>
    <col min="13578" max="13578" width="4.109375" style="7" bestFit="1" customWidth="1"/>
    <col min="13579" max="13580" width="3.88671875" style="7" bestFit="1" customWidth="1"/>
    <col min="13581" max="13581" width="4.109375" style="7" bestFit="1" customWidth="1"/>
    <col min="13582" max="13582" width="3.88671875" style="7" bestFit="1" customWidth="1"/>
    <col min="13583" max="13583" width="3.33203125" style="7" bestFit="1" customWidth="1"/>
    <col min="13584" max="13588" width="4.109375" style="7" bestFit="1" customWidth="1"/>
    <col min="13589" max="13589" width="5" style="7" bestFit="1" customWidth="1"/>
    <col min="13590" max="13590" width="5" style="7" customWidth="1"/>
    <col min="13591" max="13592" width="4.109375" style="7" bestFit="1" customWidth="1"/>
    <col min="13593" max="13594" width="3.33203125" style="7" bestFit="1" customWidth="1"/>
    <col min="13595" max="13595" width="3.44140625" style="7" bestFit="1" customWidth="1"/>
    <col min="13596" max="13597" width="4.109375" style="7" bestFit="1" customWidth="1"/>
    <col min="13598" max="13600" width="3.33203125" style="7" bestFit="1" customWidth="1"/>
    <col min="13601" max="13601" width="3.88671875" style="7" bestFit="1" customWidth="1"/>
    <col min="13602" max="13603" width="4.109375" style="7" bestFit="1" customWidth="1"/>
    <col min="13604" max="13604" width="3.88671875" style="7" bestFit="1" customWidth="1"/>
    <col min="13605" max="13605" width="4.109375" style="7" bestFit="1" customWidth="1"/>
    <col min="13606" max="13606" width="5.44140625" style="7" bestFit="1" customWidth="1"/>
    <col min="13607" max="13607" width="4.88671875" style="7" customWidth="1"/>
    <col min="13608" max="13608" width="3.44140625" style="7" bestFit="1" customWidth="1"/>
    <col min="13609" max="13609" width="4.109375" style="7" bestFit="1" customWidth="1"/>
    <col min="13610" max="13610" width="3.33203125" style="7" bestFit="1" customWidth="1"/>
    <col min="13611" max="13611" width="3.33203125" style="7" customWidth="1"/>
    <col min="13612" max="13612" width="3.33203125" style="7" bestFit="1" customWidth="1"/>
    <col min="13613" max="13613" width="3.88671875" style="7" bestFit="1" customWidth="1"/>
    <col min="13614" max="13614" width="4.33203125" style="7" customWidth="1"/>
    <col min="13615" max="13823" width="11.5546875" style="7"/>
    <col min="13824" max="13824" width="17.6640625" style="7" customWidth="1"/>
    <col min="13825" max="13825" width="4.109375" style="7" bestFit="1" customWidth="1"/>
    <col min="13826" max="13826" width="3.33203125" style="7" bestFit="1" customWidth="1"/>
    <col min="13827" max="13827" width="3.88671875" style="7" bestFit="1" customWidth="1"/>
    <col min="13828" max="13830" width="4.109375" style="7" bestFit="1" customWidth="1"/>
    <col min="13831" max="13831" width="3.88671875" style="7" bestFit="1" customWidth="1"/>
    <col min="13832" max="13832" width="4.109375" style="7" bestFit="1" customWidth="1"/>
    <col min="13833" max="13833" width="3.88671875" style="7" bestFit="1" customWidth="1"/>
    <col min="13834" max="13834" width="4.109375" style="7" bestFit="1" customWidth="1"/>
    <col min="13835" max="13836" width="3.88671875" style="7" bestFit="1" customWidth="1"/>
    <col min="13837" max="13837" width="4.109375" style="7" bestFit="1" customWidth="1"/>
    <col min="13838" max="13838" width="3.88671875" style="7" bestFit="1" customWidth="1"/>
    <col min="13839" max="13839" width="3.33203125" style="7" bestFit="1" customWidth="1"/>
    <col min="13840" max="13844" width="4.109375" style="7" bestFit="1" customWidth="1"/>
    <col min="13845" max="13845" width="5" style="7" bestFit="1" customWidth="1"/>
    <col min="13846" max="13846" width="5" style="7" customWidth="1"/>
    <col min="13847" max="13848" width="4.109375" style="7" bestFit="1" customWidth="1"/>
    <col min="13849" max="13850" width="3.33203125" style="7" bestFit="1" customWidth="1"/>
    <col min="13851" max="13851" width="3.44140625" style="7" bestFit="1" customWidth="1"/>
    <col min="13852" max="13853" width="4.109375" style="7" bestFit="1" customWidth="1"/>
    <col min="13854" max="13856" width="3.33203125" style="7" bestFit="1" customWidth="1"/>
    <col min="13857" max="13857" width="3.88671875" style="7" bestFit="1" customWidth="1"/>
    <col min="13858" max="13859" width="4.109375" style="7" bestFit="1" customWidth="1"/>
    <col min="13860" max="13860" width="3.88671875" style="7" bestFit="1" customWidth="1"/>
    <col min="13861" max="13861" width="4.109375" style="7" bestFit="1" customWidth="1"/>
    <col min="13862" max="13862" width="5.44140625" style="7" bestFit="1" customWidth="1"/>
    <col min="13863" max="13863" width="4.88671875" style="7" customWidth="1"/>
    <col min="13864" max="13864" width="3.44140625" style="7" bestFit="1" customWidth="1"/>
    <col min="13865" max="13865" width="4.109375" style="7" bestFit="1" customWidth="1"/>
    <col min="13866" max="13866" width="3.33203125" style="7" bestFit="1" customWidth="1"/>
    <col min="13867" max="13867" width="3.33203125" style="7" customWidth="1"/>
    <col min="13868" max="13868" width="3.33203125" style="7" bestFit="1" customWidth="1"/>
    <col min="13869" max="13869" width="3.88671875" style="7" bestFit="1" customWidth="1"/>
    <col min="13870" max="13870" width="4.33203125" style="7" customWidth="1"/>
    <col min="13871" max="14079" width="11.5546875" style="7"/>
    <col min="14080" max="14080" width="17.6640625" style="7" customWidth="1"/>
    <col min="14081" max="14081" width="4.109375" style="7" bestFit="1" customWidth="1"/>
    <col min="14082" max="14082" width="3.33203125" style="7" bestFit="1" customWidth="1"/>
    <col min="14083" max="14083" width="3.88671875" style="7" bestFit="1" customWidth="1"/>
    <col min="14084" max="14086" width="4.109375" style="7" bestFit="1" customWidth="1"/>
    <col min="14087" max="14087" width="3.88671875" style="7" bestFit="1" customWidth="1"/>
    <col min="14088" max="14088" width="4.109375" style="7" bestFit="1" customWidth="1"/>
    <col min="14089" max="14089" width="3.88671875" style="7" bestFit="1" customWidth="1"/>
    <col min="14090" max="14090" width="4.109375" style="7" bestFit="1" customWidth="1"/>
    <col min="14091" max="14092" width="3.88671875" style="7" bestFit="1" customWidth="1"/>
    <col min="14093" max="14093" width="4.109375" style="7" bestFit="1" customWidth="1"/>
    <col min="14094" max="14094" width="3.88671875" style="7" bestFit="1" customWidth="1"/>
    <col min="14095" max="14095" width="3.33203125" style="7" bestFit="1" customWidth="1"/>
    <col min="14096" max="14100" width="4.109375" style="7" bestFit="1" customWidth="1"/>
    <col min="14101" max="14101" width="5" style="7" bestFit="1" customWidth="1"/>
    <col min="14102" max="14102" width="5" style="7" customWidth="1"/>
    <col min="14103" max="14104" width="4.109375" style="7" bestFit="1" customWidth="1"/>
    <col min="14105" max="14106" width="3.33203125" style="7" bestFit="1" customWidth="1"/>
    <col min="14107" max="14107" width="3.44140625" style="7" bestFit="1" customWidth="1"/>
    <col min="14108" max="14109" width="4.109375" style="7" bestFit="1" customWidth="1"/>
    <col min="14110" max="14112" width="3.33203125" style="7" bestFit="1" customWidth="1"/>
    <col min="14113" max="14113" width="3.88671875" style="7" bestFit="1" customWidth="1"/>
    <col min="14114" max="14115" width="4.109375" style="7" bestFit="1" customWidth="1"/>
    <col min="14116" max="14116" width="3.88671875" style="7" bestFit="1" customWidth="1"/>
    <col min="14117" max="14117" width="4.109375" style="7" bestFit="1" customWidth="1"/>
    <col min="14118" max="14118" width="5.44140625" style="7" bestFit="1" customWidth="1"/>
    <col min="14119" max="14119" width="4.88671875" style="7" customWidth="1"/>
    <col min="14120" max="14120" width="3.44140625" style="7" bestFit="1" customWidth="1"/>
    <col min="14121" max="14121" width="4.109375" style="7" bestFit="1" customWidth="1"/>
    <col min="14122" max="14122" width="3.33203125" style="7" bestFit="1" customWidth="1"/>
    <col min="14123" max="14123" width="3.33203125" style="7" customWidth="1"/>
    <col min="14124" max="14124" width="3.33203125" style="7" bestFit="1" customWidth="1"/>
    <col min="14125" max="14125" width="3.88671875" style="7" bestFit="1" customWidth="1"/>
    <col min="14126" max="14126" width="4.33203125" style="7" customWidth="1"/>
    <col min="14127" max="14335" width="11.5546875" style="7"/>
    <col min="14336" max="14336" width="17.6640625" style="7" customWidth="1"/>
    <col min="14337" max="14337" width="4.109375" style="7" bestFit="1" customWidth="1"/>
    <col min="14338" max="14338" width="3.33203125" style="7" bestFit="1" customWidth="1"/>
    <col min="14339" max="14339" width="3.88671875" style="7" bestFit="1" customWidth="1"/>
    <col min="14340" max="14342" width="4.109375" style="7" bestFit="1" customWidth="1"/>
    <col min="14343" max="14343" width="3.88671875" style="7" bestFit="1" customWidth="1"/>
    <col min="14344" max="14344" width="4.109375" style="7" bestFit="1" customWidth="1"/>
    <col min="14345" max="14345" width="3.88671875" style="7" bestFit="1" customWidth="1"/>
    <col min="14346" max="14346" width="4.109375" style="7" bestFit="1" customWidth="1"/>
    <col min="14347" max="14348" width="3.88671875" style="7" bestFit="1" customWidth="1"/>
    <col min="14349" max="14349" width="4.109375" style="7" bestFit="1" customWidth="1"/>
    <col min="14350" max="14350" width="3.88671875" style="7" bestFit="1" customWidth="1"/>
    <col min="14351" max="14351" width="3.33203125" style="7" bestFit="1" customWidth="1"/>
    <col min="14352" max="14356" width="4.109375" style="7" bestFit="1" customWidth="1"/>
    <col min="14357" max="14357" width="5" style="7" bestFit="1" customWidth="1"/>
    <col min="14358" max="14358" width="5" style="7" customWidth="1"/>
    <col min="14359" max="14360" width="4.109375" style="7" bestFit="1" customWidth="1"/>
    <col min="14361" max="14362" width="3.33203125" style="7" bestFit="1" customWidth="1"/>
    <col min="14363" max="14363" width="3.44140625" style="7" bestFit="1" customWidth="1"/>
    <col min="14364" max="14365" width="4.109375" style="7" bestFit="1" customWidth="1"/>
    <col min="14366" max="14368" width="3.33203125" style="7" bestFit="1" customWidth="1"/>
    <col min="14369" max="14369" width="3.88671875" style="7" bestFit="1" customWidth="1"/>
    <col min="14370" max="14371" width="4.109375" style="7" bestFit="1" customWidth="1"/>
    <col min="14372" max="14372" width="3.88671875" style="7" bestFit="1" customWidth="1"/>
    <col min="14373" max="14373" width="4.109375" style="7" bestFit="1" customWidth="1"/>
    <col min="14374" max="14374" width="5.44140625" style="7" bestFit="1" customWidth="1"/>
    <col min="14375" max="14375" width="4.88671875" style="7" customWidth="1"/>
    <col min="14376" max="14376" width="3.44140625" style="7" bestFit="1" customWidth="1"/>
    <col min="14377" max="14377" width="4.109375" style="7" bestFit="1" customWidth="1"/>
    <col min="14378" max="14378" width="3.33203125" style="7" bestFit="1" customWidth="1"/>
    <col min="14379" max="14379" width="3.33203125" style="7" customWidth="1"/>
    <col min="14380" max="14380" width="3.33203125" style="7" bestFit="1" customWidth="1"/>
    <col min="14381" max="14381" width="3.88671875" style="7" bestFit="1" customWidth="1"/>
    <col min="14382" max="14382" width="4.33203125" style="7" customWidth="1"/>
    <col min="14383" max="14591" width="11.5546875" style="7"/>
    <col min="14592" max="14592" width="17.6640625" style="7" customWidth="1"/>
    <col min="14593" max="14593" width="4.109375" style="7" bestFit="1" customWidth="1"/>
    <col min="14594" max="14594" width="3.33203125" style="7" bestFit="1" customWidth="1"/>
    <col min="14595" max="14595" width="3.88671875" style="7" bestFit="1" customWidth="1"/>
    <col min="14596" max="14598" width="4.109375" style="7" bestFit="1" customWidth="1"/>
    <col min="14599" max="14599" width="3.88671875" style="7" bestFit="1" customWidth="1"/>
    <col min="14600" max="14600" width="4.109375" style="7" bestFit="1" customWidth="1"/>
    <col min="14601" max="14601" width="3.88671875" style="7" bestFit="1" customWidth="1"/>
    <col min="14602" max="14602" width="4.109375" style="7" bestFit="1" customWidth="1"/>
    <col min="14603" max="14604" width="3.88671875" style="7" bestFit="1" customWidth="1"/>
    <col min="14605" max="14605" width="4.109375" style="7" bestFit="1" customWidth="1"/>
    <col min="14606" max="14606" width="3.88671875" style="7" bestFit="1" customWidth="1"/>
    <col min="14607" max="14607" width="3.33203125" style="7" bestFit="1" customWidth="1"/>
    <col min="14608" max="14612" width="4.109375" style="7" bestFit="1" customWidth="1"/>
    <col min="14613" max="14613" width="5" style="7" bestFit="1" customWidth="1"/>
    <col min="14614" max="14614" width="5" style="7" customWidth="1"/>
    <col min="14615" max="14616" width="4.109375" style="7" bestFit="1" customWidth="1"/>
    <col min="14617" max="14618" width="3.33203125" style="7" bestFit="1" customWidth="1"/>
    <col min="14619" max="14619" width="3.44140625" style="7" bestFit="1" customWidth="1"/>
    <col min="14620" max="14621" width="4.109375" style="7" bestFit="1" customWidth="1"/>
    <col min="14622" max="14624" width="3.33203125" style="7" bestFit="1" customWidth="1"/>
    <col min="14625" max="14625" width="3.88671875" style="7" bestFit="1" customWidth="1"/>
    <col min="14626" max="14627" width="4.109375" style="7" bestFit="1" customWidth="1"/>
    <col min="14628" max="14628" width="3.88671875" style="7" bestFit="1" customWidth="1"/>
    <col min="14629" max="14629" width="4.109375" style="7" bestFit="1" customWidth="1"/>
    <col min="14630" max="14630" width="5.44140625" style="7" bestFit="1" customWidth="1"/>
    <col min="14631" max="14631" width="4.88671875" style="7" customWidth="1"/>
    <col min="14632" max="14632" width="3.44140625" style="7" bestFit="1" customWidth="1"/>
    <col min="14633" max="14633" width="4.109375" style="7" bestFit="1" customWidth="1"/>
    <col min="14634" max="14634" width="3.33203125" style="7" bestFit="1" customWidth="1"/>
    <col min="14635" max="14635" width="3.33203125" style="7" customWidth="1"/>
    <col min="14636" max="14636" width="3.33203125" style="7" bestFit="1" customWidth="1"/>
    <col min="14637" max="14637" width="3.88671875" style="7" bestFit="1" customWidth="1"/>
    <col min="14638" max="14638" width="4.33203125" style="7" customWidth="1"/>
    <col min="14639" max="14847" width="11.5546875" style="7"/>
    <col min="14848" max="14848" width="17.6640625" style="7" customWidth="1"/>
    <col min="14849" max="14849" width="4.109375" style="7" bestFit="1" customWidth="1"/>
    <col min="14850" max="14850" width="3.33203125" style="7" bestFit="1" customWidth="1"/>
    <col min="14851" max="14851" width="3.88671875" style="7" bestFit="1" customWidth="1"/>
    <col min="14852" max="14854" width="4.109375" style="7" bestFit="1" customWidth="1"/>
    <col min="14855" max="14855" width="3.88671875" style="7" bestFit="1" customWidth="1"/>
    <col min="14856" max="14856" width="4.109375" style="7" bestFit="1" customWidth="1"/>
    <col min="14857" max="14857" width="3.88671875" style="7" bestFit="1" customWidth="1"/>
    <col min="14858" max="14858" width="4.109375" style="7" bestFit="1" customWidth="1"/>
    <col min="14859" max="14860" width="3.88671875" style="7" bestFit="1" customWidth="1"/>
    <col min="14861" max="14861" width="4.109375" style="7" bestFit="1" customWidth="1"/>
    <col min="14862" max="14862" width="3.88671875" style="7" bestFit="1" customWidth="1"/>
    <col min="14863" max="14863" width="3.33203125" style="7" bestFit="1" customWidth="1"/>
    <col min="14864" max="14868" width="4.109375" style="7" bestFit="1" customWidth="1"/>
    <col min="14869" max="14869" width="5" style="7" bestFit="1" customWidth="1"/>
    <col min="14870" max="14870" width="5" style="7" customWidth="1"/>
    <col min="14871" max="14872" width="4.109375" style="7" bestFit="1" customWidth="1"/>
    <col min="14873" max="14874" width="3.33203125" style="7" bestFit="1" customWidth="1"/>
    <col min="14875" max="14875" width="3.44140625" style="7" bestFit="1" customWidth="1"/>
    <col min="14876" max="14877" width="4.109375" style="7" bestFit="1" customWidth="1"/>
    <col min="14878" max="14880" width="3.33203125" style="7" bestFit="1" customWidth="1"/>
    <col min="14881" max="14881" width="3.88671875" style="7" bestFit="1" customWidth="1"/>
    <col min="14882" max="14883" width="4.109375" style="7" bestFit="1" customWidth="1"/>
    <col min="14884" max="14884" width="3.88671875" style="7" bestFit="1" customWidth="1"/>
    <col min="14885" max="14885" width="4.109375" style="7" bestFit="1" customWidth="1"/>
    <col min="14886" max="14886" width="5.44140625" style="7" bestFit="1" customWidth="1"/>
    <col min="14887" max="14887" width="4.88671875" style="7" customWidth="1"/>
    <col min="14888" max="14888" width="3.44140625" style="7" bestFit="1" customWidth="1"/>
    <col min="14889" max="14889" width="4.109375" style="7" bestFit="1" customWidth="1"/>
    <col min="14890" max="14890" width="3.33203125" style="7" bestFit="1" customWidth="1"/>
    <col min="14891" max="14891" width="3.33203125" style="7" customWidth="1"/>
    <col min="14892" max="14892" width="3.33203125" style="7" bestFit="1" customWidth="1"/>
    <col min="14893" max="14893" width="3.88671875" style="7" bestFit="1" customWidth="1"/>
    <col min="14894" max="14894" width="4.33203125" style="7" customWidth="1"/>
    <col min="14895" max="15103" width="11.5546875" style="7"/>
    <col min="15104" max="15104" width="17.6640625" style="7" customWidth="1"/>
    <col min="15105" max="15105" width="4.109375" style="7" bestFit="1" customWidth="1"/>
    <col min="15106" max="15106" width="3.33203125" style="7" bestFit="1" customWidth="1"/>
    <col min="15107" max="15107" width="3.88671875" style="7" bestFit="1" customWidth="1"/>
    <col min="15108" max="15110" width="4.109375" style="7" bestFit="1" customWidth="1"/>
    <col min="15111" max="15111" width="3.88671875" style="7" bestFit="1" customWidth="1"/>
    <col min="15112" max="15112" width="4.109375" style="7" bestFit="1" customWidth="1"/>
    <col min="15113" max="15113" width="3.88671875" style="7" bestFit="1" customWidth="1"/>
    <col min="15114" max="15114" width="4.109375" style="7" bestFit="1" customWidth="1"/>
    <col min="15115" max="15116" width="3.88671875" style="7" bestFit="1" customWidth="1"/>
    <col min="15117" max="15117" width="4.109375" style="7" bestFit="1" customWidth="1"/>
    <col min="15118" max="15118" width="3.88671875" style="7" bestFit="1" customWidth="1"/>
    <col min="15119" max="15119" width="3.33203125" style="7" bestFit="1" customWidth="1"/>
    <col min="15120" max="15124" width="4.109375" style="7" bestFit="1" customWidth="1"/>
    <col min="15125" max="15125" width="5" style="7" bestFit="1" customWidth="1"/>
    <col min="15126" max="15126" width="5" style="7" customWidth="1"/>
    <col min="15127" max="15128" width="4.109375" style="7" bestFit="1" customWidth="1"/>
    <col min="15129" max="15130" width="3.33203125" style="7" bestFit="1" customWidth="1"/>
    <col min="15131" max="15131" width="3.44140625" style="7" bestFit="1" customWidth="1"/>
    <col min="15132" max="15133" width="4.109375" style="7" bestFit="1" customWidth="1"/>
    <col min="15134" max="15136" width="3.33203125" style="7" bestFit="1" customWidth="1"/>
    <col min="15137" max="15137" width="3.88671875" style="7" bestFit="1" customWidth="1"/>
    <col min="15138" max="15139" width="4.109375" style="7" bestFit="1" customWidth="1"/>
    <col min="15140" max="15140" width="3.88671875" style="7" bestFit="1" customWidth="1"/>
    <col min="15141" max="15141" width="4.109375" style="7" bestFit="1" customWidth="1"/>
    <col min="15142" max="15142" width="5.44140625" style="7" bestFit="1" customWidth="1"/>
    <col min="15143" max="15143" width="4.88671875" style="7" customWidth="1"/>
    <col min="15144" max="15144" width="3.44140625" style="7" bestFit="1" customWidth="1"/>
    <col min="15145" max="15145" width="4.109375" style="7" bestFit="1" customWidth="1"/>
    <col min="15146" max="15146" width="3.33203125" style="7" bestFit="1" customWidth="1"/>
    <col min="15147" max="15147" width="3.33203125" style="7" customWidth="1"/>
    <col min="15148" max="15148" width="3.33203125" style="7" bestFit="1" customWidth="1"/>
    <col min="15149" max="15149" width="3.88671875" style="7" bestFit="1" customWidth="1"/>
    <col min="15150" max="15150" width="4.33203125" style="7" customWidth="1"/>
    <col min="15151" max="15359" width="11.5546875" style="7"/>
    <col min="15360" max="15360" width="17.6640625" style="7" customWidth="1"/>
    <col min="15361" max="15361" width="4.109375" style="7" bestFit="1" customWidth="1"/>
    <col min="15362" max="15362" width="3.33203125" style="7" bestFit="1" customWidth="1"/>
    <col min="15363" max="15363" width="3.88671875" style="7" bestFit="1" customWidth="1"/>
    <col min="15364" max="15366" width="4.109375" style="7" bestFit="1" customWidth="1"/>
    <col min="15367" max="15367" width="3.88671875" style="7" bestFit="1" customWidth="1"/>
    <col min="15368" max="15368" width="4.109375" style="7" bestFit="1" customWidth="1"/>
    <col min="15369" max="15369" width="3.88671875" style="7" bestFit="1" customWidth="1"/>
    <col min="15370" max="15370" width="4.109375" style="7" bestFit="1" customWidth="1"/>
    <col min="15371" max="15372" width="3.88671875" style="7" bestFit="1" customWidth="1"/>
    <col min="15373" max="15373" width="4.109375" style="7" bestFit="1" customWidth="1"/>
    <col min="15374" max="15374" width="3.88671875" style="7" bestFit="1" customWidth="1"/>
    <col min="15375" max="15375" width="3.33203125" style="7" bestFit="1" customWidth="1"/>
    <col min="15376" max="15380" width="4.109375" style="7" bestFit="1" customWidth="1"/>
    <col min="15381" max="15381" width="5" style="7" bestFit="1" customWidth="1"/>
    <col min="15382" max="15382" width="5" style="7" customWidth="1"/>
    <col min="15383" max="15384" width="4.109375" style="7" bestFit="1" customWidth="1"/>
    <col min="15385" max="15386" width="3.33203125" style="7" bestFit="1" customWidth="1"/>
    <col min="15387" max="15387" width="3.44140625" style="7" bestFit="1" customWidth="1"/>
    <col min="15388" max="15389" width="4.109375" style="7" bestFit="1" customWidth="1"/>
    <col min="15390" max="15392" width="3.33203125" style="7" bestFit="1" customWidth="1"/>
    <col min="15393" max="15393" width="3.88671875" style="7" bestFit="1" customWidth="1"/>
    <col min="15394" max="15395" width="4.109375" style="7" bestFit="1" customWidth="1"/>
    <col min="15396" max="15396" width="3.88671875" style="7" bestFit="1" customWidth="1"/>
    <col min="15397" max="15397" width="4.109375" style="7" bestFit="1" customWidth="1"/>
    <col min="15398" max="15398" width="5.44140625" style="7" bestFit="1" customWidth="1"/>
    <col min="15399" max="15399" width="4.88671875" style="7" customWidth="1"/>
    <col min="15400" max="15400" width="3.44140625" style="7" bestFit="1" customWidth="1"/>
    <col min="15401" max="15401" width="4.109375" style="7" bestFit="1" customWidth="1"/>
    <col min="15402" max="15402" width="3.33203125" style="7" bestFit="1" customWidth="1"/>
    <col min="15403" max="15403" width="3.33203125" style="7" customWidth="1"/>
    <col min="15404" max="15404" width="3.33203125" style="7" bestFit="1" customWidth="1"/>
    <col min="15405" max="15405" width="3.88671875" style="7" bestFit="1" customWidth="1"/>
    <col min="15406" max="15406" width="4.33203125" style="7" customWidth="1"/>
    <col min="15407" max="15615" width="11.5546875" style="7"/>
    <col min="15616" max="15616" width="17.6640625" style="7" customWidth="1"/>
    <col min="15617" max="15617" width="4.109375" style="7" bestFit="1" customWidth="1"/>
    <col min="15618" max="15618" width="3.33203125" style="7" bestFit="1" customWidth="1"/>
    <col min="15619" max="15619" width="3.88671875" style="7" bestFit="1" customWidth="1"/>
    <col min="15620" max="15622" width="4.109375" style="7" bestFit="1" customWidth="1"/>
    <col min="15623" max="15623" width="3.88671875" style="7" bestFit="1" customWidth="1"/>
    <col min="15624" max="15624" width="4.109375" style="7" bestFit="1" customWidth="1"/>
    <col min="15625" max="15625" width="3.88671875" style="7" bestFit="1" customWidth="1"/>
    <col min="15626" max="15626" width="4.109375" style="7" bestFit="1" customWidth="1"/>
    <col min="15627" max="15628" width="3.88671875" style="7" bestFit="1" customWidth="1"/>
    <col min="15629" max="15629" width="4.109375" style="7" bestFit="1" customWidth="1"/>
    <col min="15630" max="15630" width="3.88671875" style="7" bestFit="1" customWidth="1"/>
    <col min="15631" max="15631" width="3.33203125" style="7" bestFit="1" customWidth="1"/>
    <col min="15632" max="15636" width="4.109375" style="7" bestFit="1" customWidth="1"/>
    <col min="15637" max="15637" width="5" style="7" bestFit="1" customWidth="1"/>
    <col min="15638" max="15638" width="5" style="7" customWidth="1"/>
    <col min="15639" max="15640" width="4.109375" style="7" bestFit="1" customWidth="1"/>
    <col min="15641" max="15642" width="3.33203125" style="7" bestFit="1" customWidth="1"/>
    <col min="15643" max="15643" width="3.44140625" style="7" bestFit="1" customWidth="1"/>
    <col min="15644" max="15645" width="4.109375" style="7" bestFit="1" customWidth="1"/>
    <col min="15646" max="15648" width="3.33203125" style="7" bestFit="1" customWidth="1"/>
    <col min="15649" max="15649" width="3.88671875" style="7" bestFit="1" customWidth="1"/>
    <col min="15650" max="15651" width="4.109375" style="7" bestFit="1" customWidth="1"/>
    <col min="15652" max="15652" width="3.88671875" style="7" bestFit="1" customWidth="1"/>
    <col min="15653" max="15653" width="4.109375" style="7" bestFit="1" customWidth="1"/>
    <col min="15654" max="15654" width="5.44140625" style="7" bestFit="1" customWidth="1"/>
    <col min="15655" max="15655" width="4.88671875" style="7" customWidth="1"/>
    <col min="15656" max="15656" width="3.44140625" style="7" bestFit="1" customWidth="1"/>
    <col min="15657" max="15657" width="4.109375" style="7" bestFit="1" customWidth="1"/>
    <col min="15658" max="15658" width="3.33203125" style="7" bestFit="1" customWidth="1"/>
    <col min="15659" max="15659" width="3.33203125" style="7" customWidth="1"/>
    <col min="15660" max="15660" width="3.33203125" style="7" bestFit="1" customWidth="1"/>
    <col min="15661" max="15661" width="3.88671875" style="7" bestFit="1" customWidth="1"/>
    <col min="15662" max="15662" width="4.33203125" style="7" customWidth="1"/>
    <col min="15663" max="15871" width="11.5546875" style="7"/>
    <col min="15872" max="15872" width="17.6640625" style="7" customWidth="1"/>
    <col min="15873" max="15873" width="4.109375" style="7" bestFit="1" customWidth="1"/>
    <col min="15874" max="15874" width="3.33203125" style="7" bestFit="1" customWidth="1"/>
    <col min="15875" max="15875" width="3.88671875" style="7" bestFit="1" customWidth="1"/>
    <col min="15876" max="15878" width="4.109375" style="7" bestFit="1" customWidth="1"/>
    <col min="15879" max="15879" width="3.88671875" style="7" bestFit="1" customWidth="1"/>
    <col min="15880" max="15880" width="4.109375" style="7" bestFit="1" customWidth="1"/>
    <col min="15881" max="15881" width="3.88671875" style="7" bestFit="1" customWidth="1"/>
    <col min="15882" max="15882" width="4.109375" style="7" bestFit="1" customWidth="1"/>
    <col min="15883" max="15884" width="3.88671875" style="7" bestFit="1" customWidth="1"/>
    <col min="15885" max="15885" width="4.109375" style="7" bestFit="1" customWidth="1"/>
    <col min="15886" max="15886" width="3.88671875" style="7" bestFit="1" customWidth="1"/>
    <col min="15887" max="15887" width="3.33203125" style="7" bestFit="1" customWidth="1"/>
    <col min="15888" max="15892" width="4.109375" style="7" bestFit="1" customWidth="1"/>
    <col min="15893" max="15893" width="5" style="7" bestFit="1" customWidth="1"/>
    <col min="15894" max="15894" width="5" style="7" customWidth="1"/>
    <col min="15895" max="15896" width="4.109375" style="7" bestFit="1" customWidth="1"/>
    <col min="15897" max="15898" width="3.33203125" style="7" bestFit="1" customWidth="1"/>
    <col min="15899" max="15899" width="3.44140625" style="7" bestFit="1" customWidth="1"/>
    <col min="15900" max="15901" width="4.109375" style="7" bestFit="1" customWidth="1"/>
    <col min="15902" max="15904" width="3.33203125" style="7" bestFit="1" customWidth="1"/>
    <col min="15905" max="15905" width="3.88671875" style="7" bestFit="1" customWidth="1"/>
    <col min="15906" max="15907" width="4.109375" style="7" bestFit="1" customWidth="1"/>
    <col min="15908" max="15908" width="3.88671875" style="7" bestFit="1" customWidth="1"/>
    <col min="15909" max="15909" width="4.109375" style="7" bestFit="1" customWidth="1"/>
    <col min="15910" max="15910" width="5.44140625" style="7" bestFit="1" customWidth="1"/>
    <col min="15911" max="15911" width="4.88671875" style="7" customWidth="1"/>
    <col min="15912" max="15912" width="3.44140625" style="7" bestFit="1" customWidth="1"/>
    <col min="15913" max="15913" width="4.109375" style="7" bestFit="1" customWidth="1"/>
    <col min="15914" max="15914" width="3.33203125" style="7" bestFit="1" customWidth="1"/>
    <col min="15915" max="15915" width="3.33203125" style="7" customWidth="1"/>
    <col min="15916" max="15916" width="3.33203125" style="7" bestFit="1" customWidth="1"/>
    <col min="15917" max="15917" width="3.88671875" style="7" bestFit="1" customWidth="1"/>
    <col min="15918" max="15918" width="4.33203125" style="7" customWidth="1"/>
    <col min="15919" max="16127" width="11.5546875" style="7"/>
    <col min="16128" max="16128" width="17.6640625" style="7" customWidth="1"/>
    <col min="16129" max="16129" width="4.109375" style="7" bestFit="1" customWidth="1"/>
    <col min="16130" max="16130" width="3.33203125" style="7" bestFit="1" customWidth="1"/>
    <col min="16131" max="16131" width="3.88671875" style="7" bestFit="1" customWidth="1"/>
    <col min="16132" max="16134" width="4.109375" style="7" bestFit="1" customWidth="1"/>
    <col min="16135" max="16135" width="3.88671875" style="7" bestFit="1" customWidth="1"/>
    <col min="16136" max="16136" width="4.109375" style="7" bestFit="1" customWidth="1"/>
    <col min="16137" max="16137" width="3.88671875" style="7" bestFit="1" customWidth="1"/>
    <col min="16138" max="16138" width="4.109375" style="7" bestFit="1" customWidth="1"/>
    <col min="16139" max="16140" width="3.88671875" style="7" bestFit="1" customWidth="1"/>
    <col min="16141" max="16141" width="4.109375" style="7" bestFit="1" customWidth="1"/>
    <col min="16142" max="16142" width="3.88671875" style="7" bestFit="1" customWidth="1"/>
    <col min="16143" max="16143" width="3.33203125" style="7" bestFit="1" customWidth="1"/>
    <col min="16144" max="16148" width="4.109375" style="7" bestFit="1" customWidth="1"/>
    <col min="16149" max="16149" width="5" style="7" bestFit="1" customWidth="1"/>
    <col min="16150" max="16150" width="5" style="7" customWidth="1"/>
    <col min="16151" max="16152" width="4.109375" style="7" bestFit="1" customWidth="1"/>
    <col min="16153" max="16154" width="3.33203125" style="7" bestFit="1" customWidth="1"/>
    <col min="16155" max="16155" width="3.44140625" style="7" bestFit="1" customWidth="1"/>
    <col min="16156" max="16157" width="4.109375" style="7" bestFit="1" customWidth="1"/>
    <col min="16158" max="16160" width="3.33203125" style="7" bestFit="1" customWidth="1"/>
    <col min="16161" max="16161" width="3.88671875" style="7" bestFit="1" customWidth="1"/>
    <col min="16162" max="16163" width="4.109375" style="7" bestFit="1" customWidth="1"/>
    <col min="16164" max="16164" width="3.88671875" style="7" bestFit="1" customWidth="1"/>
    <col min="16165" max="16165" width="4.109375" style="7" bestFit="1" customWidth="1"/>
    <col min="16166" max="16166" width="5.44140625" style="7" bestFit="1" customWidth="1"/>
    <col min="16167" max="16167" width="4.88671875" style="7" customWidth="1"/>
    <col min="16168" max="16168" width="3.44140625" style="7" bestFit="1" customWidth="1"/>
    <col min="16169" max="16169" width="4.109375" style="7" bestFit="1" customWidth="1"/>
    <col min="16170" max="16170" width="3.33203125" style="7" bestFit="1" customWidth="1"/>
    <col min="16171" max="16171" width="3.33203125" style="7" customWidth="1"/>
    <col min="16172" max="16172" width="3.33203125" style="7" bestFit="1" customWidth="1"/>
    <col min="16173" max="16173" width="3.88671875" style="7" bestFit="1" customWidth="1"/>
    <col min="16174" max="16174" width="4.33203125" style="7" customWidth="1"/>
    <col min="16175" max="16384" width="11.5546875" style="7"/>
  </cols>
  <sheetData>
    <row r="1" spans="1:49" s="39" customFormat="1" ht="18" customHeight="1">
      <c r="A1" s="1407" t="s">
        <v>1249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row>
    <row r="2" spans="1:49" s="41" customFormat="1" ht="27.9" customHeight="1">
      <c r="A2" s="40" t="s">
        <v>50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row>
    <row r="3" spans="1:49" s="41" customFormat="1" ht="27.9" customHeight="1">
      <c r="A3" s="42" t="s">
        <v>51</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row>
    <row r="4" spans="1:49" s="43" customFormat="1" ht="18" customHeight="1">
      <c r="A4" s="5">
        <v>45688</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row>
    <row r="5" spans="1:49" ht="12.75" customHeight="1" thickBot="1">
      <c r="A5" s="44"/>
    </row>
    <row r="6" spans="1:49" s="13" customFormat="1" ht="18" customHeight="1">
      <c r="A6" s="45"/>
      <c r="B6" s="46" t="s">
        <v>52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8"/>
      <c r="AM6" s="45"/>
      <c r="AN6" s="46" t="s">
        <v>53</v>
      </c>
      <c r="AO6" s="47"/>
      <c r="AP6" s="47"/>
      <c r="AQ6" s="47"/>
      <c r="AR6" s="47"/>
      <c r="AS6" s="47"/>
      <c r="AT6" s="47"/>
    </row>
    <row r="7" spans="1:49" s="13" customFormat="1" ht="24" customHeight="1">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N7" s="49"/>
      <c r="AO7" s="49"/>
      <c r="AP7" s="49"/>
      <c r="AQ7" s="49"/>
      <c r="AR7" s="49"/>
      <c r="AS7" s="49"/>
      <c r="AT7" s="49"/>
    </row>
    <row r="8" spans="1:49" ht="140.1" customHeight="1">
      <c r="A8" s="51" t="s">
        <v>1</v>
      </c>
      <c r="B8" s="52" t="s">
        <v>16</v>
      </c>
      <c r="C8" s="52" t="s">
        <v>54</v>
      </c>
      <c r="D8" s="52" t="s">
        <v>55</v>
      </c>
      <c r="E8" s="52" t="s">
        <v>56</v>
      </c>
      <c r="F8" s="52" t="s">
        <v>57</v>
      </c>
      <c r="G8" s="52" t="s">
        <v>58</v>
      </c>
      <c r="H8" s="52" t="s">
        <v>59</v>
      </c>
      <c r="I8" s="52" t="s">
        <v>60</v>
      </c>
      <c r="J8" s="52" t="s">
        <v>61</v>
      </c>
      <c r="K8" s="52" t="s">
        <v>62</v>
      </c>
      <c r="L8" s="52" t="s">
        <v>63</v>
      </c>
      <c r="M8" s="52" t="s">
        <v>64</v>
      </c>
      <c r="N8" s="52" t="s">
        <v>65</v>
      </c>
      <c r="O8" s="52" t="s">
        <v>66</v>
      </c>
      <c r="P8" s="52" t="s">
        <v>67</v>
      </c>
      <c r="Q8" s="52" t="s">
        <v>68</v>
      </c>
      <c r="R8" s="52" t="s">
        <v>69</v>
      </c>
      <c r="S8" s="52" t="s">
        <v>70</v>
      </c>
      <c r="T8" s="52" t="s">
        <v>71</v>
      </c>
      <c r="U8" s="52" t="s">
        <v>72</v>
      </c>
      <c r="V8" s="52" t="s">
        <v>73</v>
      </c>
      <c r="W8" s="52" t="s">
        <v>74</v>
      </c>
      <c r="X8" s="52" t="s">
        <v>75</v>
      </c>
      <c r="Y8" s="52" t="s">
        <v>76</v>
      </c>
      <c r="Z8" s="52" t="s">
        <v>77</v>
      </c>
      <c r="AA8" s="52" t="s">
        <v>78</v>
      </c>
      <c r="AB8" s="52" t="s">
        <v>79</v>
      </c>
      <c r="AC8" s="52" t="s">
        <v>80</v>
      </c>
      <c r="AD8" s="52" t="s">
        <v>81</v>
      </c>
      <c r="AE8" s="52" t="s">
        <v>82</v>
      </c>
      <c r="AF8" s="52" t="s">
        <v>83</v>
      </c>
      <c r="AG8" s="52" t="s">
        <v>84</v>
      </c>
      <c r="AH8" s="52" t="s">
        <v>85</v>
      </c>
      <c r="AI8" s="52" t="s">
        <v>86</v>
      </c>
      <c r="AJ8" s="52" t="s">
        <v>87</v>
      </c>
      <c r="AK8" s="52" t="s">
        <v>88</v>
      </c>
      <c r="AL8" s="53" t="s">
        <v>89</v>
      </c>
      <c r="AM8" s="54" t="s">
        <v>90</v>
      </c>
      <c r="AN8" s="55" t="s">
        <v>91</v>
      </c>
      <c r="AO8" s="56" t="s">
        <v>8</v>
      </c>
      <c r="AP8" s="56" t="s">
        <v>92</v>
      </c>
      <c r="AQ8" s="56" t="s">
        <v>93</v>
      </c>
      <c r="AR8" s="56" t="s">
        <v>94</v>
      </c>
      <c r="AS8" s="56" t="s">
        <v>95</v>
      </c>
      <c r="AT8" s="57" t="s">
        <v>96</v>
      </c>
    </row>
    <row r="9" spans="1:49" ht="6" customHeight="1">
      <c r="A9" s="58"/>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60"/>
      <c r="AM9" s="61"/>
      <c r="AN9" s="59"/>
      <c r="AO9" s="59"/>
      <c r="AP9" s="59"/>
      <c r="AQ9" s="59"/>
      <c r="AR9" s="59"/>
      <c r="AS9" s="59"/>
      <c r="AT9" s="61"/>
    </row>
    <row r="10" spans="1:49" s="62" customFormat="1" ht="6" customHeight="1">
      <c r="AL10" s="63"/>
      <c r="AT10" s="63"/>
    </row>
    <row r="11" spans="1:49" s="24" customFormat="1" ht="20.100000000000001" customHeight="1">
      <c r="A11" s="20" t="s">
        <v>29</v>
      </c>
      <c r="B11" s="64">
        <v>12</v>
      </c>
      <c r="C11" s="64">
        <v>2</v>
      </c>
      <c r="D11" s="64">
        <v>2</v>
      </c>
      <c r="E11" s="64">
        <v>5</v>
      </c>
      <c r="F11" s="64">
        <v>6</v>
      </c>
      <c r="G11" s="64">
        <v>10</v>
      </c>
      <c r="H11" s="64">
        <v>2</v>
      </c>
      <c r="I11" s="64">
        <v>6</v>
      </c>
      <c r="J11" s="64">
        <v>4</v>
      </c>
      <c r="K11" s="64">
        <v>14</v>
      </c>
      <c r="L11" s="64">
        <v>3</v>
      </c>
      <c r="M11" s="64">
        <v>1</v>
      </c>
      <c r="N11" s="64">
        <v>10</v>
      </c>
      <c r="O11" s="64">
        <v>7</v>
      </c>
      <c r="P11" s="64">
        <v>2</v>
      </c>
      <c r="Q11" s="64">
        <v>4</v>
      </c>
      <c r="R11" s="64">
        <v>8</v>
      </c>
      <c r="S11" s="64">
        <v>7</v>
      </c>
      <c r="T11" s="64">
        <v>15</v>
      </c>
      <c r="U11" s="64">
        <v>2</v>
      </c>
      <c r="V11" s="65">
        <v>0</v>
      </c>
      <c r="W11" s="65">
        <v>7</v>
      </c>
      <c r="X11" s="65">
        <v>5</v>
      </c>
      <c r="Y11" s="65">
        <v>1</v>
      </c>
      <c r="Z11" s="65">
        <v>0</v>
      </c>
      <c r="AA11" s="65">
        <v>2</v>
      </c>
      <c r="AB11" s="65">
        <v>4</v>
      </c>
      <c r="AC11" s="65">
        <v>7</v>
      </c>
      <c r="AD11" s="65">
        <v>1</v>
      </c>
      <c r="AE11" s="65">
        <v>1</v>
      </c>
      <c r="AF11" s="65">
        <v>0</v>
      </c>
      <c r="AG11" s="65">
        <v>1</v>
      </c>
      <c r="AH11" s="65">
        <v>3</v>
      </c>
      <c r="AI11" s="65">
        <v>4</v>
      </c>
      <c r="AJ11" s="65">
        <v>1</v>
      </c>
      <c r="AK11" s="65">
        <v>3</v>
      </c>
      <c r="AL11" s="66">
        <v>162</v>
      </c>
      <c r="AM11" s="66">
        <v>6</v>
      </c>
      <c r="AN11" s="65">
        <v>1</v>
      </c>
      <c r="AO11" s="65">
        <v>7</v>
      </c>
      <c r="AP11" s="65">
        <v>0</v>
      </c>
      <c r="AQ11" s="65">
        <v>1</v>
      </c>
      <c r="AR11" s="65">
        <v>0</v>
      </c>
      <c r="AS11" s="65">
        <v>2</v>
      </c>
      <c r="AT11" s="66">
        <v>11</v>
      </c>
      <c r="AU11" s="67"/>
      <c r="AV11" s="22"/>
      <c r="AW11" s="23"/>
    </row>
    <row r="12" spans="1:49" s="24" customFormat="1" ht="20.100000000000001" customHeight="1">
      <c r="A12" s="20" t="s">
        <v>30</v>
      </c>
      <c r="B12" s="64">
        <v>2</v>
      </c>
      <c r="C12" s="64">
        <v>0</v>
      </c>
      <c r="D12" s="64">
        <v>0</v>
      </c>
      <c r="E12" s="64">
        <v>0</v>
      </c>
      <c r="F12" s="64">
        <v>1</v>
      </c>
      <c r="G12" s="64">
        <v>0</v>
      </c>
      <c r="H12" s="64">
        <v>0</v>
      </c>
      <c r="I12" s="64">
        <v>0</v>
      </c>
      <c r="J12" s="64">
        <v>0</v>
      </c>
      <c r="K12" s="64">
        <v>1</v>
      </c>
      <c r="L12" s="64">
        <v>0</v>
      </c>
      <c r="M12" s="64">
        <v>0</v>
      </c>
      <c r="N12" s="64">
        <v>1</v>
      </c>
      <c r="O12" s="64">
        <v>0</v>
      </c>
      <c r="P12" s="64">
        <v>0</v>
      </c>
      <c r="Q12" s="64">
        <v>0</v>
      </c>
      <c r="R12" s="64">
        <v>2</v>
      </c>
      <c r="S12" s="64">
        <v>1</v>
      </c>
      <c r="T12" s="64">
        <v>2</v>
      </c>
      <c r="U12" s="64">
        <v>0</v>
      </c>
      <c r="V12" s="65">
        <v>0</v>
      </c>
      <c r="W12" s="65">
        <v>0</v>
      </c>
      <c r="X12" s="65">
        <v>0</v>
      </c>
      <c r="Y12" s="65">
        <v>0</v>
      </c>
      <c r="Z12" s="65">
        <v>0</v>
      </c>
      <c r="AA12" s="65">
        <v>0</v>
      </c>
      <c r="AB12" s="65">
        <v>0</v>
      </c>
      <c r="AC12" s="65">
        <v>0</v>
      </c>
      <c r="AD12" s="65">
        <v>0</v>
      </c>
      <c r="AE12" s="65">
        <v>0</v>
      </c>
      <c r="AF12" s="65">
        <v>0</v>
      </c>
      <c r="AG12" s="65">
        <v>0</v>
      </c>
      <c r="AH12" s="65">
        <v>1</v>
      </c>
      <c r="AI12" s="65">
        <v>0</v>
      </c>
      <c r="AJ12" s="65">
        <v>0</v>
      </c>
      <c r="AK12" s="65">
        <v>0</v>
      </c>
      <c r="AL12" s="66">
        <v>11</v>
      </c>
      <c r="AM12" s="66">
        <v>0</v>
      </c>
      <c r="AN12" s="65">
        <v>0</v>
      </c>
      <c r="AO12" s="65">
        <v>0</v>
      </c>
      <c r="AP12" s="65">
        <v>0</v>
      </c>
      <c r="AQ12" s="65">
        <v>0</v>
      </c>
      <c r="AR12" s="65">
        <v>0</v>
      </c>
      <c r="AS12" s="65">
        <v>0</v>
      </c>
      <c r="AT12" s="66">
        <v>0</v>
      </c>
      <c r="AU12" s="67"/>
      <c r="AV12" s="22"/>
      <c r="AW12" s="23"/>
    </row>
    <row r="13" spans="1:49" s="24" customFormat="1" ht="20.100000000000001" customHeight="1">
      <c r="A13" s="20" t="s">
        <v>97</v>
      </c>
      <c r="B13" s="64">
        <v>11</v>
      </c>
      <c r="C13" s="64">
        <v>1</v>
      </c>
      <c r="D13" s="64">
        <v>3</v>
      </c>
      <c r="E13" s="64">
        <v>5</v>
      </c>
      <c r="F13" s="64">
        <v>5</v>
      </c>
      <c r="G13" s="64">
        <v>9</v>
      </c>
      <c r="H13" s="64">
        <v>3</v>
      </c>
      <c r="I13" s="64">
        <v>6</v>
      </c>
      <c r="J13" s="64">
        <v>4</v>
      </c>
      <c r="K13" s="64">
        <v>12</v>
      </c>
      <c r="L13" s="64">
        <v>2</v>
      </c>
      <c r="M13" s="64">
        <v>2</v>
      </c>
      <c r="N13" s="64">
        <v>12</v>
      </c>
      <c r="O13" s="64">
        <v>9</v>
      </c>
      <c r="P13" s="64">
        <v>2</v>
      </c>
      <c r="Q13" s="64">
        <v>3</v>
      </c>
      <c r="R13" s="64">
        <v>6</v>
      </c>
      <c r="S13" s="64">
        <v>4</v>
      </c>
      <c r="T13" s="64">
        <v>14</v>
      </c>
      <c r="U13" s="64">
        <v>3</v>
      </c>
      <c r="V13" s="65">
        <v>0</v>
      </c>
      <c r="W13" s="65">
        <v>4</v>
      </c>
      <c r="X13" s="65">
        <v>6</v>
      </c>
      <c r="Y13" s="65">
        <v>1</v>
      </c>
      <c r="Z13" s="65">
        <v>1</v>
      </c>
      <c r="AA13" s="65">
        <v>1</v>
      </c>
      <c r="AB13" s="65">
        <v>4</v>
      </c>
      <c r="AC13" s="65">
        <v>7</v>
      </c>
      <c r="AD13" s="65">
        <v>1</v>
      </c>
      <c r="AE13" s="65">
        <v>1</v>
      </c>
      <c r="AF13" s="65">
        <v>1</v>
      </c>
      <c r="AG13" s="65">
        <v>2</v>
      </c>
      <c r="AH13" s="65">
        <v>4</v>
      </c>
      <c r="AI13" s="65">
        <v>5</v>
      </c>
      <c r="AJ13" s="65">
        <v>2</v>
      </c>
      <c r="AK13" s="65">
        <v>4</v>
      </c>
      <c r="AL13" s="66">
        <v>160</v>
      </c>
      <c r="AM13" s="66">
        <v>8</v>
      </c>
      <c r="AN13" s="65">
        <v>2</v>
      </c>
      <c r="AO13" s="65">
        <v>4</v>
      </c>
      <c r="AP13" s="65">
        <v>1</v>
      </c>
      <c r="AQ13" s="65">
        <v>0</v>
      </c>
      <c r="AR13" s="65">
        <v>1</v>
      </c>
      <c r="AS13" s="65">
        <v>1</v>
      </c>
      <c r="AT13" s="66">
        <v>9</v>
      </c>
      <c r="AU13" s="67"/>
      <c r="AV13" s="22"/>
      <c r="AW13" s="23"/>
    </row>
    <row r="14" spans="1:49" s="24" customFormat="1" ht="20.100000000000001" customHeight="1">
      <c r="A14" s="26" t="s">
        <v>32</v>
      </c>
      <c r="B14" s="64">
        <v>1</v>
      </c>
      <c r="C14" s="64">
        <v>0</v>
      </c>
      <c r="D14" s="64">
        <v>0</v>
      </c>
      <c r="E14" s="64">
        <v>1</v>
      </c>
      <c r="F14" s="64">
        <v>2</v>
      </c>
      <c r="G14" s="64">
        <v>0</v>
      </c>
      <c r="H14" s="64">
        <v>1</v>
      </c>
      <c r="I14" s="64">
        <v>0</v>
      </c>
      <c r="J14" s="64">
        <v>1</v>
      </c>
      <c r="K14" s="64">
        <v>1</v>
      </c>
      <c r="L14" s="64">
        <v>1</v>
      </c>
      <c r="M14" s="64">
        <v>0</v>
      </c>
      <c r="N14" s="64">
        <v>0</v>
      </c>
      <c r="O14" s="64">
        <v>1</v>
      </c>
      <c r="P14" s="64">
        <v>0</v>
      </c>
      <c r="Q14" s="64">
        <v>1</v>
      </c>
      <c r="R14" s="64">
        <v>1</v>
      </c>
      <c r="S14" s="64">
        <v>1</v>
      </c>
      <c r="T14" s="64">
        <v>2</v>
      </c>
      <c r="U14" s="64">
        <v>0</v>
      </c>
      <c r="V14" s="65">
        <v>0</v>
      </c>
      <c r="W14" s="65">
        <v>0</v>
      </c>
      <c r="X14" s="65">
        <v>0</v>
      </c>
      <c r="Y14" s="65">
        <v>0</v>
      </c>
      <c r="Z14" s="65">
        <v>0</v>
      </c>
      <c r="AA14" s="65">
        <v>0</v>
      </c>
      <c r="AB14" s="65">
        <v>0</v>
      </c>
      <c r="AC14" s="65">
        <v>1</v>
      </c>
      <c r="AD14" s="65">
        <v>0</v>
      </c>
      <c r="AE14" s="65">
        <v>0</v>
      </c>
      <c r="AF14" s="65">
        <v>0</v>
      </c>
      <c r="AG14" s="65">
        <v>0</v>
      </c>
      <c r="AH14" s="65">
        <v>0</v>
      </c>
      <c r="AI14" s="65">
        <v>0</v>
      </c>
      <c r="AJ14" s="65">
        <v>0</v>
      </c>
      <c r="AK14" s="65">
        <v>0</v>
      </c>
      <c r="AL14" s="66">
        <v>15</v>
      </c>
      <c r="AM14" s="66">
        <v>1</v>
      </c>
      <c r="AN14" s="65">
        <v>0</v>
      </c>
      <c r="AO14" s="65">
        <v>0</v>
      </c>
      <c r="AP14" s="65">
        <v>0</v>
      </c>
      <c r="AQ14" s="65">
        <v>0</v>
      </c>
      <c r="AR14" s="65">
        <v>0</v>
      </c>
      <c r="AS14" s="65">
        <v>0</v>
      </c>
      <c r="AT14" s="66">
        <v>0</v>
      </c>
      <c r="AU14" s="67"/>
      <c r="AV14" s="22"/>
      <c r="AW14" s="23"/>
    </row>
    <row r="15" spans="1:49" s="24" customFormat="1" ht="20.100000000000001" customHeight="1">
      <c r="A15" s="26" t="s">
        <v>33</v>
      </c>
      <c r="B15" s="64">
        <v>2</v>
      </c>
      <c r="C15" s="64">
        <v>1</v>
      </c>
      <c r="D15" s="64">
        <v>1</v>
      </c>
      <c r="E15" s="64">
        <v>3</v>
      </c>
      <c r="F15" s="64">
        <v>2</v>
      </c>
      <c r="G15" s="64">
        <v>0</v>
      </c>
      <c r="H15" s="64">
        <v>1</v>
      </c>
      <c r="I15" s="64">
        <v>1</v>
      </c>
      <c r="J15" s="64">
        <v>1</v>
      </c>
      <c r="K15" s="64">
        <v>3</v>
      </c>
      <c r="L15" s="64">
        <v>1</v>
      </c>
      <c r="M15" s="64">
        <v>0</v>
      </c>
      <c r="N15" s="64">
        <v>4</v>
      </c>
      <c r="O15" s="64">
        <v>1</v>
      </c>
      <c r="P15" s="64">
        <v>0</v>
      </c>
      <c r="Q15" s="64">
        <v>1</v>
      </c>
      <c r="R15" s="64">
        <v>2</v>
      </c>
      <c r="S15" s="64">
        <v>1</v>
      </c>
      <c r="T15" s="64">
        <v>6</v>
      </c>
      <c r="U15" s="64">
        <v>1</v>
      </c>
      <c r="V15" s="65">
        <v>0</v>
      </c>
      <c r="W15" s="65">
        <v>0</v>
      </c>
      <c r="X15" s="65">
        <v>0</v>
      </c>
      <c r="Y15" s="65">
        <v>0</v>
      </c>
      <c r="Z15" s="65">
        <v>0</v>
      </c>
      <c r="AA15" s="65">
        <v>0</v>
      </c>
      <c r="AB15" s="65">
        <v>1</v>
      </c>
      <c r="AC15" s="65">
        <v>3</v>
      </c>
      <c r="AD15" s="65">
        <v>0</v>
      </c>
      <c r="AE15" s="65">
        <v>0</v>
      </c>
      <c r="AF15" s="65">
        <v>0</v>
      </c>
      <c r="AG15" s="65">
        <v>0</v>
      </c>
      <c r="AH15" s="65">
        <v>2</v>
      </c>
      <c r="AI15" s="65">
        <v>0</v>
      </c>
      <c r="AJ15" s="65">
        <v>0</v>
      </c>
      <c r="AK15" s="65">
        <v>0</v>
      </c>
      <c r="AL15" s="66">
        <v>38</v>
      </c>
      <c r="AM15" s="66">
        <v>0</v>
      </c>
      <c r="AN15" s="65">
        <v>0</v>
      </c>
      <c r="AO15" s="65">
        <v>1</v>
      </c>
      <c r="AP15" s="65">
        <v>1</v>
      </c>
      <c r="AQ15" s="65">
        <v>0</v>
      </c>
      <c r="AR15" s="65">
        <v>0</v>
      </c>
      <c r="AS15" s="65">
        <v>0</v>
      </c>
      <c r="AT15" s="66">
        <v>2</v>
      </c>
      <c r="AU15" s="67"/>
      <c r="AV15" s="22"/>
      <c r="AW15" s="23"/>
    </row>
    <row r="16" spans="1:49" s="24" customFormat="1" ht="20.100000000000001" customHeight="1">
      <c r="A16" s="24" t="s">
        <v>34</v>
      </c>
      <c r="B16" s="64">
        <v>4</v>
      </c>
      <c r="C16" s="64">
        <v>1</v>
      </c>
      <c r="D16" s="64">
        <v>2</v>
      </c>
      <c r="E16" s="64">
        <v>3</v>
      </c>
      <c r="F16" s="64">
        <v>4</v>
      </c>
      <c r="G16" s="64">
        <v>4</v>
      </c>
      <c r="H16" s="64">
        <v>1</v>
      </c>
      <c r="I16" s="64">
        <v>2</v>
      </c>
      <c r="J16" s="64">
        <v>1</v>
      </c>
      <c r="K16" s="64">
        <v>7</v>
      </c>
      <c r="L16" s="64">
        <v>1</v>
      </c>
      <c r="M16" s="64">
        <v>1</v>
      </c>
      <c r="N16" s="64">
        <v>10</v>
      </c>
      <c r="O16" s="64">
        <v>3</v>
      </c>
      <c r="P16" s="64">
        <v>1</v>
      </c>
      <c r="Q16" s="64">
        <v>3</v>
      </c>
      <c r="R16" s="64">
        <v>6</v>
      </c>
      <c r="S16" s="64">
        <v>4</v>
      </c>
      <c r="T16" s="64">
        <v>13</v>
      </c>
      <c r="U16" s="64">
        <v>1</v>
      </c>
      <c r="V16" s="65">
        <v>0</v>
      </c>
      <c r="W16" s="65">
        <v>1</v>
      </c>
      <c r="X16" s="65">
        <v>2</v>
      </c>
      <c r="Y16" s="65">
        <v>0</v>
      </c>
      <c r="Z16" s="65">
        <v>0</v>
      </c>
      <c r="AA16" s="65">
        <v>0</v>
      </c>
      <c r="AB16" s="65">
        <v>2</v>
      </c>
      <c r="AC16" s="65">
        <v>4</v>
      </c>
      <c r="AD16" s="65">
        <v>0</v>
      </c>
      <c r="AE16" s="65">
        <v>1</v>
      </c>
      <c r="AF16" s="65">
        <v>0</v>
      </c>
      <c r="AG16" s="65">
        <v>1</v>
      </c>
      <c r="AH16" s="65">
        <v>2</v>
      </c>
      <c r="AI16" s="65">
        <v>1</v>
      </c>
      <c r="AJ16" s="65">
        <v>1</v>
      </c>
      <c r="AK16" s="65">
        <v>1</v>
      </c>
      <c r="AL16" s="66">
        <v>88</v>
      </c>
      <c r="AM16" s="66">
        <v>4</v>
      </c>
      <c r="AN16" s="65">
        <v>0</v>
      </c>
      <c r="AO16" s="65">
        <v>3</v>
      </c>
      <c r="AP16" s="65">
        <v>1</v>
      </c>
      <c r="AQ16" s="65">
        <v>0</v>
      </c>
      <c r="AR16" s="65">
        <v>0</v>
      </c>
      <c r="AS16" s="65">
        <v>1</v>
      </c>
      <c r="AT16" s="66">
        <v>5</v>
      </c>
      <c r="AU16" s="67"/>
      <c r="AV16" s="22"/>
      <c r="AW16" s="23"/>
    </row>
    <row r="17" spans="1:49" s="24" customFormat="1" ht="20.100000000000001" customHeight="1">
      <c r="A17" s="24" t="s">
        <v>35</v>
      </c>
      <c r="B17" s="64">
        <v>0</v>
      </c>
      <c r="C17" s="64">
        <v>0</v>
      </c>
      <c r="D17" s="64">
        <v>0</v>
      </c>
      <c r="E17" s="64">
        <v>0</v>
      </c>
      <c r="F17" s="64">
        <v>0</v>
      </c>
      <c r="G17" s="64">
        <v>0</v>
      </c>
      <c r="H17" s="64">
        <v>0</v>
      </c>
      <c r="I17" s="64">
        <v>0</v>
      </c>
      <c r="J17" s="64">
        <v>0</v>
      </c>
      <c r="K17" s="64">
        <v>0</v>
      </c>
      <c r="L17" s="64">
        <v>0</v>
      </c>
      <c r="M17" s="64">
        <v>0</v>
      </c>
      <c r="N17" s="64">
        <v>1</v>
      </c>
      <c r="O17" s="64">
        <v>0</v>
      </c>
      <c r="P17" s="64">
        <v>0</v>
      </c>
      <c r="Q17" s="64">
        <v>0</v>
      </c>
      <c r="R17" s="64">
        <v>0</v>
      </c>
      <c r="S17" s="64">
        <v>0</v>
      </c>
      <c r="T17" s="64">
        <v>0</v>
      </c>
      <c r="U17" s="64">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6">
        <v>1</v>
      </c>
      <c r="AM17" s="66">
        <v>0</v>
      </c>
      <c r="AN17" s="65">
        <v>0</v>
      </c>
      <c r="AO17" s="65">
        <v>0</v>
      </c>
      <c r="AP17" s="65">
        <v>0</v>
      </c>
      <c r="AQ17" s="65">
        <v>0</v>
      </c>
      <c r="AR17" s="65">
        <v>0</v>
      </c>
      <c r="AS17" s="65">
        <v>0</v>
      </c>
      <c r="AT17" s="66">
        <v>0</v>
      </c>
      <c r="AU17" s="67"/>
      <c r="AV17" s="22"/>
      <c r="AW17" s="23"/>
    </row>
    <row r="18" spans="1:49" s="24" customFormat="1" ht="20.100000000000001" customHeight="1">
      <c r="A18" s="24" t="s">
        <v>36</v>
      </c>
      <c r="B18" s="64">
        <v>5</v>
      </c>
      <c r="C18" s="64">
        <v>1</v>
      </c>
      <c r="D18" s="64">
        <v>2</v>
      </c>
      <c r="E18" s="64">
        <v>2</v>
      </c>
      <c r="F18" s="64">
        <v>3</v>
      </c>
      <c r="G18" s="64">
        <v>2</v>
      </c>
      <c r="H18" s="64">
        <v>2</v>
      </c>
      <c r="I18" s="64">
        <v>3</v>
      </c>
      <c r="J18" s="64">
        <v>2</v>
      </c>
      <c r="K18" s="64">
        <v>5</v>
      </c>
      <c r="L18" s="64">
        <v>1</v>
      </c>
      <c r="M18" s="64">
        <v>1</v>
      </c>
      <c r="N18" s="64">
        <v>6</v>
      </c>
      <c r="O18" s="64">
        <v>3</v>
      </c>
      <c r="P18" s="64">
        <v>0</v>
      </c>
      <c r="Q18" s="64">
        <v>3</v>
      </c>
      <c r="R18" s="64">
        <v>5</v>
      </c>
      <c r="S18" s="64">
        <v>2</v>
      </c>
      <c r="T18" s="64">
        <v>8</v>
      </c>
      <c r="U18" s="64">
        <v>0</v>
      </c>
      <c r="V18" s="65">
        <v>0</v>
      </c>
      <c r="W18" s="65">
        <v>3</v>
      </c>
      <c r="X18" s="65">
        <v>2</v>
      </c>
      <c r="Y18" s="65">
        <v>1</v>
      </c>
      <c r="Z18" s="65">
        <v>0</v>
      </c>
      <c r="AA18" s="65">
        <v>0</v>
      </c>
      <c r="AB18" s="65">
        <v>3</v>
      </c>
      <c r="AC18" s="65">
        <v>3</v>
      </c>
      <c r="AD18" s="65">
        <v>1</v>
      </c>
      <c r="AE18" s="65">
        <v>1</v>
      </c>
      <c r="AF18" s="65">
        <v>0</v>
      </c>
      <c r="AG18" s="65">
        <v>1</v>
      </c>
      <c r="AH18" s="65">
        <v>1</v>
      </c>
      <c r="AI18" s="65">
        <v>3</v>
      </c>
      <c r="AJ18" s="65">
        <v>1</v>
      </c>
      <c r="AK18" s="65">
        <v>1</v>
      </c>
      <c r="AL18" s="66">
        <v>77</v>
      </c>
      <c r="AM18" s="66">
        <v>5</v>
      </c>
      <c r="AN18" s="65">
        <v>1</v>
      </c>
      <c r="AO18" s="65">
        <v>4</v>
      </c>
      <c r="AP18" s="65">
        <v>0</v>
      </c>
      <c r="AQ18" s="65">
        <v>0</v>
      </c>
      <c r="AR18" s="65">
        <v>0</v>
      </c>
      <c r="AS18" s="65">
        <v>1</v>
      </c>
      <c r="AT18" s="66">
        <v>6</v>
      </c>
      <c r="AU18" s="67"/>
      <c r="AV18" s="22"/>
      <c r="AW18" s="23"/>
    </row>
    <row r="19" spans="1:49" s="24" customFormat="1" ht="20.100000000000001" customHeight="1">
      <c r="A19" s="24" t="s">
        <v>37</v>
      </c>
      <c r="B19" s="64">
        <v>2</v>
      </c>
      <c r="C19" s="64">
        <v>0</v>
      </c>
      <c r="D19" s="64">
        <v>0</v>
      </c>
      <c r="E19" s="64">
        <v>2</v>
      </c>
      <c r="F19" s="64">
        <v>0</v>
      </c>
      <c r="G19" s="64">
        <v>3</v>
      </c>
      <c r="H19" s="64">
        <v>0</v>
      </c>
      <c r="I19" s="64">
        <v>5</v>
      </c>
      <c r="J19" s="64">
        <v>1</v>
      </c>
      <c r="K19" s="64">
        <v>2</v>
      </c>
      <c r="L19" s="64">
        <v>0</v>
      </c>
      <c r="M19" s="64">
        <v>2</v>
      </c>
      <c r="N19" s="64">
        <v>0</v>
      </c>
      <c r="O19" s="64">
        <v>8</v>
      </c>
      <c r="P19" s="64">
        <v>1</v>
      </c>
      <c r="Q19" s="64">
        <v>2</v>
      </c>
      <c r="R19" s="64">
        <v>0</v>
      </c>
      <c r="S19" s="64">
        <v>0</v>
      </c>
      <c r="T19" s="64">
        <v>2</v>
      </c>
      <c r="U19" s="64">
        <v>1</v>
      </c>
      <c r="V19" s="65">
        <v>1</v>
      </c>
      <c r="W19" s="65">
        <v>5</v>
      </c>
      <c r="X19" s="65">
        <v>2</v>
      </c>
      <c r="Y19" s="65">
        <v>1</v>
      </c>
      <c r="Z19" s="65">
        <v>0</v>
      </c>
      <c r="AA19" s="65">
        <v>1</v>
      </c>
      <c r="AB19" s="65">
        <v>1</v>
      </c>
      <c r="AC19" s="65">
        <v>1</v>
      </c>
      <c r="AD19" s="65">
        <v>2</v>
      </c>
      <c r="AE19" s="65">
        <v>1</v>
      </c>
      <c r="AF19" s="65">
        <v>3</v>
      </c>
      <c r="AG19" s="65">
        <v>2</v>
      </c>
      <c r="AH19" s="65">
        <v>0</v>
      </c>
      <c r="AI19" s="65">
        <v>5</v>
      </c>
      <c r="AJ19" s="65">
        <v>4</v>
      </c>
      <c r="AK19" s="65">
        <v>4</v>
      </c>
      <c r="AL19" s="66">
        <v>64</v>
      </c>
      <c r="AM19" s="66">
        <v>8</v>
      </c>
      <c r="AN19" s="65">
        <v>0</v>
      </c>
      <c r="AO19" s="65">
        <v>3</v>
      </c>
      <c r="AP19" s="65">
        <v>0</v>
      </c>
      <c r="AQ19" s="65">
        <v>0</v>
      </c>
      <c r="AR19" s="65">
        <v>0</v>
      </c>
      <c r="AS19" s="65">
        <v>4</v>
      </c>
      <c r="AT19" s="66">
        <v>7</v>
      </c>
      <c r="AU19" s="67"/>
      <c r="AV19" s="22"/>
      <c r="AW19" s="23"/>
    </row>
    <row r="20" spans="1:49" s="24" customFormat="1" ht="20.100000000000001" customHeight="1">
      <c r="A20" s="24" t="s">
        <v>38</v>
      </c>
      <c r="B20" s="64">
        <v>1</v>
      </c>
      <c r="C20" s="64">
        <v>0</v>
      </c>
      <c r="D20" s="64">
        <v>0</v>
      </c>
      <c r="E20" s="64">
        <v>0</v>
      </c>
      <c r="F20" s="64">
        <v>0</v>
      </c>
      <c r="G20" s="64">
        <v>0</v>
      </c>
      <c r="H20" s="64">
        <v>0</v>
      </c>
      <c r="I20" s="64">
        <v>1</v>
      </c>
      <c r="J20" s="64">
        <v>0</v>
      </c>
      <c r="K20" s="64">
        <v>1</v>
      </c>
      <c r="L20" s="64">
        <v>0</v>
      </c>
      <c r="M20" s="64">
        <v>0</v>
      </c>
      <c r="N20" s="64">
        <v>2</v>
      </c>
      <c r="O20" s="64">
        <v>0</v>
      </c>
      <c r="P20" s="64">
        <v>0</v>
      </c>
      <c r="Q20" s="64">
        <v>0</v>
      </c>
      <c r="R20" s="64">
        <v>0</v>
      </c>
      <c r="S20" s="64">
        <v>1</v>
      </c>
      <c r="T20" s="64">
        <v>1</v>
      </c>
      <c r="U20" s="64">
        <v>0</v>
      </c>
      <c r="V20" s="65">
        <v>0</v>
      </c>
      <c r="W20" s="65">
        <v>0</v>
      </c>
      <c r="X20" s="65">
        <v>0</v>
      </c>
      <c r="Y20" s="65">
        <v>0</v>
      </c>
      <c r="Z20" s="65">
        <v>0</v>
      </c>
      <c r="AA20" s="65">
        <v>0</v>
      </c>
      <c r="AB20" s="65">
        <v>0</v>
      </c>
      <c r="AC20" s="65">
        <v>0</v>
      </c>
      <c r="AD20" s="65">
        <v>0</v>
      </c>
      <c r="AE20" s="65">
        <v>0</v>
      </c>
      <c r="AF20" s="65">
        <v>0</v>
      </c>
      <c r="AG20" s="65">
        <v>0</v>
      </c>
      <c r="AH20" s="65">
        <v>0</v>
      </c>
      <c r="AI20" s="65">
        <v>0</v>
      </c>
      <c r="AJ20" s="65">
        <v>0</v>
      </c>
      <c r="AK20" s="65">
        <v>0</v>
      </c>
      <c r="AL20" s="66">
        <v>7</v>
      </c>
      <c r="AM20" s="66">
        <v>0</v>
      </c>
      <c r="AN20" s="65">
        <v>0</v>
      </c>
      <c r="AO20" s="65">
        <v>0</v>
      </c>
      <c r="AP20" s="65">
        <v>0</v>
      </c>
      <c r="AQ20" s="65">
        <v>0</v>
      </c>
      <c r="AR20" s="65">
        <v>0</v>
      </c>
      <c r="AS20" s="65">
        <v>0</v>
      </c>
      <c r="AT20" s="66">
        <v>0</v>
      </c>
      <c r="AU20" s="67"/>
      <c r="AV20" s="22"/>
      <c r="AW20" s="23"/>
    </row>
    <row r="21" spans="1:49" s="24" customFormat="1" ht="20.100000000000001" customHeight="1">
      <c r="A21" s="24" t="s">
        <v>98</v>
      </c>
      <c r="B21" s="64">
        <v>2</v>
      </c>
      <c r="C21" s="64">
        <v>0</v>
      </c>
      <c r="D21" s="64">
        <v>0</v>
      </c>
      <c r="E21" s="64">
        <v>1</v>
      </c>
      <c r="F21" s="64">
        <v>1</v>
      </c>
      <c r="G21" s="64">
        <v>0</v>
      </c>
      <c r="H21" s="64">
        <v>0</v>
      </c>
      <c r="I21" s="64">
        <v>0</v>
      </c>
      <c r="J21" s="64">
        <v>0</v>
      </c>
      <c r="K21" s="64">
        <v>2</v>
      </c>
      <c r="L21" s="64">
        <v>0</v>
      </c>
      <c r="M21" s="64">
        <v>0</v>
      </c>
      <c r="N21" s="64">
        <v>1</v>
      </c>
      <c r="O21" s="64">
        <v>1</v>
      </c>
      <c r="P21" s="64">
        <v>0</v>
      </c>
      <c r="Q21" s="64">
        <v>0</v>
      </c>
      <c r="R21" s="64">
        <v>1</v>
      </c>
      <c r="S21" s="64">
        <v>2</v>
      </c>
      <c r="T21" s="64">
        <v>1</v>
      </c>
      <c r="U21" s="64">
        <v>1</v>
      </c>
      <c r="V21" s="65">
        <v>0</v>
      </c>
      <c r="W21" s="65">
        <v>1</v>
      </c>
      <c r="X21" s="65">
        <v>1</v>
      </c>
      <c r="Y21" s="65">
        <v>0</v>
      </c>
      <c r="Z21" s="65">
        <v>0</v>
      </c>
      <c r="AA21" s="65">
        <v>1</v>
      </c>
      <c r="AB21" s="65">
        <v>2</v>
      </c>
      <c r="AC21" s="65">
        <v>1</v>
      </c>
      <c r="AD21" s="65">
        <v>0</v>
      </c>
      <c r="AE21" s="65">
        <v>0</v>
      </c>
      <c r="AF21" s="65">
        <v>0</v>
      </c>
      <c r="AG21" s="65">
        <v>1</v>
      </c>
      <c r="AH21" s="65">
        <v>1</v>
      </c>
      <c r="AI21" s="65">
        <v>2</v>
      </c>
      <c r="AJ21" s="65">
        <v>1</v>
      </c>
      <c r="AK21" s="65">
        <v>0</v>
      </c>
      <c r="AL21" s="66">
        <v>24</v>
      </c>
      <c r="AM21" s="66">
        <v>3</v>
      </c>
      <c r="AN21" s="65">
        <v>1</v>
      </c>
      <c r="AO21" s="65">
        <v>1</v>
      </c>
      <c r="AP21" s="65">
        <v>0</v>
      </c>
      <c r="AQ21" s="65">
        <v>0</v>
      </c>
      <c r="AR21" s="65">
        <v>0</v>
      </c>
      <c r="AS21" s="65">
        <v>0</v>
      </c>
      <c r="AT21" s="66">
        <v>2</v>
      </c>
      <c r="AU21" s="67"/>
      <c r="AV21" s="22"/>
      <c r="AW21" s="23"/>
    </row>
    <row r="22" spans="1:49" s="24" customFormat="1" ht="20.100000000000001" customHeight="1">
      <c r="A22" s="24" t="s">
        <v>40</v>
      </c>
      <c r="B22" s="64">
        <v>0</v>
      </c>
      <c r="C22" s="64">
        <v>0</v>
      </c>
      <c r="D22" s="64">
        <v>0</v>
      </c>
      <c r="E22" s="64">
        <v>0</v>
      </c>
      <c r="F22" s="64">
        <v>0</v>
      </c>
      <c r="G22" s="64">
        <v>0</v>
      </c>
      <c r="H22" s="64">
        <v>0</v>
      </c>
      <c r="I22" s="64">
        <v>0</v>
      </c>
      <c r="J22" s="64">
        <v>0</v>
      </c>
      <c r="K22" s="64">
        <v>0</v>
      </c>
      <c r="L22" s="64">
        <v>0</v>
      </c>
      <c r="M22" s="64">
        <v>0</v>
      </c>
      <c r="N22" s="64">
        <v>1</v>
      </c>
      <c r="O22" s="64">
        <v>0</v>
      </c>
      <c r="P22" s="64">
        <v>0</v>
      </c>
      <c r="Q22" s="64">
        <v>0</v>
      </c>
      <c r="R22" s="64">
        <v>0</v>
      </c>
      <c r="S22" s="64">
        <v>0</v>
      </c>
      <c r="T22" s="64">
        <v>0</v>
      </c>
      <c r="U22" s="64">
        <v>0</v>
      </c>
      <c r="V22" s="65">
        <v>0</v>
      </c>
      <c r="W22" s="65">
        <v>0</v>
      </c>
      <c r="X22" s="65">
        <v>0</v>
      </c>
      <c r="Y22" s="65">
        <v>0</v>
      </c>
      <c r="Z22" s="65">
        <v>0</v>
      </c>
      <c r="AA22" s="65">
        <v>0</v>
      </c>
      <c r="AB22" s="65">
        <v>0</v>
      </c>
      <c r="AC22" s="65">
        <v>0</v>
      </c>
      <c r="AD22" s="65">
        <v>0</v>
      </c>
      <c r="AE22" s="65">
        <v>0</v>
      </c>
      <c r="AF22" s="65">
        <v>0</v>
      </c>
      <c r="AG22" s="65">
        <v>0</v>
      </c>
      <c r="AH22" s="65">
        <v>0</v>
      </c>
      <c r="AI22" s="65">
        <v>0</v>
      </c>
      <c r="AJ22" s="65">
        <v>0</v>
      </c>
      <c r="AK22" s="65">
        <v>0</v>
      </c>
      <c r="AL22" s="66">
        <v>1</v>
      </c>
      <c r="AM22" s="66">
        <v>0</v>
      </c>
      <c r="AN22" s="65">
        <v>0</v>
      </c>
      <c r="AO22" s="65">
        <v>0</v>
      </c>
      <c r="AP22" s="65">
        <v>0</v>
      </c>
      <c r="AQ22" s="65">
        <v>0</v>
      </c>
      <c r="AR22" s="65">
        <v>0</v>
      </c>
      <c r="AS22" s="65">
        <v>0</v>
      </c>
      <c r="AT22" s="66">
        <v>0</v>
      </c>
      <c r="AU22" s="67"/>
      <c r="AV22" s="22"/>
      <c r="AW22" s="23"/>
    </row>
    <row r="23" spans="1:49" s="24" customFormat="1" ht="20.100000000000001" customHeight="1">
      <c r="A23" s="24" t="s">
        <v>41</v>
      </c>
      <c r="B23" s="64">
        <v>0</v>
      </c>
      <c r="C23" s="64">
        <v>0</v>
      </c>
      <c r="D23" s="64">
        <v>1</v>
      </c>
      <c r="E23" s="64">
        <v>1</v>
      </c>
      <c r="F23" s="64">
        <v>1</v>
      </c>
      <c r="G23" s="64">
        <v>0</v>
      </c>
      <c r="H23" s="64">
        <v>0</v>
      </c>
      <c r="I23" s="64">
        <v>0</v>
      </c>
      <c r="J23" s="64">
        <v>0</v>
      </c>
      <c r="K23" s="64">
        <v>1</v>
      </c>
      <c r="L23" s="64">
        <v>0</v>
      </c>
      <c r="M23" s="64">
        <v>0</v>
      </c>
      <c r="N23" s="64">
        <v>2</v>
      </c>
      <c r="O23" s="64">
        <v>1</v>
      </c>
      <c r="P23" s="64">
        <v>0</v>
      </c>
      <c r="Q23" s="64">
        <v>0</v>
      </c>
      <c r="R23" s="64">
        <v>2</v>
      </c>
      <c r="S23" s="64">
        <v>1</v>
      </c>
      <c r="T23" s="64">
        <v>1</v>
      </c>
      <c r="U23" s="64">
        <v>0</v>
      </c>
      <c r="V23" s="65">
        <v>0</v>
      </c>
      <c r="W23" s="65">
        <v>1</v>
      </c>
      <c r="X23" s="65">
        <v>1</v>
      </c>
      <c r="Y23" s="65">
        <v>0</v>
      </c>
      <c r="Z23" s="65">
        <v>0</v>
      </c>
      <c r="AA23" s="65">
        <v>0</v>
      </c>
      <c r="AB23" s="65">
        <v>2</v>
      </c>
      <c r="AC23" s="65">
        <v>0</v>
      </c>
      <c r="AD23" s="65">
        <v>0</v>
      </c>
      <c r="AE23" s="65">
        <v>0</v>
      </c>
      <c r="AF23" s="65">
        <v>0</v>
      </c>
      <c r="AG23" s="65">
        <v>0</v>
      </c>
      <c r="AH23" s="65">
        <v>1</v>
      </c>
      <c r="AI23" s="65">
        <v>1</v>
      </c>
      <c r="AJ23" s="65">
        <v>0</v>
      </c>
      <c r="AK23" s="65">
        <v>0</v>
      </c>
      <c r="AL23" s="66">
        <v>17</v>
      </c>
      <c r="AM23" s="66">
        <v>0</v>
      </c>
      <c r="AN23" s="65">
        <v>1</v>
      </c>
      <c r="AO23" s="65">
        <v>0</v>
      </c>
      <c r="AP23" s="65">
        <v>0</v>
      </c>
      <c r="AQ23" s="65">
        <v>0</v>
      </c>
      <c r="AR23" s="65">
        <v>0</v>
      </c>
      <c r="AS23" s="65">
        <v>0</v>
      </c>
      <c r="AT23" s="66">
        <v>1</v>
      </c>
      <c r="AU23" s="67"/>
      <c r="AV23" s="22"/>
      <c r="AW23" s="23"/>
    </row>
    <row r="24" spans="1:49" s="24" customFormat="1" ht="20.100000000000001" customHeight="1">
      <c r="A24" s="27" t="s">
        <v>42</v>
      </c>
      <c r="B24" s="64">
        <v>1</v>
      </c>
      <c r="C24" s="64">
        <v>0</v>
      </c>
      <c r="D24" s="64">
        <v>0</v>
      </c>
      <c r="E24" s="64">
        <v>0</v>
      </c>
      <c r="F24" s="64">
        <v>1</v>
      </c>
      <c r="G24" s="64">
        <v>0</v>
      </c>
      <c r="H24" s="64">
        <v>0</v>
      </c>
      <c r="I24" s="64">
        <v>1</v>
      </c>
      <c r="J24" s="64">
        <v>0</v>
      </c>
      <c r="K24" s="64">
        <v>1</v>
      </c>
      <c r="L24" s="64">
        <v>0</v>
      </c>
      <c r="M24" s="64">
        <v>0</v>
      </c>
      <c r="N24" s="64">
        <v>0</v>
      </c>
      <c r="O24" s="64">
        <v>1</v>
      </c>
      <c r="P24" s="64">
        <v>0</v>
      </c>
      <c r="Q24" s="64">
        <v>1</v>
      </c>
      <c r="R24" s="64">
        <v>0</v>
      </c>
      <c r="S24" s="64">
        <v>1</v>
      </c>
      <c r="T24" s="64">
        <v>1</v>
      </c>
      <c r="U24" s="64">
        <v>0</v>
      </c>
      <c r="V24" s="65">
        <v>0</v>
      </c>
      <c r="W24" s="65">
        <v>1</v>
      </c>
      <c r="X24" s="65">
        <v>1</v>
      </c>
      <c r="Y24" s="65">
        <v>0</v>
      </c>
      <c r="Z24" s="65">
        <v>0</v>
      </c>
      <c r="AA24" s="65">
        <v>0</v>
      </c>
      <c r="AB24" s="65">
        <v>0</v>
      </c>
      <c r="AC24" s="65">
        <v>0</v>
      </c>
      <c r="AD24" s="65">
        <v>0</v>
      </c>
      <c r="AE24" s="65">
        <v>0</v>
      </c>
      <c r="AF24" s="65">
        <v>0</v>
      </c>
      <c r="AG24" s="65">
        <v>1</v>
      </c>
      <c r="AH24" s="65">
        <v>1</v>
      </c>
      <c r="AI24" s="65">
        <v>1</v>
      </c>
      <c r="AJ24" s="65">
        <v>1</v>
      </c>
      <c r="AK24" s="65">
        <v>1</v>
      </c>
      <c r="AL24" s="66">
        <v>15</v>
      </c>
      <c r="AM24" s="66">
        <v>3</v>
      </c>
      <c r="AN24" s="65">
        <v>0</v>
      </c>
      <c r="AO24" s="65">
        <v>0</v>
      </c>
      <c r="AP24" s="65">
        <v>0</v>
      </c>
      <c r="AQ24" s="65">
        <v>0</v>
      </c>
      <c r="AR24" s="65">
        <v>0</v>
      </c>
      <c r="AS24" s="65">
        <v>1</v>
      </c>
      <c r="AT24" s="66">
        <v>1</v>
      </c>
      <c r="AU24" s="67"/>
      <c r="AV24" s="22"/>
      <c r="AW24" s="23"/>
    </row>
    <row r="25" spans="1:49" s="24" customFormat="1" ht="20.100000000000001" customHeight="1">
      <c r="A25" s="24" t="s">
        <v>43</v>
      </c>
      <c r="B25" s="64">
        <v>0</v>
      </c>
      <c r="C25" s="64">
        <v>0</v>
      </c>
      <c r="D25" s="64">
        <v>0</v>
      </c>
      <c r="E25" s="64">
        <v>0</v>
      </c>
      <c r="F25" s="64">
        <v>0</v>
      </c>
      <c r="G25" s="64">
        <v>0</v>
      </c>
      <c r="H25" s="64">
        <v>0</v>
      </c>
      <c r="I25" s="64">
        <v>0</v>
      </c>
      <c r="J25" s="64">
        <v>0</v>
      </c>
      <c r="K25" s="64">
        <v>0</v>
      </c>
      <c r="L25" s="64">
        <v>0</v>
      </c>
      <c r="M25" s="64">
        <v>0</v>
      </c>
      <c r="N25" s="64">
        <v>1</v>
      </c>
      <c r="O25" s="64">
        <v>0</v>
      </c>
      <c r="P25" s="64">
        <v>0</v>
      </c>
      <c r="Q25" s="64">
        <v>0</v>
      </c>
      <c r="R25" s="64">
        <v>0</v>
      </c>
      <c r="S25" s="64">
        <v>0</v>
      </c>
      <c r="T25" s="64">
        <v>0</v>
      </c>
      <c r="U25" s="64">
        <v>0</v>
      </c>
      <c r="V25" s="65">
        <v>0</v>
      </c>
      <c r="W25" s="65">
        <v>0</v>
      </c>
      <c r="X25" s="65">
        <v>0</v>
      </c>
      <c r="Y25" s="65">
        <v>0</v>
      </c>
      <c r="Z25" s="65">
        <v>0</v>
      </c>
      <c r="AA25" s="65">
        <v>0</v>
      </c>
      <c r="AB25" s="65">
        <v>0</v>
      </c>
      <c r="AC25" s="65">
        <v>0</v>
      </c>
      <c r="AD25" s="65">
        <v>0</v>
      </c>
      <c r="AE25" s="65">
        <v>0</v>
      </c>
      <c r="AF25" s="65">
        <v>0</v>
      </c>
      <c r="AG25" s="65">
        <v>0</v>
      </c>
      <c r="AH25" s="65">
        <v>0</v>
      </c>
      <c r="AI25" s="65">
        <v>0</v>
      </c>
      <c r="AJ25" s="65">
        <v>0</v>
      </c>
      <c r="AK25" s="65">
        <v>0</v>
      </c>
      <c r="AL25" s="66">
        <v>1</v>
      </c>
      <c r="AM25" s="66">
        <v>0</v>
      </c>
      <c r="AN25" s="65">
        <v>0</v>
      </c>
      <c r="AO25" s="65">
        <v>0</v>
      </c>
      <c r="AP25" s="65">
        <v>0</v>
      </c>
      <c r="AQ25" s="65">
        <v>0</v>
      </c>
      <c r="AR25" s="65">
        <v>0</v>
      </c>
      <c r="AS25" s="65">
        <v>0</v>
      </c>
      <c r="AT25" s="66">
        <v>0</v>
      </c>
      <c r="AU25" s="67"/>
      <c r="AV25" s="22"/>
      <c r="AW25" s="23"/>
    </row>
    <row r="26" spans="1:49" s="24" customFormat="1" ht="20.100000000000001" customHeight="1">
      <c r="A26" s="24" t="s">
        <v>44</v>
      </c>
      <c r="B26" s="64">
        <v>0</v>
      </c>
      <c r="C26" s="64">
        <v>0</v>
      </c>
      <c r="D26" s="64">
        <v>0</v>
      </c>
      <c r="E26" s="64">
        <v>0</v>
      </c>
      <c r="F26" s="64">
        <v>0</v>
      </c>
      <c r="G26" s="64">
        <v>0</v>
      </c>
      <c r="H26" s="64">
        <v>0</v>
      </c>
      <c r="I26" s="64">
        <v>0</v>
      </c>
      <c r="J26" s="64">
        <v>0</v>
      </c>
      <c r="K26" s="64">
        <v>0</v>
      </c>
      <c r="L26" s="64">
        <v>0</v>
      </c>
      <c r="M26" s="64">
        <v>0</v>
      </c>
      <c r="N26" s="64">
        <v>1</v>
      </c>
      <c r="O26" s="64">
        <v>0</v>
      </c>
      <c r="P26" s="64">
        <v>0</v>
      </c>
      <c r="Q26" s="64">
        <v>0</v>
      </c>
      <c r="R26" s="64">
        <v>0</v>
      </c>
      <c r="S26" s="64">
        <v>0</v>
      </c>
      <c r="T26" s="64">
        <v>0</v>
      </c>
      <c r="U26" s="64">
        <v>0</v>
      </c>
      <c r="V26" s="65">
        <v>0</v>
      </c>
      <c r="W26" s="65">
        <v>0</v>
      </c>
      <c r="X26" s="65">
        <v>0</v>
      </c>
      <c r="Y26" s="65">
        <v>0</v>
      </c>
      <c r="Z26" s="65">
        <v>0</v>
      </c>
      <c r="AA26" s="65">
        <v>0</v>
      </c>
      <c r="AB26" s="65">
        <v>0</v>
      </c>
      <c r="AC26" s="65">
        <v>0</v>
      </c>
      <c r="AD26" s="65">
        <v>0</v>
      </c>
      <c r="AE26" s="65">
        <v>0</v>
      </c>
      <c r="AF26" s="65">
        <v>0</v>
      </c>
      <c r="AG26" s="65">
        <v>0</v>
      </c>
      <c r="AH26" s="65">
        <v>0</v>
      </c>
      <c r="AI26" s="65">
        <v>0</v>
      </c>
      <c r="AJ26" s="65">
        <v>0</v>
      </c>
      <c r="AK26" s="65">
        <v>0</v>
      </c>
      <c r="AL26" s="66">
        <v>1</v>
      </c>
      <c r="AM26" s="66">
        <v>0</v>
      </c>
      <c r="AN26" s="65">
        <v>0</v>
      </c>
      <c r="AO26" s="65">
        <v>0</v>
      </c>
      <c r="AP26" s="65">
        <v>0</v>
      </c>
      <c r="AQ26" s="65">
        <v>0</v>
      </c>
      <c r="AR26" s="65">
        <v>0</v>
      </c>
      <c r="AS26" s="65">
        <v>0</v>
      </c>
      <c r="AT26" s="66">
        <v>0</v>
      </c>
      <c r="AU26" s="67"/>
      <c r="AV26" s="22"/>
      <c r="AW26" s="23"/>
    </row>
    <row r="27" spans="1:49" s="24" customFormat="1" ht="20.100000000000001" customHeight="1">
      <c r="A27" s="24" t="s">
        <v>45</v>
      </c>
      <c r="B27" s="64">
        <v>0</v>
      </c>
      <c r="C27" s="64">
        <v>0</v>
      </c>
      <c r="D27" s="64">
        <v>0</v>
      </c>
      <c r="E27" s="64">
        <v>0</v>
      </c>
      <c r="F27" s="64">
        <v>0</v>
      </c>
      <c r="G27" s="64">
        <v>0</v>
      </c>
      <c r="H27" s="64">
        <v>0</v>
      </c>
      <c r="I27" s="64">
        <v>0</v>
      </c>
      <c r="J27" s="64">
        <v>0</v>
      </c>
      <c r="K27" s="64">
        <v>0</v>
      </c>
      <c r="L27" s="64">
        <v>0</v>
      </c>
      <c r="M27" s="64">
        <v>0</v>
      </c>
      <c r="N27" s="64">
        <v>1</v>
      </c>
      <c r="O27" s="64">
        <v>0</v>
      </c>
      <c r="P27" s="64">
        <v>0</v>
      </c>
      <c r="Q27" s="64">
        <v>0</v>
      </c>
      <c r="R27" s="64">
        <v>0</v>
      </c>
      <c r="S27" s="64">
        <v>0</v>
      </c>
      <c r="T27" s="64">
        <v>0</v>
      </c>
      <c r="U27" s="64">
        <v>0</v>
      </c>
      <c r="V27" s="65">
        <v>0</v>
      </c>
      <c r="W27" s="65">
        <v>0</v>
      </c>
      <c r="X27" s="65">
        <v>0</v>
      </c>
      <c r="Y27" s="65">
        <v>0</v>
      </c>
      <c r="Z27" s="65">
        <v>0</v>
      </c>
      <c r="AA27" s="65">
        <v>0</v>
      </c>
      <c r="AB27" s="65">
        <v>0</v>
      </c>
      <c r="AC27" s="65">
        <v>0</v>
      </c>
      <c r="AD27" s="65">
        <v>0</v>
      </c>
      <c r="AE27" s="65">
        <v>0</v>
      </c>
      <c r="AF27" s="65">
        <v>0</v>
      </c>
      <c r="AG27" s="65">
        <v>0</v>
      </c>
      <c r="AH27" s="65">
        <v>0</v>
      </c>
      <c r="AI27" s="65">
        <v>0</v>
      </c>
      <c r="AJ27" s="65">
        <v>0</v>
      </c>
      <c r="AK27" s="65">
        <v>0</v>
      </c>
      <c r="AL27" s="66">
        <v>1</v>
      </c>
      <c r="AM27" s="66">
        <v>0</v>
      </c>
      <c r="AN27" s="65">
        <v>0</v>
      </c>
      <c r="AO27" s="65">
        <v>0</v>
      </c>
      <c r="AP27" s="65">
        <v>0</v>
      </c>
      <c r="AQ27" s="65">
        <v>0</v>
      </c>
      <c r="AR27" s="65">
        <v>0</v>
      </c>
      <c r="AS27" s="65">
        <v>0</v>
      </c>
      <c r="AT27" s="66">
        <v>0</v>
      </c>
      <c r="AU27" s="67"/>
      <c r="AV27" s="22"/>
      <c r="AW27" s="23"/>
    </row>
    <row r="28" spans="1:49" s="24" customFormat="1" ht="20.100000000000001" customHeight="1">
      <c r="A28" s="24" t="s">
        <v>99</v>
      </c>
      <c r="B28" s="64">
        <v>1</v>
      </c>
      <c r="C28" s="64">
        <v>0</v>
      </c>
      <c r="D28" s="64">
        <v>0</v>
      </c>
      <c r="E28" s="64">
        <v>1</v>
      </c>
      <c r="F28" s="64">
        <v>0</v>
      </c>
      <c r="G28" s="64">
        <v>0</v>
      </c>
      <c r="H28" s="64">
        <v>0</v>
      </c>
      <c r="I28" s="64">
        <v>2</v>
      </c>
      <c r="J28" s="64">
        <v>0</v>
      </c>
      <c r="K28" s="64">
        <v>1</v>
      </c>
      <c r="L28" s="64">
        <v>0</v>
      </c>
      <c r="M28" s="64">
        <v>0</v>
      </c>
      <c r="N28" s="64">
        <v>0</v>
      </c>
      <c r="O28" s="64">
        <v>3</v>
      </c>
      <c r="P28" s="64">
        <v>0</v>
      </c>
      <c r="Q28" s="64">
        <v>1</v>
      </c>
      <c r="R28" s="64">
        <v>0</v>
      </c>
      <c r="S28" s="64">
        <v>0</v>
      </c>
      <c r="T28" s="64">
        <v>1</v>
      </c>
      <c r="U28" s="64">
        <v>0</v>
      </c>
      <c r="V28" s="65">
        <v>0</v>
      </c>
      <c r="W28" s="65">
        <v>3</v>
      </c>
      <c r="X28" s="65">
        <v>3</v>
      </c>
      <c r="Y28" s="65">
        <v>1</v>
      </c>
      <c r="Z28" s="65">
        <v>0</v>
      </c>
      <c r="AA28" s="65">
        <v>1</v>
      </c>
      <c r="AB28" s="65">
        <v>1</v>
      </c>
      <c r="AC28" s="65">
        <v>0</v>
      </c>
      <c r="AD28" s="65">
        <v>1</v>
      </c>
      <c r="AE28" s="65">
        <v>1</v>
      </c>
      <c r="AF28" s="65">
        <v>1</v>
      </c>
      <c r="AG28" s="65">
        <v>3</v>
      </c>
      <c r="AH28" s="65">
        <v>1</v>
      </c>
      <c r="AI28" s="65">
        <v>1</v>
      </c>
      <c r="AJ28" s="65">
        <v>2</v>
      </c>
      <c r="AK28" s="65">
        <v>1</v>
      </c>
      <c r="AL28" s="66">
        <v>30</v>
      </c>
      <c r="AM28" s="66">
        <v>6</v>
      </c>
      <c r="AN28" s="65">
        <v>1</v>
      </c>
      <c r="AO28" s="65">
        <v>0</v>
      </c>
      <c r="AP28" s="65">
        <v>0</v>
      </c>
      <c r="AQ28" s="65">
        <v>0</v>
      </c>
      <c r="AR28" s="65">
        <v>0</v>
      </c>
      <c r="AS28" s="65">
        <v>3</v>
      </c>
      <c r="AT28" s="66">
        <v>4</v>
      </c>
      <c r="AU28" s="67"/>
      <c r="AV28" s="22"/>
      <c r="AW28" s="23"/>
    </row>
    <row r="29" spans="1:49" s="70" customFormat="1" ht="21.75" customHeight="1" thickBot="1">
      <c r="A29" s="68" t="s">
        <v>47</v>
      </c>
      <c r="B29" s="69">
        <v>44</v>
      </c>
      <c r="C29" s="69">
        <v>6</v>
      </c>
      <c r="D29" s="69">
        <v>11</v>
      </c>
      <c r="E29" s="69">
        <v>24</v>
      </c>
      <c r="F29" s="69">
        <v>26</v>
      </c>
      <c r="G29" s="69">
        <v>28</v>
      </c>
      <c r="H29" s="69">
        <v>10</v>
      </c>
      <c r="I29" s="69">
        <v>27</v>
      </c>
      <c r="J29" s="69">
        <v>14</v>
      </c>
      <c r="K29" s="69">
        <v>51</v>
      </c>
      <c r="L29" s="69">
        <v>9</v>
      </c>
      <c r="M29" s="69">
        <v>7</v>
      </c>
      <c r="N29" s="69">
        <v>53</v>
      </c>
      <c r="O29" s="69">
        <v>38</v>
      </c>
      <c r="P29" s="69">
        <v>6</v>
      </c>
      <c r="Q29" s="69">
        <v>19</v>
      </c>
      <c r="R29" s="69">
        <v>33</v>
      </c>
      <c r="S29" s="69">
        <v>25</v>
      </c>
      <c r="T29" s="69">
        <v>67</v>
      </c>
      <c r="U29" s="69">
        <v>9</v>
      </c>
      <c r="V29" s="69">
        <v>1</v>
      </c>
      <c r="W29" s="69">
        <v>26</v>
      </c>
      <c r="X29" s="69">
        <v>23</v>
      </c>
      <c r="Y29" s="69">
        <v>5</v>
      </c>
      <c r="Z29" s="69">
        <v>1</v>
      </c>
      <c r="AA29" s="69">
        <v>6</v>
      </c>
      <c r="AB29" s="69">
        <v>20</v>
      </c>
      <c r="AC29" s="69">
        <v>27</v>
      </c>
      <c r="AD29" s="69">
        <v>6</v>
      </c>
      <c r="AE29" s="69">
        <v>6</v>
      </c>
      <c r="AF29" s="69">
        <v>5</v>
      </c>
      <c r="AG29" s="69">
        <v>12</v>
      </c>
      <c r="AH29" s="69">
        <v>17</v>
      </c>
      <c r="AI29" s="69">
        <v>23</v>
      </c>
      <c r="AJ29" s="69">
        <v>13</v>
      </c>
      <c r="AK29" s="69">
        <v>15</v>
      </c>
      <c r="AL29" s="69">
        <v>713</v>
      </c>
      <c r="AM29" s="69">
        <v>44</v>
      </c>
      <c r="AN29" s="69">
        <v>7</v>
      </c>
      <c r="AO29" s="69">
        <v>23</v>
      </c>
      <c r="AP29" s="69">
        <v>3</v>
      </c>
      <c r="AQ29" s="69">
        <v>1</v>
      </c>
      <c r="AR29" s="69">
        <v>1</v>
      </c>
      <c r="AS29" s="69">
        <v>13</v>
      </c>
      <c r="AT29" s="69">
        <v>48</v>
      </c>
      <c r="AU29" s="67"/>
      <c r="AV29" s="22"/>
      <c r="AW29" s="23"/>
    </row>
    <row r="30" spans="1:49" s="73" customFormat="1" ht="16.5" customHeight="1">
      <c r="A30" s="30" t="s">
        <v>48</v>
      </c>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71"/>
      <c r="AM30" s="71"/>
      <c r="AN30" s="35"/>
      <c r="AO30" s="35"/>
      <c r="AP30" s="35"/>
      <c r="AQ30" s="35"/>
      <c r="AR30" s="35"/>
      <c r="AS30" s="35"/>
      <c r="AT30" s="35"/>
      <c r="AU30" s="72"/>
      <c r="AW30" s="23"/>
    </row>
    <row r="31" spans="1:49">
      <c r="A31" s="33" t="s">
        <v>49</v>
      </c>
      <c r="B31" s="35"/>
      <c r="C31" s="35"/>
      <c r="D31" s="35"/>
      <c r="E31" s="35"/>
      <c r="F31" s="35"/>
      <c r="G31" s="35"/>
      <c r="H31" s="35"/>
      <c r="I31" s="35"/>
      <c r="J31" s="35"/>
      <c r="K31" s="35"/>
      <c r="L31" s="35"/>
      <c r="M31" s="35"/>
      <c r="N31" s="35"/>
      <c r="O31" s="35"/>
      <c r="P31" s="35"/>
      <c r="Q31" s="35"/>
      <c r="R31" s="35"/>
      <c r="S31" s="35"/>
      <c r="T31" s="35"/>
      <c r="U31" s="35"/>
      <c r="V31" s="36"/>
      <c r="W31" s="35"/>
      <c r="X31" s="35"/>
      <c r="Y31" s="35"/>
      <c r="Z31" s="35"/>
      <c r="AA31" s="35"/>
      <c r="AB31" s="35"/>
      <c r="AC31" s="35"/>
      <c r="AD31" s="35"/>
      <c r="AE31" s="35"/>
      <c r="AF31" s="35"/>
      <c r="AG31" s="35"/>
      <c r="AH31" s="35"/>
      <c r="AI31" s="35"/>
      <c r="AJ31" s="35"/>
      <c r="AK31" s="35"/>
      <c r="AL31" s="74"/>
      <c r="AM31" s="35"/>
      <c r="AN31" s="35"/>
      <c r="AO31" s="35"/>
      <c r="AP31" s="35"/>
      <c r="AQ31" s="35"/>
      <c r="AR31" s="35"/>
      <c r="AS31" s="35"/>
      <c r="AT31" s="36"/>
    </row>
    <row r="32" spans="1:49">
      <c r="A32" s="35"/>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5"/>
    </row>
    <row r="33" spans="1:46">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row>
  </sheetData>
  <mergeCells count="5">
    <mergeCell ref="A2:AT2"/>
    <mergeCell ref="A3:AT3"/>
    <mergeCell ref="A4:AT4"/>
    <mergeCell ref="B6:AK7"/>
    <mergeCell ref="AN6:AT7"/>
  </mergeCells>
  <hyperlinks>
    <hyperlink ref="A1" location="Índice!A1" display="Volver al Índice" xr:uid="{84EDEAF2-0421-4197-950B-FDD867F9498C}"/>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27A6A-891A-4266-B482-0BA4D5C64EC9}">
  <dimension ref="A1:AB1577"/>
  <sheetViews>
    <sheetView showGridLines="0" zoomScale="70" zoomScaleNormal="70" workbookViewId="0"/>
  </sheetViews>
  <sheetFormatPr baseColWidth="10" defaultRowHeight="13.2"/>
  <cols>
    <col min="1" max="1" width="22" style="7" bestFit="1" customWidth="1"/>
    <col min="2" max="2" width="12.88671875" style="7" bestFit="1" customWidth="1"/>
    <col min="3" max="3" width="19.44140625" style="7" bestFit="1" customWidth="1"/>
    <col min="4" max="4" width="26.6640625" style="7" bestFit="1" customWidth="1"/>
    <col min="5" max="17" width="11.5546875" style="7"/>
    <col min="18" max="18" width="11.88671875" style="7" bestFit="1" customWidth="1"/>
    <col min="19" max="16384" width="11.5546875" style="7"/>
  </cols>
  <sheetData>
    <row r="1" spans="1:28" s="313" customFormat="1" ht="13.8">
      <c r="A1" s="1407" t="s">
        <v>1249</v>
      </c>
      <c r="E1" s="314"/>
    </row>
    <row r="2" spans="1:28" s="313" customFormat="1" ht="27" customHeight="1">
      <c r="A2" s="315" t="s">
        <v>181</v>
      </c>
      <c r="B2" s="315"/>
      <c r="C2" s="315"/>
      <c r="D2" s="315"/>
      <c r="E2" s="315"/>
      <c r="F2" s="315"/>
      <c r="G2" s="315"/>
      <c r="H2" s="315"/>
      <c r="I2" s="315"/>
      <c r="J2" s="315"/>
      <c r="K2" s="315"/>
      <c r="L2" s="315"/>
      <c r="M2" s="315"/>
      <c r="N2" s="315"/>
      <c r="O2" s="315"/>
      <c r="P2" s="315"/>
      <c r="Q2" s="315"/>
      <c r="R2" s="315"/>
    </row>
    <row r="3" spans="1:28" s="313" customFormat="1" ht="17.399999999999999">
      <c r="A3" s="316">
        <v>45688</v>
      </c>
      <c r="B3" s="316"/>
      <c r="C3" s="316"/>
      <c r="D3" s="316"/>
      <c r="E3" s="316"/>
      <c r="F3" s="316"/>
      <c r="G3" s="316"/>
      <c r="H3" s="316"/>
      <c r="I3" s="316"/>
      <c r="J3" s="316"/>
      <c r="K3" s="316"/>
      <c r="L3" s="316"/>
      <c r="M3" s="316"/>
      <c r="N3" s="316"/>
      <c r="O3" s="316"/>
      <c r="P3" s="316"/>
      <c r="Q3" s="316"/>
      <c r="R3" s="316"/>
    </row>
    <row r="4" spans="1:28" s="313" customFormat="1" ht="16.8">
      <c r="A4" s="317" t="s">
        <v>125</v>
      </c>
      <c r="B4" s="317"/>
      <c r="C4" s="317"/>
      <c r="D4" s="317"/>
      <c r="E4" s="317"/>
      <c r="F4" s="317"/>
      <c r="G4" s="317"/>
      <c r="H4" s="317"/>
      <c r="I4" s="317"/>
      <c r="J4" s="317"/>
      <c r="K4" s="317"/>
      <c r="L4" s="317"/>
      <c r="M4" s="317"/>
      <c r="N4" s="317"/>
      <c r="O4" s="317"/>
      <c r="P4" s="317"/>
      <c r="Q4" s="317"/>
      <c r="R4" s="317"/>
    </row>
    <row r="5" spans="1:28" s="313" customFormat="1" ht="13.8">
      <c r="A5" s="318"/>
      <c r="E5" s="314"/>
    </row>
    <row r="6" spans="1:28" s="313" customFormat="1" ht="13.65" customHeight="1">
      <c r="A6" s="319" t="s">
        <v>182</v>
      </c>
      <c r="B6" s="320" t="s">
        <v>183</v>
      </c>
      <c r="C6" s="321"/>
      <c r="D6" s="321"/>
      <c r="E6" s="322" t="s">
        <v>184</v>
      </c>
      <c r="F6" s="321" t="s">
        <v>141</v>
      </c>
      <c r="G6" s="321"/>
      <c r="H6" s="323"/>
      <c r="I6" s="320" t="s">
        <v>143</v>
      </c>
      <c r="J6" s="321"/>
      <c r="K6" s="323"/>
      <c r="L6" s="320" t="s">
        <v>145</v>
      </c>
      <c r="M6" s="321"/>
      <c r="N6" s="323"/>
      <c r="O6" s="322" t="s">
        <v>185</v>
      </c>
      <c r="P6" s="324" t="s">
        <v>148</v>
      </c>
      <c r="Q6" s="325"/>
      <c r="R6" s="322" t="s">
        <v>186</v>
      </c>
    </row>
    <row r="7" spans="1:28" s="313" customFormat="1" ht="13.8">
      <c r="A7" s="326"/>
      <c r="B7" s="327" t="s">
        <v>187</v>
      </c>
      <c r="C7" s="328" t="s">
        <v>188</v>
      </c>
      <c r="D7" s="329" t="s">
        <v>189</v>
      </c>
      <c r="E7" s="330"/>
      <c r="F7" s="331" t="s">
        <v>190</v>
      </c>
      <c r="G7" s="332" t="s">
        <v>191</v>
      </c>
      <c r="H7" s="332" t="s">
        <v>192</v>
      </c>
      <c r="I7" s="332" t="s">
        <v>190</v>
      </c>
      <c r="J7" s="332" t="s">
        <v>191</v>
      </c>
      <c r="K7" s="332" t="s">
        <v>192</v>
      </c>
      <c r="L7" s="332" t="s">
        <v>190</v>
      </c>
      <c r="M7" s="332" t="s">
        <v>191</v>
      </c>
      <c r="N7" s="332" t="s">
        <v>192</v>
      </c>
      <c r="O7" s="333"/>
      <c r="P7" s="332" t="s">
        <v>190</v>
      </c>
      <c r="Q7" s="332" t="s">
        <v>191</v>
      </c>
      <c r="R7" s="333"/>
    </row>
    <row r="8" spans="1:28" s="313" customFormat="1">
      <c r="A8" s="334" t="s">
        <v>193</v>
      </c>
      <c r="B8" s="334" t="s">
        <v>2</v>
      </c>
      <c r="C8" s="334" t="s">
        <v>194</v>
      </c>
      <c r="D8" s="334" t="s">
        <v>194</v>
      </c>
      <c r="E8" s="335">
        <v>632</v>
      </c>
      <c r="F8" s="336">
        <v>7669.1960399999998</v>
      </c>
      <c r="G8" s="337">
        <v>186.94441</v>
      </c>
      <c r="H8" s="337">
        <v>7856.1404499999999</v>
      </c>
      <c r="I8" s="337">
        <v>26959.246149999999</v>
      </c>
      <c r="J8" s="337">
        <v>3395.5846699999997</v>
      </c>
      <c r="K8" s="337">
        <v>30354.830819999999</v>
      </c>
      <c r="L8" s="337">
        <v>1028.8086899999998</v>
      </c>
      <c r="M8" s="337">
        <v>141.78630999999999</v>
      </c>
      <c r="N8" s="337">
        <v>1170.595</v>
      </c>
      <c r="O8" s="337">
        <v>39381.566270000003</v>
      </c>
      <c r="P8" s="337">
        <v>38766.670819999999</v>
      </c>
      <c r="Q8" s="337">
        <v>26.537389999999998</v>
      </c>
      <c r="R8" s="338">
        <v>38793.208210000004</v>
      </c>
      <c r="S8" s="7"/>
      <c r="T8" s="7"/>
      <c r="U8" s="7"/>
      <c r="V8" s="7"/>
      <c r="W8" s="7"/>
      <c r="X8" s="7"/>
      <c r="Y8" s="7"/>
      <c r="Z8" s="7"/>
      <c r="AA8" s="7"/>
      <c r="AB8" s="7"/>
    </row>
    <row r="9" spans="1:28" s="313" customFormat="1">
      <c r="A9" s="339"/>
      <c r="B9" s="339"/>
      <c r="C9" s="334" t="s">
        <v>195</v>
      </c>
      <c r="D9" s="334" t="s">
        <v>195</v>
      </c>
      <c r="E9" s="335">
        <v>1</v>
      </c>
      <c r="F9" s="336">
        <v>52060.768340000002</v>
      </c>
      <c r="G9" s="337">
        <v>1553.18579</v>
      </c>
      <c r="H9" s="337">
        <v>53613.954130000006</v>
      </c>
      <c r="I9" s="337">
        <v>105984.79128</v>
      </c>
      <c r="J9" s="337">
        <v>10986.07359</v>
      </c>
      <c r="K9" s="337">
        <v>116970.86487</v>
      </c>
      <c r="L9" s="337">
        <v>2401.8373900000001</v>
      </c>
      <c r="M9" s="337">
        <v>790.45525999999995</v>
      </c>
      <c r="N9" s="337">
        <v>3192.2926499999999</v>
      </c>
      <c r="O9" s="337">
        <v>173777.11165000001</v>
      </c>
      <c r="P9" s="337">
        <v>80240.137230000008</v>
      </c>
      <c r="Q9" s="337">
        <v>474.21109999999999</v>
      </c>
      <c r="R9" s="338">
        <v>80714.348329999993</v>
      </c>
      <c r="S9" s="7"/>
      <c r="T9" s="7"/>
      <c r="U9" s="7"/>
      <c r="V9" s="7"/>
      <c r="W9" s="7"/>
      <c r="X9" s="7"/>
      <c r="Y9" s="7"/>
      <c r="Z9" s="7"/>
      <c r="AA9" s="7"/>
      <c r="AB9" s="7"/>
    </row>
    <row r="10" spans="1:28" s="313" customFormat="1">
      <c r="A10" s="339"/>
      <c r="B10" s="339"/>
      <c r="C10" s="334" t="s">
        <v>196</v>
      </c>
      <c r="D10" s="334" t="s">
        <v>197</v>
      </c>
      <c r="E10" s="335">
        <v>3</v>
      </c>
      <c r="F10" s="336">
        <v>12104.98078</v>
      </c>
      <c r="G10" s="337">
        <v>1009.23601</v>
      </c>
      <c r="H10" s="337">
        <v>13114.216789999999</v>
      </c>
      <c r="I10" s="337">
        <v>34264.494049999994</v>
      </c>
      <c r="J10" s="337">
        <v>4440.4681</v>
      </c>
      <c r="K10" s="337">
        <v>38704.962149999999</v>
      </c>
      <c r="L10" s="337">
        <v>688.74392</v>
      </c>
      <c r="M10" s="337">
        <v>12.967370000000001</v>
      </c>
      <c r="N10" s="337">
        <v>701.71129000000008</v>
      </c>
      <c r="O10" s="337">
        <v>52520.890229999997</v>
      </c>
      <c r="P10" s="337">
        <v>89985.924079999997</v>
      </c>
      <c r="Q10" s="337">
        <v>208.28005999999999</v>
      </c>
      <c r="R10" s="338">
        <v>90194.204140000002</v>
      </c>
      <c r="S10" s="7"/>
      <c r="T10" s="7"/>
      <c r="U10" s="7"/>
      <c r="V10" s="7"/>
      <c r="W10" s="7"/>
      <c r="X10" s="7"/>
      <c r="Y10" s="7"/>
      <c r="Z10" s="7"/>
      <c r="AA10" s="7"/>
      <c r="AB10" s="7"/>
    </row>
    <row r="11" spans="1:28" s="313" customFormat="1">
      <c r="A11" s="339"/>
      <c r="B11" s="334" t="s">
        <v>3</v>
      </c>
      <c r="C11" s="334" t="s">
        <v>198</v>
      </c>
      <c r="D11" s="334" t="s">
        <v>198</v>
      </c>
      <c r="E11" s="335">
        <v>30</v>
      </c>
      <c r="F11" s="336">
        <v>10224.15286</v>
      </c>
      <c r="G11" s="337">
        <v>6382.8921100000007</v>
      </c>
      <c r="H11" s="337">
        <v>16607.044969999999</v>
      </c>
      <c r="I11" s="337">
        <v>58541.83973</v>
      </c>
      <c r="J11" s="337">
        <v>11032.877970000001</v>
      </c>
      <c r="K11" s="337">
        <v>69574.717700000008</v>
      </c>
      <c r="L11" s="337">
        <v>3653.8768300000002</v>
      </c>
      <c r="M11" s="337">
        <v>843.90494999999999</v>
      </c>
      <c r="N11" s="337">
        <v>4497.7817800000003</v>
      </c>
      <c r="O11" s="337">
        <v>90679.544450000001</v>
      </c>
      <c r="P11" s="337">
        <v>31453.16762</v>
      </c>
      <c r="Q11" s="337">
        <v>1877.44922</v>
      </c>
      <c r="R11" s="338">
        <v>33330.616840000002</v>
      </c>
      <c r="S11" s="7"/>
      <c r="T11" s="7"/>
      <c r="U11" s="7"/>
      <c r="V11" s="7"/>
      <c r="W11" s="7"/>
      <c r="X11" s="7"/>
      <c r="Y11" s="7"/>
      <c r="Z11" s="7"/>
      <c r="AA11" s="7"/>
      <c r="AB11" s="7"/>
    </row>
    <row r="12" spans="1:28" s="313" customFormat="1">
      <c r="A12" s="339"/>
      <c r="B12" s="339"/>
      <c r="C12" s="334" t="s">
        <v>199</v>
      </c>
      <c r="D12" s="334" t="s">
        <v>199</v>
      </c>
      <c r="E12" s="335">
        <v>29</v>
      </c>
      <c r="F12" s="336">
        <v>85739.088749999995</v>
      </c>
      <c r="G12" s="337">
        <v>17364.756819999999</v>
      </c>
      <c r="H12" s="337">
        <v>103103.84556999999</v>
      </c>
      <c r="I12" s="337">
        <v>291082.15172000002</v>
      </c>
      <c r="J12" s="337">
        <v>49774.433259999998</v>
      </c>
      <c r="K12" s="337">
        <v>340856.58498000004</v>
      </c>
      <c r="L12" s="337">
        <v>14390.471509999999</v>
      </c>
      <c r="M12" s="337">
        <v>4899.7705500000002</v>
      </c>
      <c r="N12" s="337">
        <v>19290.242059999997</v>
      </c>
      <c r="O12" s="337">
        <v>463250.67261000001</v>
      </c>
      <c r="P12" s="337">
        <v>336657.50745999999</v>
      </c>
      <c r="Q12" s="337">
        <v>13800.68122</v>
      </c>
      <c r="R12" s="338">
        <v>350458.18868000002</v>
      </c>
      <c r="S12" s="7"/>
      <c r="T12" s="7"/>
      <c r="U12" s="7"/>
      <c r="V12" s="7"/>
      <c r="W12" s="7"/>
      <c r="X12" s="7"/>
      <c r="Y12" s="7"/>
      <c r="Z12" s="7"/>
      <c r="AA12" s="7"/>
      <c r="AB12" s="7"/>
    </row>
    <row r="13" spans="1:28" s="313" customFormat="1">
      <c r="A13" s="339"/>
      <c r="B13" s="339"/>
      <c r="C13" s="339"/>
      <c r="D13" s="339"/>
      <c r="E13" s="340">
        <v>574</v>
      </c>
      <c r="F13" s="341">
        <v>7317.2426599999999</v>
      </c>
      <c r="G13" s="342">
        <v>1842.12871</v>
      </c>
      <c r="H13" s="342">
        <v>9159.3713699999989</v>
      </c>
      <c r="I13" s="342">
        <v>42584.123060000005</v>
      </c>
      <c r="J13" s="342">
        <v>7806.8545899999999</v>
      </c>
      <c r="K13" s="342">
        <v>50390.977650000001</v>
      </c>
      <c r="L13" s="342">
        <v>1189.6248400000002</v>
      </c>
      <c r="M13" s="342">
        <v>370.39796000000001</v>
      </c>
      <c r="N13" s="342">
        <v>1560.0228</v>
      </c>
      <c r="O13" s="342">
        <v>61110.37182</v>
      </c>
      <c r="P13" s="342">
        <v>4.6280700000000001</v>
      </c>
      <c r="Q13" s="342">
        <v>0.99730999999999992</v>
      </c>
      <c r="R13" s="343">
        <v>5.6253799999999998</v>
      </c>
      <c r="S13" s="7"/>
      <c r="T13" s="7"/>
      <c r="U13" s="342"/>
      <c r="V13" s="7"/>
      <c r="W13" s="7"/>
      <c r="X13" s="7"/>
      <c r="Y13" s="7"/>
      <c r="Z13" s="7"/>
      <c r="AA13" s="7"/>
      <c r="AB13" s="7"/>
    </row>
    <row r="14" spans="1:28" s="313" customFormat="1">
      <c r="A14" s="339"/>
      <c r="B14" s="339"/>
      <c r="C14" s="334" t="s">
        <v>200</v>
      </c>
      <c r="D14" s="334" t="s">
        <v>201</v>
      </c>
      <c r="E14" s="335">
        <v>31</v>
      </c>
      <c r="F14" s="336">
        <v>7302.9840999999997</v>
      </c>
      <c r="G14" s="337">
        <v>523.25778000000003</v>
      </c>
      <c r="H14" s="337">
        <v>7826.2418799999996</v>
      </c>
      <c r="I14" s="337">
        <v>57003.823469999996</v>
      </c>
      <c r="J14" s="337">
        <v>7593.3679699999993</v>
      </c>
      <c r="K14" s="337">
        <v>64597.191439999995</v>
      </c>
      <c r="L14" s="337">
        <v>3901.5774000000001</v>
      </c>
      <c r="M14" s="337">
        <v>812.92227000000003</v>
      </c>
      <c r="N14" s="337">
        <v>4714.4996700000002</v>
      </c>
      <c r="O14" s="337">
        <v>77137.932990000001</v>
      </c>
      <c r="P14" s="337">
        <v>23884.946</v>
      </c>
      <c r="Q14" s="337">
        <v>454.04005999999998</v>
      </c>
      <c r="R14" s="338">
        <v>24338.986059999999</v>
      </c>
      <c r="S14" s="7"/>
      <c r="T14" s="7"/>
      <c r="U14" s="7"/>
      <c r="V14" s="7"/>
      <c r="W14" s="7"/>
      <c r="X14" s="7"/>
      <c r="Y14" s="7"/>
      <c r="Z14" s="7"/>
      <c r="AA14" s="7"/>
      <c r="AB14" s="7"/>
    </row>
    <row r="15" spans="1:28" s="313" customFormat="1">
      <c r="A15" s="339"/>
      <c r="B15" s="339"/>
      <c r="C15" s="334" t="s">
        <v>202</v>
      </c>
      <c r="D15" s="334" t="s">
        <v>203</v>
      </c>
      <c r="E15" s="335">
        <v>33</v>
      </c>
      <c r="F15" s="336">
        <v>101780.62437000001</v>
      </c>
      <c r="G15" s="337">
        <v>88670.69948000001</v>
      </c>
      <c r="H15" s="337">
        <v>190451.32384999999</v>
      </c>
      <c r="I15" s="337">
        <v>252228.37109</v>
      </c>
      <c r="J15" s="337">
        <v>87467.558300000004</v>
      </c>
      <c r="K15" s="337">
        <v>339695.92939</v>
      </c>
      <c r="L15" s="337">
        <v>19191.97883</v>
      </c>
      <c r="M15" s="337">
        <v>11899.762839999999</v>
      </c>
      <c r="N15" s="337">
        <v>31091.741670000003</v>
      </c>
      <c r="O15" s="337">
        <v>561238.99491000001</v>
      </c>
      <c r="P15" s="337">
        <v>422866.32814999996</v>
      </c>
      <c r="Q15" s="337">
        <v>98209.884940000004</v>
      </c>
      <c r="R15" s="338">
        <v>521076.21308999998</v>
      </c>
      <c r="S15" s="7"/>
      <c r="T15" s="7"/>
      <c r="U15" s="7"/>
      <c r="V15" s="7"/>
      <c r="W15" s="7"/>
      <c r="X15" s="7"/>
      <c r="Y15" s="7"/>
      <c r="Z15" s="7"/>
      <c r="AA15" s="7"/>
      <c r="AB15" s="7"/>
    </row>
    <row r="16" spans="1:28" s="313" customFormat="1">
      <c r="A16" s="339"/>
      <c r="B16" s="339"/>
      <c r="C16" s="339"/>
      <c r="D16" s="339"/>
      <c r="E16" s="340">
        <v>34</v>
      </c>
      <c r="F16" s="341">
        <v>8145.5156699999998</v>
      </c>
      <c r="G16" s="342">
        <v>3948.09456</v>
      </c>
      <c r="H16" s="342">
        <v>12093.61023</v>
      </c>
      <c r="I16" s="342">
        <v>37775.0098</v>
      </c>
      <c r="J16" s="342">
        <v>12676.703230000001</v>
      </c>
      <c r="K16" s="342">
        <v>50451.713029999999</v>
      </c>
      <c r="L16" s="342">
        <v>5385.0821100000003</v>
      </c>
      <c r="M16" s="342">
        <v>2956.0302200000001</v>
      </c>
      <c r="N16" s="342">
        <v>8341.1123299999999</v>
      </c>
      <c r="O16" s="342">
        <v>70886.435590000008</v>
      </c>
      <c r="P16" s="342">
        <v>15.73085</v>
      </c>
      <c r="Q16" s="342">
        <v>3.7096</v>
      </c>
      <c r="R16" s="343">
        <v>19.440450000000002</v>
      </c>
      <c r="S16" s="7"/>
      <c r="T16" s="7"/>
      <c r="U16" s="7"/>
      <c r="V16" s="7"/>
      <c r="W16" s="7"/>
      <c r="X16" s="7"/>
      <c r="Y16" s="7"/>
      <c r="Z16" s="7"/>
      <c r="AA16" s="7"/>
      <c r="AB16" s="7"/>
    </row>
    <row r="17" spans="1:28" s="313" customFormat="1">
      <c r="A17" s="339"/>
      <c r="B17" s="339"/>
      <c r="C17" s="339"/>
      <c r="D17" s="339"/>
      <c r="E17" s="340">
        <v>460</v>
      </c>
      <c r="F17" s="341">
        <v>16677.36681</v>
      </c>
      <c r="G17" s="342">
        <v>7949.0457400000005</v>
      </c>
      <c r="H17" s="342">
        <v>24626.412550000001</v>
      </c>
      <c r="I17" s="342">
        <v>62576.469380000002</v>
      </c>
      <c r="J17" s="342">
        <v>13850.67193</v>
      </c>
      <c r="K17" s="342">
        <v>76427.141310000006</v>
      </c>
      <c r="L17" s="342">
        <v>4850.3919400000004</v>
      </c>
      <c r="M17" s="342">
        <v>2248.3999800000001</v>
      </c>
      <c r="N17" s="342">
        <v>7098.7919199999997</v>
      </c>
      <c r="O17" s="342">
        <v>108152.34578</v>
      </c>
      <c r="P17" s="342">
        <v>11.298780000000001</v>
      </c>
      <c r="Q17" s="342">
        <v>6.9633900000000004</v>
      </c>
      <c r="R17" s="343">
        <v>18.262169999999998</v>
      </c>
      <c r="S17" s="7"/>
      <c r="T17" s="7"/>
      <c r="U17" s="7"/>
      <c r="V17" s="7"/>
      <c r="W17" s="7"/>
      <c r="X17" s="7"/>
      <c r="Y17" s="7"/>
      <c r="Z17" s="7"/>
      <c r="AA17" s="7"/>
      <c r="AB17" s="7"/>
    </row>
    <row r="18" spans="1:28" s="313" customFormat="1">
      <c r="A18" s="339"/>
      <c r="B18" s="339"/>
      <c r="C18" s="339"/>
      <c r="D18" s="339"/>
      <c r="E18" s="340">
        <v>550</v>
      </c>
      <c r="F18" s="341">
        <v>7678.2794299999996</v>
      </c>
      <c r="G18" s="342">
        <v>2434.02718</v>
      </c>
      <c r="H18" s="342">
        <v>10112.30661</v>
      </c>
      <c r="I18" s="342">
        <v>21815.78587</v>
      </c>
      <c r="J18" s="342">
        <v>8751.2636199999997</v>
      </c>
      <c r="K18" s="342">
        <v>30567.049489999998</v>
      </c>
      <c r="L18" s="342">
        <v>1911.2138500000001</v>
      </c>
      <c r="M18" s="342">
        <v>556.26625999999999</v>
      </c>
      <c r="N18" s="342">
        <v>2467.48011</v>
      </c>
      <c r="O18" s="342">
        <v>43146.836210000001</v>
      </c>
      <c r="P18" s="342">
        <v>2.72492</v>
      </c>
      <c r="Q18" s="342">
        <v>2.1145800000000001</v>
      </c>
      <c r="R18" s="343">
        <v>4.8395000000000001</v>
      </c>
      <c r="S18" s="7"/>
      <c r="T18" s="7"/>
      <c r="U18" s="7"/>
      <c r="V18" s="7"/>
      <c r="W18" s="7"/>
      <c r="X18" s="7"/>
      <c r="Y18" s="7"/>
      <c r="Z18" s="7"/>
      <c r="AA18" s="7"/>
      <c r="AB18" s="7"/>
    </row>
    <row r="19" spans="1:28" s="313" customFormat="1">
      <c r="A19" s="339"/>
      <c r="B19" s="334" t="s">
        <v>204</v>
      </c>
      <c r="C19" s="334" t="s">
        <v>205</v>
      </c>
      <c r="D19" s="334" t="s">
        <v>205</v>
      </c>
      <c r="E19" s="335">
        <v>95</v>
      </c>
      <c r="F19" s="336">
        <v>52945.23201</v>
      </c>
      <c r="G19" s="337">
        <v>14506.695019999999</v>
      </c>
      <c r="H19" s="337">
        <v>67451.927030000006</v>
      </c>
      <c r="I19" s="337">
        <v>149634.70231999998</v>
      </c>
      <c r="J19" s="337">
        <v>49988.568650000001</v>
      </c>
      <c r="K19" s="337">
        <v>199623.27097000001</v>
      </c>
      <c r="L19" s="337">
        <v>7968.6051600000001</v>
      </c>
      <c r="M19" s="337">
        <v>476.93213000000003</v>
      </c>
      <c r="N19" s="337">
        <v>8445.5372899999984</v>
      </c>
      <c r="O19" s="337">
        <v>275520.73529000004</v>
      </c>
      <c r="P19" s="337">
        <v>103193.54031</v>
      </c>
      <c r="Q19" s="337">
        <v>283.71246000000002</v>
      </c>
      <c r="R19" s="338">
        <v>103477.25276999999</v>
      </c>
      <c r="S19" s="7"/>
      <c r="T19" s="7"/>
      <c r="U19" s="7"/>
      <c r="V19" s="7"/>
      <c r="W19" s="7"/>
      <c r="X19" s="7"/>
      <c r="Y19" s="7"/>
      <c r="Z19" s="7"/>
      <c r="AA19" s="7"/>
      <c r="AB19" s="7"/>
    </row>
    <row r="20" spans="1:28" s="313" customFormat="1">
      <c r="A20" s="339"/>
      <c r="B20" s="339"/>
      <c r="C20" s="334" t="s">
        <v>206</v>
      </c>
      <c r="D20" s="334" t="s">
        <v>206</v>
      </c>
      <c r="E20" s="335">
        <v>96</v>
      </c>
      <c r="F20" s="336">
        <v>30788.946889999999</v>
      </c>
      <c r="G20" s="337">
        <v>2084.2351100000001</v>
      </c>
      <c r="H20" s="337">
        <v>32873.182000000001</v>
      </c>
      <c r="I20" s="337">
        <v>108197.47190999999</v>
      </c>
      <c r="J20" s="337">
        <v>15280.96912</v>
      </c>
      <c r="K20" s="337">
        <v>123478.44103</v>
      </c>
      <c r="L20" s="337">
        <v>7948.8347300000005</v>
      </c>
      <c r="M20" s="337">
        <v>1377.84096</v>
      </c>
      <c r="N20" s="337">
        <v>9326.67569</v>
      </c>
      <c r="O20" s="337">
        <v>165678.29871999999</v>
      </c>
      <c r="P20" s="337">
        <v>96881.093900000007</v>
      </c>
      <c r="Q20" s="337">
        <v>367.23553000000004</v>
      </c>
      <c r="R20" s="338">
        <v>97248.329430000013</v>
      </c>
      <c r="S20" s="7"/>
      <c r="T20" s="7"/>
      <c r="U20" s="7"/>
      <c r="V20" s="7"/>
      <c r="W20" s="7"/>
      <c r="X20" s="7"/>
      <c r="Y20" s="7"/>
      <c r="Z20" s="7"/>
      <c r="AA20" s="7"/>
      <c r="AB20" s="7"/>
    </row>
    <row r="21" spans="1:28" s="313" customFormat="1">
      <c r="A21" s="339"/>
      <c r="B21" s="334" t="s">
        <v>5</v>
      </c>
      <c r="C21" s="334" t="s">
        <v>5</v>
      </c>
      <c r="D21" s="334" t="s">
        <v>5</v>
      </c>
      <c r="E21" s="335">
        <v>109</v>
      </c>
      <c r="F21" s="336">
        <v>24502.120139999999</v>
      </c>
      <c r="G21" s="337">
        <v>13494.697619999999</v>
      </c>
      <c r="H21" s="337">
        <v>37996.817759999998</v>
      </c>
      <c r="I21" s="337">
        <v>134616.38357000001</v>
      </c>
      <c r="J21" s="337">
        <v>37759.312039999997</v>
      </c>
      <c r="K21" s="337">
        <v>172375.69561000002</v>
      </c>
      <c r="L21" s="337">
        <v>1716.0304199999998</v>
      </c>
      <c r="M21" s="337">
        <v>2505.3014600000001</v>
      </c>
      <c r="N21" s="337">
        <v>4221.3318799999997</v>
      </c>
      <c r="O21" s="337">
        <v>214593.84525000001</v>
      </c>
      <c r="P21" s="337">
        <v>15.31489</v>
      </c>
      <c r="Q21" s="337">
        <v>4.1502700000000008</v>
      </c>
      <c r="R21" s="338">
        <v>19.465160000000001</v>
      </c>
      <c r="S21" s="7"/>
      <c r="T21" s="7"/>
      <c r="U21" s="7"/>
      <c r="V21" s="7"/>
      <c r="W21" s="7"/>
      <c r="X21" s="7"/>
      <c r="Y21" s="7"/>
      <c r="Z21" s="7"/>
      <c r="AA21" s="7"/>
      <c r="AB21" s="7"/>
    </row>
    <row r="22" spans="1:28" s="313" customFormat="1">
      <c r="A22" s="339"/>
      <c r="B22" s="339"/>
      <c r="C22" s="339"/>
      <c r="D22" s="339"/>
      <c r="E22" s="340">
        <v>106</v>
      </c>
      <c r="F22" s="341">
        <v>492862.97336</v>
      </c>
      <c r="G22" s="342">
        <v>404892.94319000002</v>
      </c>
      <c r="H22" s="342">
        <v>897755.91654999997</v>
      </c>
      <c r="I22" s="342">
        <v>1208729.9969800001</v>
      </c>
      <c r="J22" s="342">
        <v>668534.85860000004</v>
      </c>
      <c r="K22" s="342">
        <v>1877264.85558</v>
      </c>
      <c r="L22" s="342">
        <v>113748.73195999999</v>
      </c>
      <c r="M22" s="342">
        <v>66930.827080000003</v>
      </c>
      <c r="N22" s="342">
        <v>180679.55903999999</v>
      </c>
      <c r="O22" s="342">
        <v>2955700.3311700001</v>
      </c>
      <c r="P22" s="342">
        <v>2316266.98881</v>
      </c>
      <c r="Q22" s="342">
        <v>524015.15931999998</v>
      </c>
      <c r="R22" s="343">
        <v>2840282.1481300001</v>
      </c>
      <c r="S22" s="7"/>
      <c r="T22" s="7"/>
      <c r="U22" s="7"/>
      <c r="V22" s="7"/>
      <c r="W22" s="7"/>
      <c r="X22" s="7"/>
      <c r="Y22" s="7"/>
      <c r="Z22" s="7"/>
      <c r="AA22" s="7"/>
      <c r="AB22" s="7"/>
    </row>
    <row r="23" spans="1:28" s="313" customFormat="1">
      <c r="A23" s="339"/>
      <c r="B23" s="339"/>
      <c r="C23" s="339"/>
      <c r="D23" s="339"/>
      <c r="E23" s="340">
        <v>107</v>
      </c>
      <c r="F23" s="341">
        <v>102264.54915000001</v>
      </c>
      <c r="G23" s="342">
        <v>44173.110939999999</v>
      </c>
      <c r="H23" s="342">
        <v>146437.66008999999</v>
      </c>
      <c r="I23" s="342">
        <v>71916.185099999988</v>
      </c>
      <c r="J23" s="342">
        <v>45224.299850000003</v>
      </c>
      <c r="K23" s="342">
        <v>117140.48495</v>
      </c>
      <c r="L23" s="342">
        <v>2420.9876099999997</v>
      </c>
      <c r="M23" s="342">
        <v>3714.36571</v>
      </c>
      <c r="N23" s="342">
        <v>6135.3533200000002</v>
      </c>
      <c r="O23" s="342">
        <v>269713.49836000003</v>
      </c>
      <c r="P23" s="342">
        <v>120.35426</v>
      </c>
      <c r="Q23" s="342">
        <v>11.316660000000001</v>
      </c>
      <c r="R23" s="343">
        <v>131.67092000000002</v>
      </c>
      <c r="S23" s="7"/>
      <c r="T23" s="7"/>
      <c r="U23" s="7"/>
      <c r="V23" s="7"/>
      <c r="W23" s="7"/>
      <c r="X23" s="7"/>
      <c r="Y23" s="7"/>
      <c r="Z23" s="7"/>
      <c r="AA23" s="7"/>
      <c r="AB23" s="7"/>
    </row>
    <row r="24" spans="1:28" s="313" customFormat="1">
      <c r="A24" s="339"/>
      <c r="B24" s="339"/>
      <c r="C24" s="339"/>
      <c r="D24" s="339"/>
      <c r="E24" s="340">
        <v>639</v>
      </c>
      <c r="F24" s="341">
        <v>19468.905440000002</v>
      </c>
      <c r="G24" s="342">
        <v>11305.457390000001</v>
      </c>
      <c r="H24" s="342">
        <v>30774.362829999998</v>
      </c>
      <c r="I24" s="342">
        <v>62270.163059999999</v>
      </c>
      <c r="J24" s="342">
        <v>29578.903899999998</v>
      </c>
      <c r="K24" s="342">
        <v>91849.066959999996</v>
      </c>
      <c r="L24" s="342">
        <v>4376.8571600000005</v>
      </c>
      <c r="M24" s="342">
        <v>2045.5826599999998</v>
      </c>
      <c r="N24" s="342">
        <v>6422.4398200000005</v>
      </c>
      <c r="O24" s="342">
        <v>129045.86960999999</v>
      </c>
      <c r="P24" s="342">
        <v>28.400880000000001</v>
      </c>
      <c r="Q24" s="342">
        <v>2.7653600000000003</v>
      </c>
      <c r="R24" s="343">
        <v>31.166240000000002</v>
      </c>
      <c r="S24" s="7"/>
      <c r="T24" s="7"/>
      <c r="U24" s="7"/>
      <c r="V24" s="7"/>
      <c r="W24" s="7"/>
      <c r="X24" s="7"/>
      <c r="Y24" s="7"/>
      <c r="Z24" s="7"/>
      <c r="AA24" s="7"/>
      <c r="AB24" s="7"/>
    </row>
    <row r="25" spans="1:28" s="313" customFormat="1">
      <c r="A25" s="339"/>
      <c r="B25" s="339"/>
      <c r="C25" s="339"/>
      <c r="D25" s="339"/>
      <c r="E25" s="340">
        <v>687</v>
      </c>
      <c r="F25" s="341">
        <v>65.355059999999995</v>
      </c>
      <c r="G25" s="342">
        <v>42935.366419999998</v>
      </c>
      <c r="H25" s="342">
        <v>43000.72148</v>
      </c>
      <c r="I25" s="342">
        <v>2071.9364599999999</v>
      </c>
      <c r="J25" s="342">
        <v>6892.6270500000001</v>
      </c>
      <c r="K25" s="342">
        <v>8964.56351</v>
      </c>
      <c r="L25" s="342">
        <v>3195.4854599999999</v>
      </c>
      <c r="M25" s="342">
        <v>5544.8641299999999</v>
      </c>
      <c r="N25" s="342">
        <v>8740.3495899999998</v>
      </c>
      <c r="O25" s="342">
        <v>60705.634579999998</v>
      </c>
      <c r="P25" s="342">
        <v>0</v>
      </c>
      <c r="Q25" s="342">
        <v>0</v>
      </c>
      <c r="R25" s="343">
        <v>0</v>
      </c>
      <c r="S25" s="7"/>
      <c r="T25" s="7"/>
      <c r="U25" s="7"/>
      <c r="V25" s="7"/>
      <c r="W25" s="7"/>
      <c r="X25" s="7"/>
      <c r="Y25" s="7"/>
      <c r="Z25" s="7"/>
      <c r="AA25" s="7"/>
      <c r="AB25" s="7"/>
    </row>
    <row r="26" spans="1:28" s="313" customFormat="1">
      <c r="A26" s="339"/>
      <c r="B26" s="339"/>
      <c r="C26" s="339"/>
      <c r="D26" s="334" t="s">
        <v>207</v>
      </c>
      <c r="E26" s="335">
        <v>110</v>
      </c>
      <c r="F26" s="336">
        <v>67490.599119999999</v>
      </c>
      <c r="G26" s="337">
        <v>52755.124029999999</v>
      </c>
      <c r="H26" s="337">
        <v>120245.72315000001</v>
      </c>
      <c r="I26" s="337">
        <v>243684.27622999999</v>
      </c>
      <c r="J26" s="337">
        <v>176168.34999000002</v>
      </c>
      <c r="K26" s="337">
        <v>419852.62622000003</v>
      </c>
      <c r="L26" s="337">
        <v>10758.813990000001</v>
      </c>
      <c r="M26" s="337">
        <v>5208.9610400000001</v>
      </c>
      <c r="N26" s="337">
        <v>15967.775029999999</v>
      </c>
      <c r="O26" s="337">
        <v>556066.12439999997</v>
      </c>
      <c r="P26" s="337">
        <v>187.24566000000002</v>
      </c>
      <c r="Q26" s="337">
        <v>205.57544000000001</v>
      </c>
      <c r="R26" s="338">
        <v>392.8211</v>
      </c>
      <c r="S26" s="7"/>
      <c r="T26" s="7"/>
      <c r="U26" s="7"/>
      <c r="V26" s="7"/>
      <c r="W26" s="7"/>
      <c r="X26" s="7"/>
      <c r="Y26" s="7"/>
      <c r="Z26" s="7"/>
      <c r="AA26" s="7"/>
      <c r="AB26" s="7"/>
    </row>
    <row r="27" spans="1:28" s="313" customFormat="1">
      <c r="A27" s="339"/>
      <c r="B27" s="339"/>
      <c r="C27" s="339"/>
      <c r="D27" s="334" t="s">
        <v>208</v>
      </c>
      <c r="E27" s="335">
        <v>597</v>
      </c>
      <c r="F27" s="336">
        <v>24469.302680000001</v>
      </c>
      <c r="G27" s="337">
        <v>11584.966550000001</v>
      </c>
      <c r="H27" s="337">
        <v>36054.269229999998</v>
      </c>
      <c r="I27" s="337">
        <v>84746.037609999999</v>
      </c>
      <c r="J27" s="337">
        <v>40254.087780000002</v>
      </c>
      <c r="K27" s="337">
        <v>125000.12539</v>
      </c>
      <c r="L27" s="337">
        <v>7406.83097</v>
      </c>
      <c r="M27" s="337">
        <v>1951.7055500000001</v>
      </c>
      <c r="N27" s="337">
        <v>9358.5365199999997</v>
      </c>
      <c r="O27" s="337">
        <v>170412.93113999997</v>
      </c>
      <c r="P27" s="337">
        <v>8.6005500000000001</v>
      </c>
      <c r="Q27" s="337">
        <v>32.194000000000003</v>
      </c>
      <c r="R27" s="338">
        <v>40.794550000000001</v>
      </c>
      <c r="S27" s="7"/>
      <c r="T27" s="7"/>
      <c r="U27" s="7"/>
      <c r="V27" s="7"/>
      <c r="W27" s="7"/>
      <c r="X27" s="7"/>
      <c r="Y27" s="7"/>
      <c r="Z27" s="7"/>
      <c r="AA27" s="7"/>
      <c r="AB27" s="7"/>
    </row>
    <row r="28" spans="1:28" s="313" customFormat="1">
      <c r="A28" s="339"/>
      <c r="B28" s="339"/>
      <c r="C28" s="339"/>
      <c r="D28" s="334" t="s">
        <v>209</v>
      </c>
      <c r="E28" s="335">
        <v>455</v>
      </c>
      <c r="F28" s="336">
        <v>19052.235129999997</v>
      </c>
      <c r="G28" s="337">
        <v>9082.0926600000003</v>
      </c>
      <c r="H28" s="337">
        <v>28134.327789999999</v>
      </c>
      <c r="I28" s="337">
        <v>99377.898959999991</v>
      </c>
      <c r="J28" s="337">
        <v>35432.333979999996</v>
      </c>
      <c r="K28" s="337">
        <v>134810.23293999999</v>
      </c>
      <c r="L28" s="337">
        <v>7700.0637100000004</v>
      </c>
      <c r="M28" s="337">
        <v>4998.6650199999995</v>
      </c>
      <c r="N28" s="337">
        <v>12698.728730000001</v>
      </c>
      <c r="O28" s="337">
        <v>175643.28946</v>
      </c>
      <c r="P28" s="337">
        <v>14.170159999999999</v>
      </c>
      <c r="Q28" s="337">
        <v>2.4306999999999999</v>
      </c>
      <c r="R28" s="338">
        <v>16.600860000000001</v>
      </c>
      <c r="S28" s="7"/>
      <c r="T28" s="7"/>
      <c r="U28" s="7"/>
      <c r="V28" s="7"/>
      <c r="W28" s="7"/>
      <c r="X28" s="7"/>
      <c r="Y28" s="7"/>
      <c r="Z28" s="7"/>
      <c r="AA28" s="7"/>
      <c r="AB28" s="7"/>
    </row>
    <row r="29" spans="1:28" s="313" customFormat="1">
      <c r="A29" s="339"/>
      <c r="B29" s="339"/>
      <c r="C29" s="339"/>
      <c r="D29" s="334" t="s">
        <v>62</v>
      </c>
      <c r="E29" s="335">
        <v>113</v>
      </c>
      <c r="F29" s="336">
        <v>41553.246319999998</v>
      </c>
      <c r="G29" s="337">
        <v>30466.215210000002</v>
      </c>
      <c r="H29" s="337">
        <v>72019.46153</v>
      </c>
      <c r="I29" s="337">
        <v>130478.19041</v>
      </c>
      <c r="J29" s="337">
        <v>36995.888740000002</v>
      </c>
      <c r="K29" s="337">
        <v>167474.07915000001</v>
      </c>
      <c r="L29" s="337">
        <v>3475.70858</v>
      </c>
      <c r="M29" s="337">
        <v>2246.4142499999998</v>
      </c>
      <c r="N29" s="337">
        <v>5722.1228300000002</v>
      </c>
      <c r="O29" s="337">
        <v>245215.66350999998</v>
      </c>
      <c r="P29" s="337">
        <v>32.712540000000004</v>
      </c>
      <c r="Q29" s="337">
        <v>30.384130000000003</v>
      </c>
      <c r="R29" s="338">
        <v>63.096669999999996</v>
      </c>
      <c r="S29" s="7"/>
      <c r="T29" s="7"/>
      <c r="U29" s="7"/>
      <c r="V29" s="7"/>
      <c r="W29" s="7"/>
      <c r="X29" s="7"/>
      <c r="Y29" s="7"/>
      <c r="Z29" s="7"/>
      <c r="AA29" s="7"/>
      <c r="AB29" s="7"/>
    </row>
    <row r="30" spans="1:28" s="313" customFormat="1">
      <c r="A30" s="339"/>
      <c r="B30" s="339"/>
      <c r="C30" s="339"/>
      <c r="D30" s="334" t="s">
        <v>210</v>
      </c>
      <c r="E30" s="335">
        <v>528</v>
      </c>
      <c r="F30" s="336">
        <v>17202.283809999997</v>
      </c>
      <c r="G30" s="337">
        <v>8907.1391899999999</v>
      </c>
      <c r="H30" s="337">
        <v>26109.422999999999</v>
      </c>
      <c r="I30" s="337">
        <v>110155.57059</v>
      </c>
      <c r="J30" s="337">
        <v>62516.344669999999</v>
      </c>
      <c r="K30" s="337">
        <v>172671.91525999998</v>
      </c>
      <c r="L30" s="337">
        <v>9617.1704100000006</v>
      </c>
      <c r="M30" s="337">
        <v>10081.682429999999</v>
      </c>
      <c r="N30" s="337">
        <v>19698.85284</v>
      </c>
      <c r="O30" s="337">
        <v>218480.1911</v>
      </c>
      <c r="P30" s="337">
        <v>22.649709999999999</v>
      </c>
      <c r="Q30" s="337">
        <v>2.4904299999999999</v>
      </c>
      <c r="R30" s="338">
        <v>25.140139999999999</v>
      </c>
      <c r="S30" s="7"/>
      <c r="T30" s="7"/>
      <c r="U30" s="7"/>
      <c r="V30" s="7"/>
      <c r="W30" s="7"/>
      <c r="X30" s="7"/>
      <c r="Y30" s="7"/>
      <c r="Z30" s="7"/>
      <c r="AA30" s="7"/>
      <c r="AB30" s="7"/>
    </row>
    <row r="31" spans="1:28" s="313" customFormat="1">
      <c r="A31" s="339"/>
      <c r="B31" s="339"/>
      <c r="C31" s="339"/>
      <c r="D31" s="334" t="s">
        <v>211</v>
      </c>
      <c r="E31" s="335">
        <v>649</v>
      </c>
      <c r="F31" s="336">
        <v>5759.2467200000001</v>
      </c>
      <c r="G31" s="337">
        <v>2612.8261299999999</v>
      </c>
      <c r="H31" s="337">
        <v>8372.0728500000005</v>
      </c>
      <c r="I31" s="337">
        <v>37517.517049999995</v>
      </c>
      <c r="J31" s="337">
        <v>16216.71459</v>
      </c>
      <c r="K31" s="337">
        <v>53734.231639999998</v>
      </c>
      <c r="L31" s="337">
        <v>2209.9659200000001</v>
      </c>
      <c r="M31" s="337">
        <v>945.24545000000001</v>
      </c>
      <c r="N31" s="337">
        <v>3155.21137</v>
      </c>
      <c r="O31" s="337">
        <v>65261.51586</v>
      </c>
      <c r="P31" s="337">
        <v>16.941279999999999</v>
      </c>
      <c r="Q31" s="337">
        <v>0.28273000000000004</v>
      </c>
      <c r="R31" s="338">
        <v>17.22401</v>
      </c>
      <c r="S31" s="7"/>
      <c r="T31" s="7"/>
      <c r="U31" s="7"/>
      <c r="V31" s="7"/>
      <c r="W31" s="7"/>
      <c r="X31" s="7"/>
      <c r="Y31" s="7"/>
      <c r="Z31" s="7"/>
      <c r="AA31" s="7"/>
      <c r="AB31" s="7"/>
    </row>
    <row r="32" spans="1:28" s="313" customFormat="1">
      <c r="A32" s="339"/>
      <c r="B32" s="339"/>
      <c r="C32" s="339"/>
      <c r="D32" s="334" t="s">
        <v>212</v>
      </c>
      <c r="E32" s="335">
        <v>660</v>
      </c>
      <c r="F32" s="336">
        <v>5018.4744700000001</v>
      </c>
      <c r="G32" s="337">
        <v>1721.2451899999999</v>
      </c>
      <c r="H32" s="337">
        <v>6739.7196599999997</v>
      </c>
      <c r="I32" s="337">
        <v>32234.067210000001</v>
      </c>
      <c r="J32" s="337">
        <v>15354.023630000002</v>
      </c>
      <c r="K32" s="337">
        <v>47588.090840000004</v>
      </c>
      <c r="L32" s="337">
        <v>2602.0068500000002</v>
      </c>
      <c r="M32" s="337">
        <v>1437.8780800000002</v>
      </c>
      <c r="N32" s="337">
        <v>4039.8849300000002</v>
      </c>
      <c r="O32" s="337">
        <v>58367.69543</v>
      </c>
      <c r="P32" s="337">
        <v>1.7509999999999999</v>
      </c>
      <c r="Q32" s="337">
        <v>1.1071900000000001</v>
      </c>
      <c r="R32" s="338">
        <v>2.85819</v>
      </c>
      <c r="S32" s="7"/>
      <c r="T32" s="7"/>
      <c r="U32" s="7"/>
      <c r="V32" s="7"/>
      <c r="W32" s="7"/>
      <c r="X32" s="7"/>
      <c r="Y32" s="7"/>
      <c r="Z32" s="7"/>
      <c r="AA32" s="7"/>
      <c r="AB32" s="7"/>
    </row>
    <row r="33" spans="1:28" s="313" customFormat="1">
      <c r="A33" s="339"/>
      <c r="B33" s="339"/>
      <c r="C33" s="339"/>
      <c r="D33" s="334" t="s">
        <v>213</v>
      </c>
      <c r="E33" s="335">
        <v>393</v>
      </c>
      <c r="F33" s="336">
        <v>24222.944489999998</v>
      </c>
      <c r="G33" s="337">
        <v>24941.375350000002</v>
      </c>
      <c r="H33" s="337">
        <v>49164.319840000004</v>
      </c>
      <c r="I33" s="337">
        <v>95298.521909999996</v>
      </c>
      <c r="J33" s="337">
        <v>82683.219379999995</v>
      </c>
      <c r="K33" s="337">
        <v>177981.74129000001</v>
      </c>
      <c r="L33" s="337">
        <v>7965.5924699999996</v>
      </c>
      <c r="M33" s="337">
        <v>7877.2875899999999</v>
      </c>
      <c r="N33" s="337">
        <v>15842.880060000001</v>
      </c>
      <c r="O33" s="337">
        <v>242988.94118999998</v>
      </c>
      <c r="P33" s="337">
        <v>9.3948300000000007</v>
      </c>
      <c r="Q33" s="337">
        <v>5.40158</v>
      </c>
      <c r="R33" s="338">
        <v>14.79641</v>
      </c>
      <c r="S33" s="7"/>
      <c r="T33" s="7"/>
      <c r="U33" s="7"/>
      <c r="V33" s="7"/>
      <c r="W33" s="7"/>
      <c r="X33" s="7"/>
      <c r="Y33" s="7"/>
      <c r="Z33" s="7"/>
      <c r="AA33" s="7"/>
      <c r="AB33" s="7"/>
    </row>
    <row r="34" spans="1:28" s="313" customFormat="1">
      <c r="A34" s="339"/>
      <c r="B34" s="339"/>
      <c r="C34" s="339"/>
      <c r="D34" s="334" t="s">
        <v>214</v>
      </c>
      <c r="E34" s="335">
        <v>678</v>
      </c>
      <c r="F34" s="336">
        <v>15416.53505</v>
      </c>
      <c r="G34" s="337">
        <v>6718.0330300000005</v>
      </c>
      <c r="H34" s="337">
        <v>22134.568079999997</v>
      </c>
      <c r="I34" s="337">
        <v>44510.928970000001</v>
      </c>
      <c r="J34" s="337">
        <v>17206.65425</v>
      </c>
      <c r="K34" s="337">
        <v>61717.58322</v>
      </c>
      <c r="L34" s="337">
        <v>1861.8351399999999</v>
      </c>
      <c r="M34" s="337">
        <v>72.821300000000008</v>
      </c>
      <c r="N34" s="337">
        <v>1934.65644</v>
      </c>
      <c r="O34" s="337">
        <v>85786.807739999989</v>
      </c>
      <c r="P34" s="337">
        <v>18.332529999999998</v>
      </c>
      <c r="Q34" s="337">
        <v>11.93492</v>
      </c>
      <c r="R34" s="338">
        <v>30.26745</v>
      </c>
      <c r="S34" s="7"/>
      <c r="T34" s="7"/>
      <c r="U34" s="7"/>
      <c r="V34" s="7"/>
      <c r="W34" s="7"/>
      <c r="X34" s="7"/>
      <c r="Y34" s="7"/>
      <c r="Z34" s="7"/>
      <c r="AA34" s="7"/>
      <c r="AB34" s="7"/>
    </row>
    <row r="35" spans="1:28" s="313" customFormat="1">
      <c r="A35" s="339"/>
      <c r="B35" s="339"/>
      <c r="C35" s="334" t="s">
        <v>215</v>
      </c>
      <c r="D35" s="334" t="s">
        <v>215</v>
      </c>
      <c r="E35" s="335">
        <v>115</v>
      </c>
      <c r="F35" s="336">
        <v>10691.397949999999</v>
      </c>
      <c r="G35" s="337">
        <v>5574.0140999999994</v>
      </c>
      <c r="H35" s="337">
        <v>16265.412050000001</v>
      </c>
      <c r="I35" s="337">
        <v>56406.522859999997</v>
      </c>
      <c r="J35" s="337">
        <v>27996.91346</v>
      </c>
      <c r="K35" s="337">
        <v>84403.436319999993</v>
      </c>
      <c r="L35" s="337">
        <v>1497.07554</v>
      </c>
      <c r="M35" s="337">
        <v>810.35797000000002</v>
      </c>
      <c r="N35" s="337">
        <v>2307.4335099999998</v>
      </c>
      <c r="O35" s="337">
        <v>102976.28187999999</v>
      </c>
      <c r="P35" s="337">
        <v>34523.599780000004</v>
      </c>
      <c r="Q35" s="337">
        <v>1306.1224</v>
      </c>
      <c r="R35" s="338">
        <v>35829.722179999997</v>
      </c>
      <c r="S35" s="7"/>
      <c r="T35" s="7"/>
      <c r="U35" s="7"/>
      <c r="V35" s="7"/>
      <c r="W35" s="7"/>
      <c r="X35" s="7"/>
      <c r="Y35" s="7"/>
      <c r="Z35" s="7"/>
      <c r="AA35" s="7"/>
      <c r="AB35" s="7"/>
    </row>
    <row r="36" spans="1:28" s="313" customFormat="1">
      <c r="A36" s="339"/>
      <c r="B36" s="339"/>
      <c r="C36" s="334" t="s">
        <v>216</v>
      </c>
      <c r="D36" s="334" t="s">
        <v>217</v>
      </c>
      <c r="E36" s="335">
        <v>464</v>
      </c>
      <c r="F36" s="336">
        <v>15216.84232</v>
      </c>
      <c r="G36" s="337">
        <v>3575.1356499999997</v>
      </c>
      <c r="H36" s="337">
        <v>18791.97797</v>
      </c>
      <c r="I36" s="337">
        <v>72400.584889999998</v>
      </c>
      <c r="J36" s="337">
        <v>17437.717079999999</v>
      </c>
      <c r="K36" s="337">
        <v>89838.30197</v>
      </c>
      <c r="L36" s="337">
        <v>1738.3588099999999</v>
      </c>
      <c r="M36" s="337">
        <v>2181.6491800000003</v>
      </c>
      <c r="N36" s="337">
        <v>3920.0079900000001</v>
      </c>
      <c r="O36" s="337">
        <v>112550.28793000001</v>
      </c>
      <c r="P36" s="337">
        <v>39518.968079999999</v>
      </c>
      <c r="Q36" s="337">
        <v>122.50324000000001</v>
      </c>
      <c r="R36" s="338">
        <v>39641.471319999997</v>
      </c>
      <c r="S36" s="7"/>
      <c r="T36" s="7"/>
      <c r="U36" s="7"/>
      <c r="V36" s="7"/>
      <c r="W36" s="7"/>
      <c r="X36" s="7"/>
      <c r="Y36" s="7"/>
      <c r="Z36" s="7"/>
      <c r="AA36" s="7"/>
      <c r="AB36" s="7"/>
    </row>
    <row r="37" spans="1:28" s="313" customFormat="1">
      <c r="A37" s="339"/>
      <c r="B37" s="339"/>
      <c r="C37" s="334" t="s">
        <v>218</v>
      </c>
      <c r="D37" s="334" t="s">
        <v>219</v>
      </c>
      <c r="E37" s="335">
        <v>119</v>
      </c>
      <c r="F37" s="336">
        <v>21080.788170000003</v>
      </c>
      <c r="G37" s="337">
        <v>7816.4053199999998</v>
      </c>
      <c r="H37" s="337">
        <v>28897.193489999998</v>
      </c>
      <c r="I37" s="337">
        <v>70734.487519999995</v>
      </c>
      <c r="J37" s="337">
        <v>23192.684799999999</v>
      </c>
      <c r="K37" s="337">
        <v>93927.172319999998</v>
      </c>
      <c r="L37" s="337">
        <v>2909.5669700000003</v>
      </c>
      <c r="M37" s="337">
        <v>1302.6767199999999</v>
      </c>
      <c r="N37" s="337">
        <v>4212.2436900000002</v>
      </c>
      <c r="O37" s="337">
        <v>127036.60950000001</v>
      </c>
      <c r="P37" s="337">
        <v>35358.578329999997</v>
      </c>
      <c r="Q37" s="337">
        <v>1230.6195400000001</v>
      </c>
      <c r="R37" s="338">
        <v>36589.197869999996</v>
      </c>
      <c r="S37" s="7"/>
      <c r="T37" s="7"/>
      <c r="U37" s="7"/>
      <c r="V37" s="7"/>
      <c r="W37" s="7"/>
      <c r="X37" s="7"/>
      <c r="Y37" s="7"/>
      <c r="Z37" s="7"/>
      <c r="AA37" s="7"/>
      <c r="AB37" s="7"/>
    </row>
    <row r="38" spans="1:28" s="313" customFormat="1">
      <c r="A38" s="339"/>
      <c r="B38" s="334" t="s">
        <v>6</v>
      </c>
      <c r="C38" s="334" t="s">
        <v>220</v>
      </c>
      <c r="D38" s="334" t="s">
        <v>6</v>
      </c>
      <c r="E38" s="335">
        <v>59</v>
      </c>
      <c r="F38" s="336">
        <v>97099.5435</v>
      </c>
      <c r="G38" s="337">
        <v>24240.65206</v>
      </c>
      <c r="H38" s="337">
        <v>121340.19556000001</v>
      </c>
      <c r="I38" s="337">
        <v>210768.34677</v>
      </c>
      <c r="J38" s="337">
        <v>41749.449189999999</v>
      </c>
      <c r="K38" s="337">
        <v>252517.79596000002</v>
      </c>
      <c r="L38" s="337">
        <v>7952.6810800000003</v>
      </c>
      <c r="M38" s="337">
        <v>1963.5998999999999</v>
      </c>
      <c r="N38" s="337">
        <v>9916.2809799999995</v>
      </c>
      <c r="O38" s="337">
        <v>383774.27250000002</v>
      </c>
      <c r="P38" s="337">
        <v>313371.48713999998</v>
      </c>
      <c r="Q38" s="337">
        <v>4436.4336399999993</v>
      </c>
      <c r="R38" s="338">
        <v>317807.92077999999</v>
      </c>
      <c r="S38" s="7"/>
      <c r="T38" s="7"/>
      <c r="U38" s="7"/>
      <c r="V38" s="7"/>
      <c r="W38" s="7"/>
      <c r="X38" s="7"/>
      <c r="Y38" s="7"/>
      <c r="Z38" s="7"/>
      <c r="AA38" s="7"/>
      <c r="AB38" s="7"/>
    </row>
    <row r="39" spans="1:28" s="313" customFormat="1">
      <c r="A39" s="339"/>
      <c r="B39" s="339"/>
      <c r="C39" s="339"/>
      <c r="D39" s="339"/>
      <c r="E39" s="340">
        <v>691</v>
      </c>
      <c r="F39" s="341">
        <v>6199.7415700000001</v>
      </c>
      <c r="G39" s="342">
        <v>483.91348999999997</v>
      </c>
      <c r="H39" s="342">
        <v>6683.6550599999991</v>
      </c>
      <c r="I39" s="342">
        <v>26552.62156</v>
      </c>
      <c r="J39" s="342">
        <v>1946.0489399999999</v>
      </c>
      <c r="K39" s="342">
        <v>28498.6705</v>
      </c>
      <c r="L39" s="342">
        <v>7.3416600000000001</v>
      </c>
      <c r="M39" s="342">
        <v>8.2088000000000001</v>
      </c>
      <c r="N39" s="342">
        <v>15.550459999999999</v>
      </c>
      <c r="O39" s="342">
        <v>35197.876020000003</v>
      </c>
      <c r="P39" s="342">
        <v>1.81752</v>
      </c>
      <c r="Q39" s="342">
        <v>0.52251999999999998</v>
      </c>
      <c r="R39" s="343">
        <v>2.3400400000000001</v>
      </c>
      <c r="S39" s="7"/>
      <c r="T39" s="7"/>
      <c r="U39" s="7"/>
      <c r="V39" s="7"/>
      <c r="W39" s="7"/>
      <c r="X39" s="7"/>
      <c r="Y39" s="7"/>
      <c r="Z39" s="7"/>
      <c r="AA39" s="7"/>
      <c r="AB39" s="7"/>
    </row>
    <row r="40" spans="1:28" s="313" customFormat="1">
      <c r="A40" s="339"/>
      <c r="B40" s="334" t="s">
        <v>7</v>
      </c>
      <c r="C40" s="334" t="s">
        <v>7</v>
      </c>
      <c r="D40" s="334" t="s">
        <v>7</v>
      </c>
      <c r="E40" s="335">
        <v>4</v>
      </c>
      <c r="F40" s="336">
        <v>102062.48062999999</v>
      </c>
      <c r="G40" s="337">
        <v>51239.837060000005</v>
      </c>
      <c r="H40" s="337">
        <v>153302.31769</v>
      </c>
      <c r="I40" s="337">
        <v>296429.03563999996</v>
      </c>
      <c r="J40" s="337">
        <v>76824.576639999999</v>
      </c>
      <c r="K40" s="337">
        <v>373253.61227999994</v>
      </c>
      <c r="L40" s="337">
        <v>18423.147690000002</v>
      </c>
      <c r="M40" s="337">
        <v>7353.2511199999999</v>
      </c>
      <c r="N40" s="337">
        <v>25776.398809999999</v>
      </c>
      <c r="O40" s="337">
        <v>552332.32877999998</v>
      </c>
      <c r="P40" s="337">
        <v>381232.83737999998</v>
      </c>
      <c r="Q40" s="337">
        <v>44384.560600000004</v>
      </c>
      <c r="R40" s="338">
        <v>425617.39798000001</v>
      </c>
      <c r="S40" s="7"/>
      <c r="T40" s="7"/>
      <c r="U40" s="7"/>
      <c r="V40" s="7"/>
      <c r="W40" s="7"/>
      <c r="X40" s="7"/>
      <c r="Y40" s="7"/>
      <c r="Z40" s="7"/>
      <c r="AA40" s="7"/>
      <c r="AB40" s="7"/>
    </row>
    <row r="41" spans="1:28" s="313" customFormat="1">
      <c r="A41" s="339"/>
      <c r="B41" s="339"/>
      <c r="C41" s="339"/>
      <c r="D41" s="339"/>
      <c r="E41" s="340">
        <v>488</v>
      </c>
      <c r="F41" s="341">
        <v>9496.1943200000005</v>
      </c>
      <c r="G41" s="342">
        <v>2333.3106699999998</v>
      </c>
      <c r="H41" s="342">
        <v>11829.504989999999</v>
      </c>
      <c r="I41" s="342">
        <v>46591.401740000001</v>
      </c>
      <c r="J41" s="342">
        <v>6994.5346600000003</v>
      </c>
      <c r="K41" s="342">
        <v>53585.936399999999</v>
      </c>
      <c r="L41" s="342">
        <v>598.60497999999995</v>
      </c>
      <c r="M41" s="342">
        <v>152.69926000000001</v>
      </c>
      <c r="N41" s="342">
        <v>751.30423999999994</v>
      </c>
      <c r="O41" s="342">
        <v>66166.745630000005</v>
      </c>
      <c r="P41" s="342">
        <v>16.781849999999999</v>
      </c>
      <c r="Q41" s="342">
        <v>0.71001000000000003</v>
      </c>
      <c r="R41" s="343">
        <v>17.491859999999999</v>
      </c>
      <c r="S41" s="7"/>
      <c r="T41" s="7"/>
      <c r="U41" s="7"/>
      <c r="V41" s="7"/>
      <c r="W41" s="7"/>
      <c r="X41" s="7"/>
      <c r="Y41" s="7"/>
      <c r="Z41" s="7"/>
      <c r="AA41" s="7"/>
      <c r="AB41" s="7"/>
    </row>
    <row r="42" spans="1:28" s="313" customFormat="1">
      <c r="A42" s="339"/>
      <c r="B42" s="339"/>
      <c r="C42" s="339"/>
      <c r="D42" s="339"/>
      <c r="E42" s="340">
        <v>384</v>
      </c>
      <c r="F42" s="341">
        <v>14169.010689999999</v>
      </c>
      <c r="G42" s="342">
        <v>8932.5020199999999</v>
      </c>
      <c r="H42" s="342">
        <v>23101.512710000003</v>
      </c>
      <c r="I42" s="342">
        <v>59566.384989999999</v>
      </c>
      <c r="J42" s="342">
        <v>20402.639760000002</v>
      </c>
      <c r="K42" s="342">
        <v>79969.024749999997</v>
      </c>
      <c r="L42" s="342">
        <v>8338.3604199999991</v>
      </c>
      <c r="M42" s="342">
        <v>435.79088999999999</v>
      </c>
      <c r="N42" s="342">
        <v>8774.1513100000011</v>
      </c>
      <c r="O42" s="342">
        <v>111844.68876999999</v>
      </c>
      <c r="P42" s="342">
        <v>6.8401699999999996</v>
      </c>
      <c r="Q42" s="342">
        <v>2.4041199999999998</v>
      </c>
      <c r="R42" s="343">
        <v>9.2442900000000012</v>
      </c>
      <c r="S42" s="7"/>
      <c r="T42" s="7"/>
      <c r="U42" s="7"/>
      <c r="V42" s="7"/>
      <c r="W42" s="7"/>
      <c r="X42" s="7"/>
      <c r="Y42" s="7"/>
      <c r="Z42" s="7"/>
      <c r="AA42" s="7"/>
      <c r="AB42" s="7"/>
    </row>
    <row r="43" spans="1:28" s="313" customFormat="1">
      <c r="A43" s="339"/>
      <c r="B43" s="339"/>
      <c r="C43" s="334" t="s">
        <v>221</v>
      </c>
      <c r="D43" s="334" t="s">
        <v>221</v>
      </c>
      <c r="E43" s="335">
        <v>627</v>
      </c>
      <c r="F43" s="336">
        <v>7987.87392</v>
      </c>
      <c r="G43" s="337">
        <v>159.52782000000002</v>
      </c>
      <c r="H43" s="337">
        <v>8147.4017400000002</v>
      </c>
      <c r="I43" s="337">
        <v>37932.797570000002</v>
      </c>
      <c r="J43" s="337">
        <v>3133.6823399999998</v>
      </c>
      <c r="K43" s="337">
        <v>41066.479909999995</v>
      </c>
      <c r="L43" s="337">
        <v>123.65012</v>
      </c>
      <c r="M43" s="337">
        <v>27.120009999999997</v>
      </c>
      <c r="N43" s="337">
        <v>150.77012999999999</v>
      </c>
      <c r="O43" s="337">
        <v>49364.65178</v>
      </c>
      <c r="P43" s="337">
        <v>60708.029240000003</v>
      </c>
      <c r="Q43" s="337">
        <v>18.959009999999999</v>
      </c>
      <c r="R43" s="338">
        <v>60726.988250000002</v>
      </c>
      <c r="S43" s="7"/>
      <c r="T43" s="7"/>
      <c r="U43" s="7"/>
      <c r="V43" s="7"/>
      <c r="W43" s="7"/>
      <c r="X43" s="7"/>
      <c r="Y43" s="7"/>
      <c r="Z43" s="7"/>
      <c r="AA43" s="7"/>
      <c r="AB43" s="7"/>
    </row>
    <row r="44" spans="1:28" s="313" customFormat="1">
      <c r="A44" s="339"/>
      <c r="B44" s="339"/>
      <c r="C44" s="334" t="s">
        <v>222</v>
      </c>
      <c r="D44" s="334" t="s">
        <v>222</v>
      </c>
      <c r="E44" s="335">
        <v>9</v>
      </c>
      <c r="F44" s="336">
        <v>59260.774680000002</v>
      </c>
      <c r="G44" s="337">
        <v>14265.09807</v>
      </c>
      <c r="H44" s="337">
        <v>73525.872749999995</v>
      </c>
      <c r="I44" s="337">
        <v>116966.81064</v>
      </c>
      <c r="J44" s="337">
        <v>12443.831119999999</v>
      </c>
      <c r="K44" s="337">
        <v>129410.64176</v>
      </c>
      <c r="L44" s="337">
        <v>5916.8157499999998</v>
      </c>
      <c r="M44" s="337">
        <v>830.01328999999998</v>
      </c>
      <c r="N44" s="337">
        <v>6746.8290399999996</v>
      </c>
      <c r="O44" s="337">
        <v>209683.34355000002</v>
      </c>
      <c r="P44" s="337">
        <v>278656.57133999997</v>
      </c>
      <c r="Q44" s="337">
        <v>5468.5806900000007</v>
      </c>
      <c r="R44" s="338">
        <v>284125.15203</v>
      </c>
      <c r="S44" s="7"/>
      <c r="T44" s="7"/>
      <c r="U44" s="7"/>
      <c r="V44" s="7"/>
      <c r="W44" s="7"/>
      <c r="X44" s="7"/>
      <c r="Y44" s="7"/>
      <c r="Z44" s="7"/>
      <c r="AA44" s="7"/>
      <c r="AB44" s="7"/>
    </row>
    <row r="45" spans="1:28" s="313" customFormat="1">
      <c r="A45" s="339"/>
      <c r="B45" s="334" t="s">
        <v>8</v>
      </c>
      <c r="C45" s="334" t="s">
        <v>223</v>
      </c>
      <c r="D45" s="334" t="s">
        <v>91</v>
      </c>
      <c r="E45" s="335">
        <v>323</v>
      </c>
      <c r="F45" s="336">
        <v>27042.990870000001</v>
      </c>
      <c r="G45" s="337">
        <v>13502.098840000001</v>
      </c>
      <c r="H45" s="337">
        <v>40545.08971</v>
      </c>
      <c r="I45" s="337">
        <v>94561.045079999996</v>
      </c>
      <c r="J45" s="337">
        <v>35765.105450000003</v>
      </c>
      <c r="K45" s="337">
        <v>130326.15053</v>
      </c>
      <c r="L45" s="337">
        <v>4233.8548000000001</v>
      </c>
      <c r="M45" s="337">
        <v>1476.8256100000001</v>
      </c>
      <c r="N45" s="337">
        <v>5710.6804099999999</v>
      </c>
      <c r="O45" s="337">
        <v>176581.92065000001</v>
      </c>
      <c r="P45" s="337">
        <v>44.464620000000004</v>
      </c>
      <c r="Q45" s="337">
        <v>126.47667999999999</v>
      </c>
      <c r="R45" s="338">
        <v>170.94129999999998</v>
      </c>
      <c r="S45" s="7"/>
      <c r="T45" s="7"/>
      <c r="U45" s="7"/>
      <c r="V45" s="7"/>
      <c r="W45" s="7"/>
      <c r="X45" s="7"/>
      <c r="Y45" s="7"/>
      <c r="Z45" s="7"/>
      <c r="AA45" s="7"/>
      <c r="AB45" s="7"/>
    </row>
    <row r="46" spans="1:28" s="313" customFormat="1">
      <c r="A46" s="339"/>
      <c r="B46" s="339"/>
      <c r="C46" s="339"/>
      <c r="D46" s="339"/>
      <c r="E46" s="340">
        <v>505</v>
      </c>
      <c r="F46" s="341">
        <v>13468.301539999999</v>
      </c>
      <c r="G46" s="342">
        <v>20114.427789999998</v>
      </c>
      <c r="H46" s="342">
        <v>33582.729329999995</v>
      </c>
      <c r="I46" s="342">
        <v>57763.656619999994</v>
      </c>
      <c r="J46" s="342">
        <v>42741.827539999998</v>
      </c>
      <c r="K46" s="342">
        <v>100505.48415999999</v>
      </c>
      <c r="L46" s="342">
        <v>2995.1308399999998</v>
      </c>
      <c r="M46" s="342">
        <v>1708.86347</v>
      </c>
      <c r="N46" s="342">
        <v>4703.99431</v>
      </c>
      <c r="O46" s="342">
        <v>138792.2078</v>
      </c>
      <c r="P46" s="342">
        <v>10.175990000000001</v>
      </c>
      <c r="Q46" s="342">
        <v>7.8373500000000007</v>
      </c>
      <c r="R46" s="343">
        <v>18.013339999999999</v>
      </c>
      <c r="S46" s="7"/>
      <c r="T46" s="7"/>
      <c r="U46" s="7"/>
      <c r="V46" s="7"/>
      <c r="W46" s="7"/>
      <c r="X46" s="7"/>
      <c r="Y46" s="7"/>
      <c r="Z46" s="7"/>
      <c r="AA46" s="7"/>
      <c r="AB46" s="7"/>
    </row>
    <row r="47" spans="1:28" s="313" customFormat="1">
      <c r="A47" s="339"/>
      <c r="B47" s="339"/>
      <c r="C47" s="339"/>
      <c r="D47" s="334" t="s">
        <v>8</v>
      </c>
      <c r="E47" s="335">
        <v>135</v>
      </c>
      <c r="F47" s="336">
        <v>83094.643370000005</v>
      </c>
      <c r="G47" s="337">
        <v>91896.444569999992</v>
      </c>
      <c r="H47" s="337">
        <v>174991.08794</v>
      </c>
      <c r="I47" s="337">
        <v>77149.593769999992</v>
      </c>
      <c r="J47" s="337">
        <v>67493.170930000008</v>
      </c>
      <c r="K47" s="337">
        <v>144642.7647</v>
      </c>
      <c r="L47" s="337">
        <v>6092.8923700000005</v>
      </c>
      <c r="M47" s="337">
        <v>6711.7386500000002</v>
      </c>
      <c r="N47" s="337">
        <v>12804.631019999999</v>
      </c>
      <c r="O47" s="337">
        <v>332438.48366000003</v>
      </c>
      <c r="P47" s="337">
        <v>30.263270000000002</v>
      </c>
      <c r="Q47" s="337">
        <v>210.23182999999997</v>
      </c>
      <c r="R47" s="338">
        <v>240.49510000000001</v>
      </c>
      <c r="S47" s="7"/>
      <c r="T47" s="7"/>
      <c r="U47" s="7"/>
      <c r="V47" s="7"/>
      <c r="W47" s="7"/>
      <c r="X47" s="7"/>
      <c r="Y47" s="7"/>
      <c r="Z47" s="7"/>
      <c r="AA47" s="7"/>
      <c r="AB47" s="7"/>
    </row>
    <row r="48" spans="1:28" s="313" customFormat="1">
      <c r="A48" s="339"/>
      <c r="B48" s="339"/>
      <c r="C48" s="339"/>
      <c r="D48" s="339"/>
      <c r="E48" s="340">
        <v>294</v>
      </c>
      <c r="F48" s="341">
        <v>28034.654670000004</v>
      </c>
      <c r="G48" s="342">
        <v>68882.269489999991</v>
      </c>
      <c r="H48" s="342">
        <v>96916.924159999995</v>
      </c>
      <c r="I48" s="342">
        <v>74175.301739999995</v>
      </c>
      <c r="J48" s="342">
        <v>42459.93634</v>
      </c>
      <c r="K48" s="342">
        <v>116635.23808</v>
      </c>
      <c r="L48" s="342">
        <v>9225.2867999999999</v>
      </c>
      <c r="M48" s="342">
        <v>7148.3361699999996</v>
      </c>
      <c r="N48" s="342">
        <v>16373.62297</v>
      </c>
      <c r="O48" s="342">
        <v>229925.78521</v>
      </c>
      <c r="P48" s="342">
        <v>19.55378</v>
      </c>
      <c r="Q48" s="342">
        <v>20.03576</v>
      </c>
      <c r="R48" s="343">
        <v>39.58954</v>
      </c>
      <c r="S48" s="7"/>
      <c r="T48" s="7"/>
      <c r="U48" s="7"/>
      <c r="V48" s="7"/>
      <c r="W48" s="7"/>
      <c r="X48" s="7"/>
      <c r="Y48" s="7"/>
      <c r="Z48" s="7"/>
      <c r="AA48" s="7"/>
      <c r="AB48" s="7"/>
    </row>
    <row r="49" spans="1:28" s="313" customFormat="1">
      <c r="A49" s="339"/>
      <c r="B49" s="339"/>
      <c r="C49" s="339"/>
      <c r="D49" s="339"/>
      <c r="E49" s="340">
        <v>441</v>
      </c>
      <c r="F49" s="341">
        <v>10017.145480000001</v>
      </c>
      <c r="G49" s="342">
        <v>6955.9872100000002</v>
      </c>
      <c r="H49" s="342">
        <v>16973.132690000002</v>
      </c>
      <c r="I49" s="342">
        <v>22755.846799999999</v>
      </c>
      <c r="J49" s="342">
        <v>9984.9934300000004</v>
      </c>
      <c r="K49" s="342">
        <v>32740.840230000002</v>
      </c>
      <c r="L49" s="342">
        <v>646.58229000000006</v>
      </c>
      <c r="M49" s="342">
        <v>1250.07233</v>
      </c>
      <c r="N49" s="342">
        <v>1896.65462</v>
      </c>
      <c r="O49" s="342">
        <v>51610.627540000001</v>
      </c>
      <c r="P49" s="342">
        <v>5.5588699999999998</v>
      </c>
      <c r="Q49" s="342">
        <v>3.2061199999999999</v>
      </c>
      <c r="R49" s="343">
        <v>8.7649899999999992</v>
      </c>
      <c r="S49" s="7"/>
      <c r="T49" s="7"/>
      <c r="U49" s="7"/>
      <c r="V49" s="7"/>
      <c r="W49" s="7"/>
      <c r="X49" s="7"/>
      <c r="Y49" s="7"/>
      <c r="Z49" s="7"/>
      <c r="AA49" s="7"/>
      <c r="AB49" s="7"/>
    </row>
    <row r="50" spans="1:28" s="313" customFormat="1">
      <c r="A50" s="339"/>
      <c r="B50" s="339"/>
      <c r="C50" s="339"/>
      <c r="D50" s="339"/>
      <c r="E50" s="340">
        <v>494</v>
      </c>
      <c r="F50" s="341">
        <v>34866.561079999999</v>
      </c>
      <c r="G50" s="342">
        <v>28330.316620000001</v>
      </c>
      <c r="H50" s="342">
        <v>63196.877700000005</v>
      </c>
      <c r="I50" s="342">
        <v>116060.33420999999</v>
      </c>
      <c r="J50" s="342">
        <v>34743.688240000003</v>
      </c>
      <c r="K50" s="342">
        <v>150804.02244999999</v>
      </c>
      <c r="L50" s="342">
        <v>4712.9034299999994</v>
      </c>
      <c r="M50" s="342">
        <v>3379.7808999999997</v>
      </c>
      <c r="N50" s="342">
        <v>8092.68433</v>
      </c>
      <c r="O50" s="342">
        <v>222093.58447999999</v>
      </c>
      <c r="P50" s="342">
        <v>52.755769999999998</v>
      </c>
      <c r="Q50" s="342">
        <v>17.057929999999999</v>
      </c>
      <c r="R50" s="343">
        <v>69.813699999999997</v>
      </c>
      <c r="S50" s="7"/>
      <c r="T50" s="7"/>
      <c r="U50" s="7"/>
      <c r="V50" s="7"/>
      <c r="W50" s="7"/>
      <c r="X50" s="7"/>
      <c r="Y50" s="7"/>
      <c r="Z50" s="7"/>
      <c r="AA50" s="7"/>
      <c r="AB50" s="7"/>
    </row>
    <row r="51" spans="1:28" s="313" customFormat="1">
      <c r="A51" s="339"/>
      <c r="B51" s="339"/>
      <c r="C51" s="339"/>
      <c r="D51" s="334" t="s">
        <v>95</v>
      </c>
      <c r="E51" s="335">
        <v>509</v>
      </c>
      <c r="F51" s="336">
        <v>21992.892980000001</v>
      </c>
      <c r="G51" s="337">
        <v>7855.3998000000001</v>
      </c>
      <c r="H51" s="337">
        <v>29848.29278</v>
      </c>
      <c r="I51" s="337">
        <v>109012.84801</v>
      </c>
      <c r="J51" s="337">
        <v>19263.96212</v>
      </c>
      <c r="K51" s="337">
        <v>128276.81013</v>
      </c>
      <c r="L51" s="337">
        <v>211541.97514</v>
      </c>
      <c r="M51" s="337">
        <v>138776.79537000001</v>
      </c>
      <c r="N51" s="337">
        <v>350318.77051</v>
      </c>
      <c r="O51" s="337">
        <v>508443.87342000002</v>
      </c>
      <c r="P51" s="337">
        <v>38.748059999999995</v>
      </c>
      <c r="Q51" s="337">
        <v>25.491340000000001</v>
      </c>
      <c r="R51" s="338">
        <v>64.239400000000003</v>
      </c>
      <c r="S51" s="7"/>
      <c r="T51" s="7"/>
      <c r="U51" s="7"/>
      <c r="V51" s="7"/>
      <c r="W51" s="7"/>
      <c r="X51" s="7"/>
      <c r="Y51" s="7"/>
      <c r="Z51" s="7"/>
      <c r="AA51" s="7"/>
      <c r="AB51" s="7"/>
    </row>
    <row r="52" spans="1:28" s="313" customFormat="1">
      <c r="A52" s="339"/>
      <c r="B52" s="339"/>
      <c r="C52" s="339"/>
      <c r="D52" s="334" t="s">
        <v>94</v>
      </c>
      <c r="E52" s="335">
        <v>139</v>
      </c>
      <c r="F52" s="336">
        <v>216673.76287999999</v>
      </c>
      <c r="G52" s="337">
        <v>193168.62714</v>
      </c>
      <c r="H52" s="337">
        <v>409842.39001999999</v>
      </c>
      <c r="I52" s="337">
        <v>337034.27350999997</v>
      </c>
      <c r="J52" s="337">
        <v>244989.16838999998</v>
      </c>
      <c r="K52" s="337">
        <v>582023.44189999998</v>
      </c>
      <c r="L52" s="337">
        <v>2320080.7086799997</v>
      </c>
      <c r="M52" s="337">
        <v>2319212.5400999999</v>
      </c>
      <c r="N52" s="337">
        <v>4639293.24878</v>
      </c>
      <c r="O52" s="337">
        <v>5631159.0806999998</v>
      </c>
      <c r="P52" s="337">
        <v>1630184.0663699999</v>
      </c>
      <c r="Q52" s="337">
        <v>1274249.6973499998</v>
      </c>
      <c r="R52" s="338">
        <v>2904433.7637199997</v>
      </c>
      <c r="S52" s="7"/>
      <c r="T52" s="7"/>
      <c r="U52" s="7"/>
      <c r="V52" s="7"/>
      <c r="W52" s="7"/>
      <c r="X52" s="7"/>
      <c r="Y52" s="7"/>
      <c r="Z52" s="7"/>
      <c r="AA52" s="7"/>
      <c r="AB52" s="7"/>
    </row>
    <row r="53" spans="1:28" s="313" customFormat="1">
      <c r="A53" s="339"/>
      <c r="B53" s="339"/>
      <c r="C53" s="339"/>
      <c r="D53" s="334" t="s">
        <v>224</v>
      </c>
      <c r="E53" s="335">
        <v>584</v>
      </c>
      <c r="F53" s="336">
        <v>163.76954999999998</v>
      </c>
      <c r="G53" s="337">
        <v>0</v>
      </c>
      <c r="H53" s="337">
        <v>163.76954999999998</v>
      </c>
      <c r="I53" s="337">
        <v>2120.9864700000003</v>
      </c>
      <c r="J53" s="337">
        <v>3943.2795899999996</v>
      </c>
      <c r="K53" s="337">
        <v>6064.2660599999999</v>
      </c>
      <c r="L53" s="337">
        <v>54.874559999999995</v>
      </c>
      <c r="M53" s="337">
        <v>1742.3091499999998</v>
      </c>
      <c r="N53" s="337">
        <v>1797.18371</v>
      </c>
      <c r="O53" s="337">
        <v>8025.2193200000002</v>
      </c>
      <c r="P53" s="337">
        <v>0</v>
      </c>
      <c r="Q53" s="337">
        <v>0</v>
      </c>
      <c r="R53" s="338">
        <v>0</v>
      </c>
      <c r="S53" s="7"/>
      <c r="T53" s="7"/>
      <c r="U53" s="7"/>
      <c r="V53" s="7"/>
      <c r="W53" s="7"/>
      <c r="X53" s="7"/>
      <c r="Y53" s="7"/>
      <c r="Z53" s="7"/>
      <c r="AA53" s="7"/>
      <c r="AB53" s="7"/>
    </row>
    <row r="54" spans="1:28" s="313" customFormat="1">
      <c r="A54" s="339"/>
      <c r="B54" s="334" t="s">
        <v>9</v>
      </c>
      <c r="C54" s="334" t="s">
        <v>225</v>
      </c>
      <c r="D54" s="334" t="s">
        <v>226</v>
      </c>
      <c r="E54" s="335">
        <v>466</v>
      </c>
      <c r="F54" s="336">
        <v>18577.058290000001</v>
      </c>
      <c r="G54" s="337">
        <v>9630.5491099999999</v>
      </c>
      <c r="H54" s="337">
        <v>28207.607399999997</v>
      </c>
      <c r="I54" s="337">
        <v>62525.562619999997</v>
      </c>
      <c r="J54" s="337">
        <v>10318.487529999999</v>
      </c>
      <c r="K54" s="337">
        <v>72844.05015000001</v>
      </c>
      <c r="L54" s="337">
        <v>1733.0571</v>
      </c>
      <c r="M54" s="337">
        <v>459.75621000000001</v>
      </c>
      <c r="N54" s="337">
        <v>2192.81331</v>
      </c>
      <c r="O54" s="337">
        <v>103244.47086</v>
      </c>
      <c r="P54" s="337">
        <v>38215.008009999998</v>
      </c>
      <c r="Q54" s="337">
        <v>2020.11508</v>
      </c>
      <c r="R54" s="338">
        <v>40235.123090000001</v>
      </c>
      <c r="S54" s="7"/>
      <c r="T54" s="7"/>
      <c r="U54" s="7"/>
      <c r="V54" s="7"/>
      <c r="W54" s="7"/>
      <c r="X54" s="7"/>
      <c r="Y54" s="7"/>
      <c r="Z54" s="7"/>
      <c r="AA54" s="7"/>
      <c r="AB54" s="7"/>
    </row>
    <row r="55" spans="1:28" s="313" customFormat="1">
      <c r="A55" s="339"/>
      <c r="B55" s="339"/>
      <c r="C55" s="334" t="s">
        <v>9</v>
      </c>
      <c r="D55" s="334" t="s">
        <v>9</v>
      </c>
      <c r="E55" s="335">
        <v>97</v>
      </c>
      <c r="F55" s="336">
        <v>140972.83919</v>
      </c>
      <c r="G55" s="337">
        <v>96986.965430000011</v>
      </c>
      <c r="H55" s="337">
        <v>237959.80462000001</v>
      </c>
      <c r="I55" s="337">
        <v>428876.91723999998</v>
      </c>
      <c r="J55" s="337">
        <v>263985.27207000001</v>
      </c>
      <c r="K55" s="337">
        <v>692862.18930999993</v>
      </c>
      <c r="L55" s="337">
        <v>20490.036030000003</v>
      </c>
      <c r="M55" s="337">
        <v>10608.606159999999</v>
      </c>
      <c r="N55" s="337">
        <v>31098.642190000002</v>
      </c>
      <c r="O55" s="337">
        <v>961920.63612000004</v>
      </c>
      <c r="P55" s="337">
        <v>635018.25076999993</v>
      </c>
      <c r="Q55" s="337">
        <v>37518.166680000002</v>
      </c>
      <c r="R55" s="338">
        <v>672536.41745000007</v>
      </c>
      <c r="S55" s="7"/>
      <c r="T55" s="7"/>
      <c r="U55" s="7"/>
      <c r="V55" s="7"/>
      <c r="W55" s="7"/>
      <c r="X55" s="7"/>
      <c r="Y55" s="7"/>
      <c r="Z55" s="7"/>
      <c r="AA55" s="7"/>
      <c r="AB55" s="7"/>
    </row>
    <row r="56" spans="1:28" s="313" customFormat="1">
      <c r="A56" s="339"/>
      <c r="B56" s="339"/>
      <c r="C56" s="339"/>
      <c r="D56" s="339"/>
      <c r="E56" s="340">
        <v>502</v>
      </c>
      <c r="F56" s="341">
        <v>23491.30589</v>
      </c>
      <c r="G56" s="342">
        <v>11370.251900000001</v>
      </c>
      <c r="H56" s="342">
        <v>34861.557789999999</v>
      </c>
      <c r="I56" s="342">
        <v>68668.164049999992</v>
      </c>
      <c r="J56" s="342">
        <v>37261.824919999999</v>
      </c>
      <c r="K56" s="342">
        <v>105929.98897000001</v>
      </c>
      <c r="L56" s="342">
        <v>1497.87311</v>
      </c>
      <c r="M56" s="342">
        <v>1439.27287</v>
      </c>
      <c r="N56" s="342">
        <v>2937.1459799999998</v>
      </c>
      <c r="O56" s="342">
        <v>143728.69274</v>
      </c>
      <c r="P56" s="342">
        <v>15.75043</v>
      </c>
      <c r="Q56" s="342">
        <v>1.85527</v>
      </c>
      <c r="R56" s="343">
        <v>17.605700000000002</v>
      </c>
      <c r="S56" s="7"/>
      <c r="T56" s="7"/>
      <c r="U56" s="7"/>
      <c r="V56" s="7"/>
      <c r="W56" s="7"/>
      <c r="X56" s="7"/>
      <c r="Y56" s="7"/>
      <c r="Z56" s="7"/>
      <c r="AA56" s="7"/>
      <c r="AB56" s="7"/>
    </row>
    <row r="57" spans="1:28" s="313" customFormat="1">
      <c r="A57" s="339"/>
      <c r="B57" s="339"/>
      <c r="C57" s="339"/>
      <c r="D57" s="339"/>
      <c r="E57" s="340">
        <v>617</v>
      </c>
      <c r="F57" s="341">
        <v>7262.5290599999998</v>
      </c>
      <c r="G57" s="342">
        <v>2619.9397300000001</v>
      </c>
      <c r="H57" s="342">
        <v>9882.468789999999</v>
      </c>
      <c r="I57" s="342">
        <v>35990.225930000001</v>
      </c>
      <c r="J57" s="342">
        <v>19674.120199999998</v>
      </c>
      <c r="K57" s="342">
        <v>55664.346130000005</v>
      </c>
      <c r="L57" s="342">
        <v>348.31685999999996</v>
      </c>
      <c r="M57" s="342">
        <v>1379.1085</v>
      </c>
      <c r="N57" s="342">
        <v>1727.4253600000002</v>
      </c>
      <c r="O57" s="342">
        <v>67274.240279999998</v>
      </c>
      <c r="P57" s="342">
        <v>4.4157099999999998</v>
      </c>
      <c r="Q57" s="342">
        <v>1.6601600000000001</v>
      </c>
      <c r="R57" s="343">
        <v>6.0758700000000001</v>
      </c>
      <c r="S57" s="7"/>
      <c r="T57" s="7"/>
      <c r="U57" s="7"/>
      <c r="V57" s="7"/>
      <c r="W57" s="7"/>
      <c r="X57" s="7"/>
      <c r="Y57" s="7"/>
      <c r="Z57" s="7"/>
      <c r="AA57" s="7"/>
      <c r="AB57" s="7"/>
    </row>
    <row r="58" spans="1:28" s="313" customFormat="1">
      <c r="A58" s="339"/>
      <c r="B58" s="339"/>
      <c r="C58" s="339"/>
      <c r="D58" s="334" t="s">
        <v>227</v>
      </c>
      <c r="E58" s="335">
        <v>377</v>
      </c>
      <c r="F58" s="336">
        <v>13376.494789999999</v>
      </c>
      <c r="G58" s="337">
        <v>4913.0752199999997</v>
      </c>
      <c r="H58" s="337">
        <v>18289.570010000003</v>
      </c>
      <c r="I58" s="337">
        <v>49380.509299999998</v>
      </c>
      <c r="J58" s="337">
        <v>18441.231879999999</v>
      </c>
      <c r="K58" s="337">
        <v>67821.741180000012</v>
      </c>
      <c r="L58" s="337">
        <v>1868.5767700000001</v>
      </c>
      <c r="M58" s="337">
        <v>522.46909000000005</v>
      </c>
      <c r="N58" s="337">
        <v>2391.0458599999997</v>
      </c>
      <c r="O58" s="337">
        <v>88502.357049999991</v>
      </c>
      <c r="P58" s="337">
        <v>11.59435</v>
      </c>
      <c r="Q58" s="337">
        <v>1.3956999999999999</v>
      </c>
      <c r="R58" s="338">
        <v>12.99005</v>
      </c>
      <c r="S58" s="7"/>
      <c r="T58" s="7"/>
      <c r="U58" s="7"/>
      <c r="V58" s="7"/>
      <c r="W58" s="7"/>
      <c r="X58" s="7"/>
      <c r="Y58" s="7"/>
      <c r="Z58" s="7"/>
      <c r="AA58" s="7"/>
      <c r="AB58" s="7"/>
    </row>
    <row r="59" spans="1:28" s="313" customFormat="1">
      <c r="A59" s="339"/>
      <c r="B59" s="339"/>
      <c r="C59" s="339"/>
      <c r="D59" s="334" t="s">
        <v>228</v>
      </c>
      <c r="E59" s="335">
        <v>620</v>
      </c>
      <c r="F59" s="336">
        <v>7215.4357399999999</v>
      </c>
      <c r="G59" s="337">
        <v>1273.3205500000001</v>
      </c>
      <c r="H59" s="337">
        <v>8488.7562899999994</v>
      </c>
      <c r="I59" s="337">
        <v>34085.522570000001</v>
      </c>
      <c r="J59" s="337">
        <v>10620.16783</v>
      </c>
      <c r="K59" s="337">
        <v>44705.690399999999</v>
      </c>
      <c r="L59" s="337">
        <v>253.44855999999999</v>
      </c>
      <c r="M59" s="337">
        <v>259.27698000000004</v>
      </c>
      <c r="N59" s="337">
        <v>512.72554000000002</v>
      </c>
      <c r="O59" s="337">
        <v>53707.172229999996</v>
      </c>
      <c r="P59" s="337">
        <v>3.8970500000000001</v>
      </c>
      <c r="Q59" s="337">
        <v>1.3598399999999999</v>
      </c>
      <c r="R59" s="338">
        <v>5.2568900000000003</v>
      </c>
      <c r="S59" s="7"/>
      <c r="T59" s="7"/>
      <c r="U59" s="7"/>
      <c r="V59" s="7"/>
      <c r="W59" s="7"/>
      <c r="X59" s="7"/>
      <c r="Y59" s="7"/>
      <c r="Z59" s="7"/>
      <c r="AA59" s="7"/>
      <c r="AB59" s="7"/>
    </row>
    <row r="60" spans="1:28" s="313" customFormat="1">
      <c r="A60" s="339"/>
      <c r="B60" s="339"/>
      <c r="C60" s="339"/>
      <c r="D60" s="339"/>
      <c r="E60" s="340">
        <v>325</v>
      </c>
      <c r="F60" s="341">
        <v>24568.298429999999</v>
      </c>
      <c r="G60" s="342">
        <v>20004.715370000002</v>
      </c>
      <c r="H60" s="342">
        <v>44573.013800000001</v>
      </c>
      <c r="I60" s="342">
        <v>74440.165939999992</v>
      </c>
      <c r="J60" s="342">
        <v>37184.003159999993</v>
      </c>
      <c r="K60" s="342">
        <v>111624.1691</v>
      </c>
      <c r="L60" s="342">
        <v>3015.6583500000002</v>
      </c>
      <c r="M60" s="342">
        <v>1427.6561499999998</v>
      </c>
      <c r="N60" s="342">
        <v>4443.3145000000004</v>
      </c>
      <c r="O60" s="342">
        <v>160640.49739999999</v>
      </c>
      <c r="P60" s="342">
        <v>38.475239999999999</v>
      </c>
      <c r="Q60" s="342">
        <v>10.858040000000001</v>
      </c>
      <c r="R60" s="343">
        <v>49.333280000000002</v>
      </c>
      <c r="S60" s="7"/>
      <c r="T60" s="7"/>
      <c r="U60" s="7"/>
      <c r="V60" s="7"/>
      <c r="W60" s="7"/>
      <c r="X60" s="7"/>
      <c r="Y60" s="7"/>
      <c r="Z60" s="7"/>
      <c r="AA60" s="7"/>
      <c r="AB60" s="7"/>
    </row>
    <row r="61" spans="1:28" s="313" customFormat="1">
      <c r="A61" s="339"/>
      <c r="B61" s="339"/>
      <c r="C61" s="334" t="s">
        <v>229</v>
      </c>
      <c r="D61" s="334" t="s">
        <v>230</v>
      </c>
      <c r="E61" s="335">
        <v>102</v>
      </c>
      <c r="F61" s="336">
        <v>27266.239260000002</v>
      </c>
      <c r="G61" s="337">
        <v>3422.6710200000002</v>
      </c>
      <c r="H61" s="337">
        <v>30688.91028</v>
      </c>
      <c r="I61" s="337">
        <v>67341.649090000006</v>
      </c>
      <c r="J61" s="337">
        <v>12210.87283</v>
      </c>
      <c r="K61" s="337">
        <v>79552.521919999999</v>
      </c>
      <c r="L61" s="337">
        <v>1531.95418</v>
      </c>
      <c r="M61" s="337">
        <v>1155.38958</v>
      </c>
      <c r="N61" s="337">
        <v>2687.3437599999997</v>
      </c>
      <c r="O61" s="337">
        <v>112928.77596</v>
      </c>
      <c r="P61" s="337">
        <v>63560.876400000001</v>
      </c>
      <c r="Q61" s="337">
        <v>308.61945000000003</v>
      </c>
      <c r="R61" s="338">
        <v>63869.495849999999</v>
      </c>
      <c r="S61" s="7"/>
      <c r="T61" s="7"/>
      <c r="U61" s="7"/>
      <c r="V61" s="7"/>
      <c r="W61" s="7"/>
      <c r="X61" s="7"/>
      <c r="Y61" s="7"/>
      <c r="Z61" s="7"/>
      <c r="AA61" s="7"/>
      <c r="AB61" s="7"/>
    </row>
    <row r="62" spans="1:28" s="313" customFormat="1">
      <c r="A62" s="339"/>
      <c r="B62" s="339"/>
      <c r="C62" s="334" t="s">
        <v>231</v>
      </c>
      <c r="D62" s="334" t="s">
        <v>232</v>
      </c>
      <c r="E62" s="335">
        <v>376</v>
      </c>
      <c r="F62" s="336">
        <v>1528.06646</v>
      </c>
      <c r="G62" s="337">
        <v>37.034790000000001</v>
      </c>
      <c r="H62" s="337">
        <v>1565.1012499999999</v>
      </c>
      <c r="I62" s="337">
        <v>7579.1313600000003</v>
      </c>
      <c r="J62" s="337">
        <v>2414.3859600000001</v>
      </c>
      <c r="K62" s="337">
        <v>9993.5173200000008</v>
      </c>
      <c r="L62" s="337">
        <v>0.71262999999999999</v>
      </c>
      <c r="M62" s="337">
        <v>6.9290200000000004</v>
      </c>
      <c r="N62" s="337">
        <v>7.6416499999999994</v>
      </c>
      <c r="O62" s="337">
        <v>11566.26022</v>
      </c>
      <c r="P62" s="337">
        <v>0</v>
      </c>
      <c r="Q62" s="337">
        <v>0</v>
      </c>
      <c r="R62" s="338">
        <v>0</v>
      </c>
      <c r="S62" s="7"/>
      <c r="T62" s="7"/>
      <c r="U62" s="7"/>
      <c r="V62" s="7"/>
      <c r="W62" s="7"/>
      <c r="X62" s="7"/>
      <c r="Y62" s="7"/>
      <c r="Z62" s="7"/>
      <c r="AA62" s="7"/>
      <c r="AB62" s="7"/>
    </row>
    <row r="63" spans="1:28" s="313" customFormat="1">
      <c r="A63" s="339"/>
      <c r="B63" s="339"/>
      <c r="C63" s="339"/>
      <c r="D63" s="334" t="s">
        <v>231</v>
      </c>
      <c r="E63" s="335">
        <v>622</v>
      </c>
      <c r="F63" s="336">
        <v>3182.6355600000002</v>
      </c>
      <c r="G63" s="337">
        <v>3393.89707</v>
      </c>
      <c r="H63" s="337">
        <v>6576.5326299999997</v>
      </c>
      <c r="I63" s="337">
        <v>41883.678639999998</v>
      </c>
      <c r="J63" s="337">
        <v>20894.707440000002</v>
      </c>
      <c r="K63" s="337">
        <v>62778.386079999997</v>
      </c>
      <c r="L63" s="337">
        <v>2219.8108099999999</v>
      </c>
      <c r="M63" s="337">
        <v>793.30588999999998</v>
      </c>
      <c r="N63" s="337">
        <v>3013.1167</v>
      </c>
      <c r="O63" s="337">
        <v>72368.035409999997</v>
      </c>
      <c r="P63" s="337">
        <v>2.0143200000000001</v>
      </c>
      <c r="Q63" s="337">
        <v>4.1127000000000002</v>
      </c>
      <c r="R63" s="338">
        <v>6.1270200000000008</v>
      </c>
      <c r="S63" s="7"/>
      <c r="T63" s="7"/>
      <c r="U63" s="7"/>
      <c r="V63" s="7"/>
      <c r="W63" s="7"/>
      <c r="X63" s="7"/>
      <c r="Y63" s="7"/>
      <c r="Z63" s="7"/>
      <c r="AA63" s="7"/>
      <c r="AB63" s="7"/>
    </row>
    <row r="64" spans="1:28" s="313" customFormat="1">
      <c r="A64" s="339"/>
      <c r="B64" s="334" t="s">
        <v>10</v>
      </c>
      <c r="C64" s="334" t="s">
        <v>10</v>
      </c>
      <c r="D64" s="334" t="s">
        <v>10</v>
      </c>
      <c r="E64" s="335">
        <v>62</v>
      </c>
      <c r="F64" s="336">
        <v>27987.361659999999</v>
      </c>
      <c r="G64" s="337">
        <v>2906.03215</v>
      </c>
      <c r="H64" s="337">
        <v>30893.393809999998</v>
      </c>
      <c r="I64" s="337">
        <v>90846.732700000008</v>
      </c>
      <c r="J64" s="337">
        <v>5503.5031200000003</v>
      </c>
      <c r="K64" s="337">
        <v>96350.235819999987</v>
      </c>
      <c r="L64" s="337">
        <v>2442.99433</v>
      </c>
      <c r="M64" s="337">
        <v>110.51339999999999</v>
      </c>
      <c r="N64" s="337">
        <v>2553.5077299999998</v>
      </c>
      <c r="O64" s="337">
        <v>129797.13735999999</v>
      </c>
      <c r="P64" s="337">
        <v>53045.896009999997</v>
      </c>
      <c r="Q64" s="337">
        <v>255.86255</v>
      </c>
      <c r="R64" s="338">
        <v>53301.758560000002</v>
      </c>
      <c r="S64" s="7"/>
      <c r="T64" s="7"/>
      <c r="U64" s="7"/>
      <c r="V64" s="7"/>
      <c r="W64" s="7"/>
      <c r="X64" s="7"/>
      <c r="Y64" s="7"/>
      <c r="Z64" s="7"/>
      <c r="AA64" s="7"/>
      <c r="AB64" s="7"/>
    </row>
    <row r="65" spans="1:28" s="313" customFormat="1">
      <c r="A65" s="339"/>
      <c r="B65" s="334" t="s">
        <v>233</v>
      </c>
      <c r="C65" s="334" t="s">
        <v>233</v>
      </c>
      <c r="D65" s="334" t="s">
        <v>233</v>
      </c>
      <c r="E65" s="335">
        <v>46</v>
      </c>
      <c r="F65" s="336">
        <v>58640.082150000002</v>
      </c>
      <c r="G65" s="337">
        <v>11087.64538</v>
      </c>
      <c r="H65" s="337">
        <v>69727.727530000004</v>
      </c>
      <c r="I65" s="337">
        <v>195604.62024000002</v>
      </c>
      <c r="J65" s="337">
        <v>35154.170460000001</v>
      </c>
      <c r="K65" s="337">
        <v>230758.79069999998</v>
      </c>
      <c r="L65" s="337">
        <v>6612.3975399999999</v>
      </c>
      <c r="M65" s="337">
        <v>1675.3661000000002</v>
      </c>
      <c r="N65" s="337">
        <v>8287.7636399999992</v>
      </c>
      <c r="O65" s="337">
        <v>308774.28187000001</v>
      </c>
      <c r="P65" s="337">
        <v>308358.33026000002</v>
      </c>
      <c r="Q65" s="337">
        <v>7649.9801900000002</v>
      </c>
      <c r="R65" s="338">
        <v>316008.31044999999</v>
      </c>
      <c r="S65" s="7"/>
      <c r="T65" s="7"/>
      <c r="U65" s="7"/>
      <c r="V65" s="7"/>
      <c r="W65" s="7"/>
      <c r="X65" s="7"/>
      <c r="Y65" s="7"/>
      <c r="Z65" s="7"/>
      <c r="AA65" s="7"/>
      <c r="AB65" s="7"/>
    </row>
    <row r="66" spans="1:28" s="313" customFormat="1">
      <c r="A66" s="339"/>
      <c r="B66" s="339"/>
      <c r="C66" s="339"/>
      <c r="D66" s="339"/>
      <c r="E66" s="340">
        <v>589</v>
      </c>
      <c r="F66" s="341">
        <v>13119.667310000001</v>
      </c>
      <c r="G66" s="342">
        <v>2608.5531000000001</v>
      </c>
      <c r="H66" s="342">
        <v>15728.22041</v>
      </c>
      <c r="I66" s="342">
        <v>44151.718340000007</v>
      </c>
      <c r="J66" s="342">
        <v>13094.280990000001</v>
      </c>
      <c r="K66" s="342">
        <v>57245.999329999999</v>
      </c>
      <c r="L66" s="342">
        <v>2042.2243100000001</v>
      </c>
      <c r="M66" s="342">
        <v>145.22543999999999</v>
      </c>
      <c r="N66" s="342">
        <v>2187.4497500000002</v>
      </c>
      <c r="O66" s="342">
        <v>75161.66949</v>
      </c>
      <c r="P66" s="342">
        <v>33.222650000000002</v>
      </c>
      <c r="Q66" s="342">
        <v>0.29311000000000004</v>
      </c>
      <c r="R66" s="343">
        <v>33.51576</v>
      </c>
      <c r="S66" s="7"/>
      <c r="T66" s="7"/>
      <c r="U66" s="7"/>
      <c r="V66" s="7"/>
      <c r="W66" s="7"/>
      <c r="X66" s="7"/>
      <c r="Y66" s="7"/>
      <c r="Z66" s="7"/>
      <c r="AA66" s="7"/>
      <c r="AB66" s="7"/>
    </row>
    <row r="67" spans="1:28" s="313" customFormat="1">
      <c r="A67" s="339"/>
      <c r="B67" s="339"/>
      <c r="C67" s="334" t="s">
        <v>234</v>
      </c>
      <c r="D67" s="334" t="s">
        <v>235</v>
      </c>
      <c r="E67" s="335">
        <v>47</v>
      </c>
      <c r="F67" s="336">
        <v>28744.32948</v>
      </c>
      <c r="G67" s="337">
        <v>1301.51431</v>
      </c>
      <c r="H67" s="337">
        <v>30045.843789999999</v>
      </c>
      <c r="I67" s="337">
        <v>77090.498879999999</v>
      </c>
      <c r="J67" s="337">
        <v>9905.6805199999999</v>
      </c>
      <c r="K67" s="337">
        <v>86996.179400000008</v>
      </c>
      <c r="L67" s="337">
        <v>975.97733999999991</v>
      </c>
      <c r="M67" s="337">
        <v>429.58431000000002</v>
      </c>
      <c r="N67" s="337">
        <v>1405.5616499999999</v>
      </c>
      <c r="O67" s="337">
        <v>118447.58484000001</v>
      </c>
      <c r="P67" s="337">
        <v>82726.777409999995</v>
      </c>
      <c r="Q67" s="337">
        <v>258.50254000000001</v>
      </c>
      <c r="R67" s="338">
        <v>82985.279949999996</v>
      </c>
      <c r="S67" s="7"/>
      <c r="T67" s="7"/>
      <c r="U67" s="7"/>
      <c r="V67" s="7"/>
      <c r="W67" s="7"/>
      <c r="X67" s="7"/>
      <c r="Y67" s="7"/>
      <c r="Z67" s="7"/>
      <c r="AA67" s="7"/>
      <c r="AB67" s="7"/>
    </row>
    <row r="68" spans="1:28" s="313" customFormat="1">
      <c r="A68" s="339"/>
      <c r="B68" s="334" t="s">
        <v>12</v>
      </c>
      <c r="C68" s="334" t="s">
        <v>236</v>
      </c>
      <c r="D68" s="334" t="s">
        <v>237</v>
      </c>
      <c r="E68" s="335">
        <v>66</v>
      </c>
      <c r="F68" s="336">
        <v>36014.728770000002</v>
      </c>
      <c r="G68" s="337">
        <v>37837.933100000002</v>
      </c>
      <c r="H68" s="337">
        <v>73852.661870000011</v>
      </c>
      <c r="I68" s="337">
        <v>117620.58559</v>
      </c>
      <c r="J68" s="337">
        <v>25542.80876</v>
      </c>
      <c r="K68" s="337">
        <v>143163.39434999999</v>
      </c>
      <c r="L68" s="337">
        <v>6308.5802100000001</v>
      </c>
      <c r="M68" s="337">
        <v>2663.3829300000002</v>
      </c>
      <c r="N68" s="337">
        <v>8971.9631399999998</v>
      </c>
      <c r="O68" s="337">
        <v>225988.01936000001</v>
      </c>
      <c r="P68" s="337">
        <v>299548.35895999998</v>
      </c>
      <c r="Q68" s="337">
        <v>177310.288</v>
      </c>
      <c r="R68" s="338">
        <v>476858.64695999998</v>
      </c>
      <c r="S68" s="7"/>
      <c r="T68" s="7"/>
      <c r="U68" s="7"/>
      <c r="V68" s="7"/>
      <c r="W68" s="7"/>
      <c r="X68" s="7"/>
      <c r="Y68" s="7"/>
      <c r="Z68" s="7"/>
      <c r="AA68" s="7"/>
      <c r="AB68" s="7"/>
    </row>
    <row r="69" spans="1:28" s="313" customFormat="1">
      <c r="A69" s="339"/>
      <c r="B69" s="339"/>
      <c r="C69" s="339"/>
      <c r="D69" s="339"/>
      <c r="E69" s="340">
        <v>304</v>
      </c>
      <c r="F69" s="341">
        <v>53366.374729999996</v>
      </c>
      <c r="G69" s="342">
        <v>49884.621100000004</v>
      </c>
      <c r="H69" s="342">
        <v>103250.99583</v>
      </c>
      <c r="I69" s="342">
        <v>58513.26066</v>
      </c>
      <c r="J69" s="342">
        <v>23686.26355</v>
      </c>
      <c r="K69" s="342">
        <v>82199.524209999989</v>
      </c>
      <c r="L69" s="342">
        <v>2777.0467999999996</v>
      </c>
      <c r="M69" s="342">
        <v>286.77746000000002</v>
      </c>
      <c r="N69" s="342">
        <v>3063.8242599999999</v>
      </c>
      <c r="O69" s="342">
        <v>188514.34430000003</v>
      </c>
      <c r="P69" s="342">
        <v>17.860509999999998</v>
      </c>
      <c r="Q69" s="342">
        <v>54.792769999999997</v>
      </c>
      <c r="R69" s="343">
        <v>72.653279999999995</v>
      </c>
      <c r="S69" s="7"/>
      <c r="T69" s="7"/>
      <c r="U69" s="7"/>
      <c r="V69" s="7"/>
      <c r="W69" s="7"/>
      <c r="X69" s="7"/>
      <c r="Y69" s="7"/>
      <c r="Z69" s="7"/>
      <c r="AA69" s="7"/>
      <c r="AB69" s="7"/>
    </row>
    <row r="70" spans="1:28" s="313" customFormat="1">
      <c r="A70" s="339"/>
      <c r="B70" s="339"/>
      <c r="C70" s="334" t="s">
        <v>12</v>
      </c>
      <c r="D70" s="334" t="s">
        <v>12</v>
      </c>
      <c r="E70" s="335">
        <v>63</v>
      </c>
      <c r="F70" s="336">
        <v>101045.98723999999</v>
      </c>
      <c r="G70" s="337">
        <v>47551.860030000003</v>
      </c>
      <c r="H70" s="337">
        <v>148597.84727</v>
      </c>
      <c r="I70" s="337">
        <v>312908.48454999999</v>
      </c>
      <c r="J70" s="337">
        <v>77398.884540000014</v>
      </c>
      <c r="K70" s="337">
        <v>390307.36908999999</v>
      </c>
      <c r="L70" s="337">
        <v>16562.711360000001</v>
      </c>
      <c r="M70" s="337">
        <v>11552.673150000001</v>
      </c>
      <c r="N70" s="337">
        <v>28115.38451</v>
      </c>
      <c r="O70" s="337">
        <v>567020.60086999997</v>
      </c>
      <c r="P70" s="337">
        <v>351399.03613000002</v>
      </c>
      <c r="Q70" s="337">
        <v>158371.03706999999</v>
      </c>
      <c r="R70" s="338">
        <v>509770.07319999998</v>
      </c>
      <c r="S70" s="7"/>
      <c r="T70" s="7"/>
      <c r="U70" s="7"/>
      <c r="V70" s="7"/>
      <c r="W70" s="7"/>
      <c r="X70" s="7"/>
      <c r="Y70" s="7"/>
      <c r="Z70" s="7"/>
      <c r="AA70" s="7"/>
      <c r="AB70" s="7"/>
    </row>
    <row r="71" spans="1:28" s="313" customFormat="1">
      <c r="A71" s="339"/>
      <c r="B71" s="339"/>
      <c r="C71" s="339"/>
      <c r="D71" s="339"/>
      <c r="E71" s="340">
        <v>618</v>
      </c>
      <c r="F71" s="341">
        <v>11109.00879</v>
      </c>
      <c r="G71" s="342">
        <v>3591.1271099999999</v>
      </c>
      <c r="H71" s="342">
        <v>14700.135900000001</v>
      </c>
      <c r="I71" s="342">
        <v>27353.07748</v>
      </c>
      <c r="J71" s="342">
        <v>13315.47467</v>
      </c>
      <c r="K71" s="342">
        <v>40668.552149999996</v>
      </c>
      <c r="L71" s="342">
        <v>1066.59799</v>
      </c>
      <c r="M71" s="342">
        <v>104.15101</v>
      </c>
      <c r="N71" s="342">
        <v>1170.749</v>
      </c>
      <c r="O71" s="342">
        <v>56539.43705</v>
      </c>
      <c r="P71" s="342">
        <v>2.7712300000000001</v>
      </c>
      <c r="Q71" s="342">
        <v>2.1971999999999996</v>
      </c>
      <c r="R71" s="343">
        <v>4.9684300000000006</v>
      </c>
      <c r="S71" s="7"/>
      <c r="T71" s="7"/>
      <c r="U71" s="7"/>
      <c r="V71" s="7"/>
      <c r="W71" s="7"/>
      <c r="X71" s="7"/>
      <c r="Y71" s="7"/>
      <c r="Z71" s="7"/>
      <c r="AA71" s="7"/>
      <c r="AB71" s="7"/>
    </row>
    <row r="72" spans="1:28" s="313" customFormat="1">
      <c r="A72" s="339"/>
      <c r="B72" s="339"/>
      <c r="C72" s="339"/>
      <c r="D72" s="339"/>
      <c r="E72" s="340">
        <v>402</v>
      </c>
      <c r="F72" s="341">
        <v>27764.664710000001</v>
      </c>
      <c r="G72" s="342">
        <v>37677.10529</v>
      </c>
      <c r="H72" s="342">
        <v>65441.77</v>
      </c>
      <c r="I72" s="342">
        <v>61281.983939999998</v>
      </c>
      <c r="J72" s="342">
        <v>24373.411479999999</v>
      </c>
      <c r="K72" s="342">
        <v>85655.395420000001</v>
      </c>
      <c r="L72" s="342">
        <v>3355.1913</v>
      </c>
      <c r="M72" s="342">
        <v>1645.74784</v>
      </c>
      <c r="N72" s="342">
        <v>5000.9391399999995</v>
      </c>
      <c r="O72" s="342">
        <v>156098.10456000001</v>
      </c>
      <c r="P72" s="342">
        <v>10.960430000000001</v>
      </c>
      <c r="Q72" s="342">
        <v>4.9068300000000002</v>
      </c>
      <c r="R72" s="343">
        <v>15.86726</v>
      </c>
      <c r="S72" s="7"/>
      <c r="T72" s="7"/>
      <c r="U72" s="7"/>
      <c r="V72" s="7"/>
      <c r="W72" s="7"/>
      <c r="X72" s="7"/>
      <c r="Y72" s="7"/>
      <c r="Z72" s="7"/>
      <c r="AA72" s="7"/>
      <c r="AB72" s="7"/>
    </row>
    <row r="73" spans="1:28" s="313" customFormat="1">
      <c r="A73" s="339"/>
      <c r="B73" s="339"/>
      <c r="C73" s="334" t="s">
        <v>238</v>
      </c>
      <c r="D73" s="334" t="s">
        <v>238</v>
      </c>
      <c r="E73" s="335">
        <v>67</v>
      </c>
      <c r="F73" s="336">
        <v>61674.47812</v>
      </c>
      <c r="G73" s="337">
        <v>81433.270250000001</v>
      </c>
      <c r="H73" s="337">
        <v>143107.74837000002</v>
      </c>
      <c r="I73" s="337">
        <v>88280.70051000001</v>
      </c>
      <c r="J73" s="337">
        <v>75723.285499999998</v>
      </c>
      <c r="K73" s="337">
        <v>164003.98600999999</v>
      </c>
      <c r="L73" s="337">
        <v>4024.1104799999998</v>
      </c>
      <c r="M73" s="337">
        <v>774.16016999999999</v>
      </c>
      <c r="N73" s="337">
        <v>4798.2706500000004</v>
      </c>
      <c r="O73" s="337">
        <v>311910.00503</v>
      </c>
      <c r="P73" s="337">
        <v>94335.368900000001</v>
      </c>
      <c r="Q73" s="337">
        <v>6445.3167599999997</v>
      </c>
      <c r="R73" s="338">
        <v>100780.68566</v>
      </c>
      <c r="S73" s="7"/>
      <c r="T73" s="7"/>
      <c r="U73" s="7"/>
      <c r="V73" s="7"/>
      <c r="W73" s="7"/>
      <c r="X73" s="7"/>
      <c r="Y73" s="7"/>
      <c r="Z73" s="7"/>
      <c r="AA73" s="7"/>
      <c r="AB73" s="7"/>
    </row>
    <row r="74" spans="1:28" s="313" customFormat="1">
      <c r="A74" s="339"/>
      <c r="B74" s="339"/>
      <c r="C74" s="339"/>
      <c r="D74" s="334" t="s">
        <v>239</v>
      </c>
      <c r="E74" s="335">
        <v>68</v>
      </c>
      <c r="F74" s="336">
        <v>16608.343970000002</v>
      </c>
      <c r="G74" s="337">
        <v>38859.474710000002</v>
      </c>
      <c r="H74" s="337">
        <v>55467.818679999997</v>
      </c>
      <c r="I74" s="337">
        <v>74281.709400000007</v>
      </c>
      <c r="J74" s="337">
        <v>82185.903379999989</v>
      </c>
      <c r="K74" s="337">
        <v>156467.61278</v>
      </c>
      <c r="L74" s="337">
        <v>3583.98803</v>
      </c>
      <c r="M74" s="337">
        <v>3189.8369900000002</v>
      </c>
      <c r="N74" s="337">
        <v>6773.8250199999993</v>
      </c>
      <c r="O74" s="337">
        <v>218709.25647999998</v>
      </c>
      <c r="P74" s="337">
        <v>27127.262220000001</v>
      </c>
      <c r="Q74" s="337">
        <v>2089.5751599999999</v>
      </c>
      <c r="R74" s="338">
        <v>29216.837379999997</v>
      </c>
      <c r="S74" s="7"/>
      <c r="T74" s="7"/>
      <c r="U74" s="7"/>
      <c r="V74" s="7"/>
      <c r="W74" s="7"/>
      <c r="X74" s="7"/>
      <c r="Y74" s="7"/>
      <c r="Z74" s="7"/>
      <c r="AA74" s="7"/>
      <c r="AB74" s="7"/>
    </row>
    <row r="75" spans="1:28" s="313" customFormat="1">
      <c r="A75" s="339"/>
      <c r="B75" s="339"/>
      <c r="C75" s="334" t="s">
        <v>240</v>
      </c>
      <c r="D75" s="334" t="s">
        <v>240</v>
      </c>
      <c r="E75" s="335">
        <v>69</v>
      </c>
      <c r="F75" s="336">
        <v>43559.11507</v>
      </c>
      <c r="G75" s="337">
        <v>11021.660019999999</v>
      </c>
      <c r="H75" s="337">
        <v>54580.775090000003</v>
      </c>
      <c r="I75" s="337">
        <v>157070.04431999999</v>
      </c>
      <c r="J75" s="337">
        <v>25118.507170000001</v>
      </c>
      <c r="K75" s="337">
        <v>182188.55149000001</v>
      </c>
      <c r="L75" s="337">
        <v>8417.05494</v>
      </c>
      <c r="M75" s="337">
        <v>2587.3506299999999</v>
      </c>
      <c r="N75" s="337">
        <v>11004.405570000001</v>
      </c>
      <c r="O75" s="337">
        <v>247773.73215</v>
      </c>
      <c r="P75" s="337">
        <v>78810.297630000001</v>
      </c>
      <c r="Q75" s="337">
        <v>3836.8737000000001</v>
      </c>
      <c r="R75" s="338">
        <v>82647.171329999997</v>
      </c>
      <c r="S75" s="7"/>
      <c r="T75" s="7"/>
      <c r="U75" s="7"/>
      <c r="V75" s="7"/>
      <c r="W75" s="7"/>
      <c r="X75" s="7"/>
      <c r="Y75" s="7"/>
      <c r="Z75" s="7"/>
      <c r="AA75" s="7"/>
      <c r="AB75" s="7"/>
    </row>
    <row r="76" spans="1:28" s="313" customFormat="1">
      <c r="A76" s="339"/>
      <c r="B76" s="334" t="s">
        <v>241</v>
      </c>
      <c r="C76" s="334" t="s">
        <v>242</v>
      </c>
      <c r="D76" s="334" t="s">
        <v>242</v>
      </c>
      <c r="E76" s="335">
        <v>80</v>
      </c>
      <c r="F76" s="336">
        <v>23169.234489999999</v>
      </c>
      <c r="G76" s="337">
        <v>3556.95021</v>
      </c>
      <c r="H76" s="337">
        <v>26726.184699999998</v>
      </c>
      <c r="I76" s="337">
        <v>62016.181640000003</v>
      </c>
      <c r="J76" s="337">
        <v>13762.191560000001</v>
      </c>
      <c r="K76" s="337">
        <v>75778.373200000002</v>
      </c>
      <c r="L76" s="337">
        <v>2987.3160200000002</v>
      </c>
      <c r="M76" s="337">
        <v>339.61890999999997</v>
      </c>
      <c r="N76" s="337">
        <v>3326.9349300000003</v>
      </c>
      <c r="O76" s="337">
        <v>105831.49283</v>
      </c>
      <c r="P76" s="337">
        <v>114071.42134999999</v>
      </c>
      <c r="Q76" s="337">
        <v>2960.1325400000001</v>
      </c>
      <c r="R76" s="338">
        <v>117031.55389</v>
      </c>
      <c r="S76" s="7"/>
      <c r="T76" s="7"/>
      <c r="U76" s="7"/>
      <c r="V76" s="7"/>
      <c r="W76" s="7"/>
      <c r="X76" s="7"/>
      <c r="Y76" s="7"/>
      <c r="Z76" s="7"/>
      <c r="AA76" s="7"/>
      <c r="AB76" s="7"/>
    </row>
    <row r="77" spans="1:28" s="313" customFormat="1">
      <c r="A77" s="339"/>
      <c r="B77" s="339"/>
      <c r="C77" s="339"/>
      <c r="D77" s="334" t="s">
        <v>243</v>
      </c>
      <c r="E77" s="335">
        <v>428</v>
      </c>
      <c r="F77" s="336">
        <v>14696.74559</v>
      </c>
      <c r="G77" s="337">
        <v>10998.631630000002</v>
      </c>
      <c r="H77" s="337">
        <v>25695.377219999998</v>
      </c>
      <c r="I77" s="337">
        <v>72821.898209999999</v>
      </c>
      <c r="J77" s="337">
        <v>3151.18577</v>
      </c>
      <c r="K77" s="337">
        <v>75973.08398000001</v>
      </c>
      <c r="L77" s="337">
        <v>937.49995999999999</v>
      </c>
      <c r="M77" s="337">
        <v>63.419230000000006</v>
      </c>
      <c r="N77" s="337">
        <v>1000.91919</v>
      </c>
      <c r="O77" s="337">
        <v>102669.38039000001</v>
      </c>
      <c r="P77" s="337">
        <v>49524.546950000004</v>
      </c>
      <c r="Q77" s="337">
        <v>812.99277000000006</v>
      </c>
      <c r="R77" s="338">
        <v>50337.539720000001</v>
      </c>
      <c r="S77" s="7"/>
      <c r="T77" s="7"/>
      <c r="U77" s="7"/>
      <c r="V77" s="7"/>
      <c r="W77" s="7"/>
      <c r="X77" s="7"/>
      <c r="Y77" s="7"/>
      <c r="Z77" s="7"/>
      <c r="AA77" s="7"/>
      <c r="AB77" s="7"/>
    </row>
    <row r="78" spans="1:28" s="313" customFormat="1">
      <c r="A78" s="339"/>
      <c r="B78" s="339"/>
      <c r="C78" s="334" t="s">
        <v>244</v>
      </c>
      <c r="D78" s="334" t="s">
        <v>245</v>
      </c>
      <c r="E78" s="335">
        <v>73</v>
      </c>
      <c r="F78" s="336">
        <v>4315.4639000000006</v>
      </c>
      <c r="G78" s="337">
        <v>115.90159</v>
      </c>
      <c r="H78" s="337">
        <v>4431.3654900000001</v>
      </c>
      <c r="I78" s="337">
        <v>16950.385610000001</v>
      </c>
      <c r="J78" s="337">
        <v>8083.1219700000001</v>
      </c>
      <c r="K78" s="337">
        <v>25033.507579999998</v>
      </c>
      <c r="L78" s="337">
        <v>2895.91113</v>
      </c>
      <c r="M78" s="337">
        <v>1794.54206</v>
      </c>
      <c r="N78" s="337">
        <v>4690.4531900000002</v>
      </c>
      <c r="O78" s="337">
        <v>34155.326259999994</v>
      </c>
      <c r="P78" s="337">
        <v>1.85999</v>
      </c>
      <c r="Q78" s="337">
        <v>0.24412</v>
      </c>
      <c r="R78" s="338">
        <v>2.1041099999999999</v>
      </c>
      <c r="S78" s="7"/>
      <c r="T78" s="7"/>
      <c r="U78" s="7"/>
      <c r="V78" s="7"/>
      <c r="W78" s="7"/>
      <c r="X78" s="7"/>
      <c r="Y78" s="7"/>
      <c r="Z78" s="7"/>
      <c r="AA78" s="7"/>
      <c r="AB78" s="7"/>
    </row>
    <row r="79" spans="1:28" s="313" customFormat="1">
      <c r="A79" s="339"/>
      <c r="B79" s="339"/>
      <c r="C79" s="339"/>
      <c r="D79" s="339"/>
      <c r="E79" s="340">
        <v>482</v>
      </c>
      <c r="F79" s="341">
        <v>40368.36922</v>
      </c>
      <c r="G79" s="342">
        <v>10333.81589</v>
      </c>
      <c r="H79" s="342">
        <v>50702.185109999999</v>
      </c>
      <c r="I79" s="342">
        <v>105899.06164</v>
      </c>
      <c r="J79" s="342">
        <v>30877.73187</v>
      </c>
      <c r="K79" s="342">
        <v>136776.79350999999</v>
      </c>
      <c r="L79" s="342">
        <v>2182.49856</v>
      </c>
      <c r="M79" s="342">
        <v>2033.4068300000001</v>
      </c>
      <c r="N79" s="342">
        <v>4215.9053899999999</v>
      </c>
      <c r="O79" s="342">
        <v>191694.88400999998</v>
      </c>
      <c r="P79" s="342">
        <v>52.738870000000006</v>
      </c>
      <c r="Q79" s="342">
        <v>9.1493500000000001</v>
      </c>
      <c r="R79" s="343">
        <v>61.888220000000004</v>
      </c>
      <c r="S79" s="7"/>
      <c r="T79" s="7"/>
      <c r="U79" s="7"/>
      <c r="V79" s="7"/>
      <c r="W79" s="7"/>
      <c r="X79" s="7"/>
      <c r="Y79" s="7"/>
      <c r="Z79" s="7"/>
      <c r="AA79" s="7"/>
      <c r="AB79" s="7"/>
    </row>
    <row r="80" spans="1:28" s="313" customFormat="1">
      <c r="A80" s="339"/>
      <c r="B80" s="339"/>
      <c r="C80" s="339"/>
      <c r="D80" s="334" t="s">
        <v>244</v>
      </c>
      <c r="E80" s="335">
        <v>71</v>
      </c>
      <c r="F80" s="336">
        <v>179797.55109999998</v>
      </c>
      <c r="G80" s="337">
        <v>23530.369030000002</v>
      </c>
      <c r="H80" s="337">
        <v>203327.92012999998</v>
      </c>
      <c r="I80" s="337">
        <v>264017.84421000001</v>
      </c>
      <c r="J80" s="337">
        <v>76705.146469999992</v>
      </c>
      <c r="K80" s="337">
        <v>340722.99067999999</v>
      </c>
      <c r="L80" s="337">
        <v>16995.796129999999</v>
      </c>
      <c r="M80" s="337">
        <v>12596.734849999999</v>
      </c>
      <c r="N80" s="337">
        <v>29592.53098</v>
      </c>
      <c r="O80" s="337">
        <v>573643.44178999995</v>
      </c>
      <c r="P80" s="337">
        <v>587988.88947000005</v>
      </c>
      <c r="Q80" s="337">
        <v>17695.856670000001</v>
      </c>
      <c r="R80" s="338">
        <v>605684.74613999994</v>
      </c>
      <c r="S80" s="7"/>
      <c r="T80" s="7"/>
      <c r="U80" s="7"/>
      <c r="V80" s="7"/>
      <c r="W80" s="7"/>
      <c r="X80" s="7"/>
      <c r="Y80" s="7"/>
      <c r="Z80" s="7"/>
      <c r="AA80" s="7"/>
      <c r="AB80" s="7"/>
    </row>
    <row r="81" spans="1:28" s="313" customFormat="1">
      <c r="A81" s="339"/>
      <c r="B81" s="339"/>
      <c r="C81" s="339"/>
      <c r="D81" s="339"/>
      <c r="E81" s="340">
        <v>72</v>
      </c>
      <c r="F81" s="341">
        <v>21316.41359</v>
      </c>
      <c r="G81" s="342">
        <v>5106.3235700000005</v>
      </c>
      <c r="H81" s="342">
        <v>26422.737160000001</v>
      </c>
      <c r="I81" s="342">
        <v>77300.455790000007</v>
      </c>
      <c r="J81" s="342">
        <v>23457.235149999997</v>
      </c>
      <c r="K81" s="342">
        <v>100757.69094</v>
      </c>
      <c r="L81" s="342">
        <v>9681.1484899999996</v>
      </c>
      <c r="M81" s="342">
        <v>916.66408000000001</v>
      </c>
      <c r="N81" s="342">
        <v>10597.81257</v>
      </c>
      <c r="O81" s="342">
        <v>137778.24067</v>
      </c>
      <c r="P81" s="342">
        <v>11.38729</v>
      </c>
      <c r="Q81" s="342">
        <v>5.8779399999999997</v>
      </c>
      <c r="R81" s="343">
        <v>17.265229999999999</v>
      </c>
      <c r="S81" s="7"/>
      <c r="T81" s="7"/>
      <c r="U81" s="7"/>
      <c r="V81" s="7"/>
      <c r="W81" s="7"/>
      <c r="X81" s="7"/>
      <c r="Y81" s="7"/>
      <c r="Z81" s="7"/>
      <c r="AA81" s="7"/>
      <c r="AB81" s="7"/>
    </row>
    <row r="82" spans="1:28" s="313" customFormat="1">
      <c r="A82" s="339"/>
      <c r="B82" s="339"/>
      <c r="C82" s="339"/>
      <c r="D82" s="339"/>
      <c r="E82" s="340">
        <v>484</v>
      </c>
      <c r="F82" s="341">
        <v>10287.182220000001</v>
      </c>
      <c r="G82" s="342">
        <v>725.27557999999999</v>
      </c>
      <c r="H82" s="342">
        <v>11012.4578</v>
      </c>
      <c r="I82" s="342">
        <v>42358.784549999997</v>
      </c>
      <c r="J82" s="342">
        <v>21875.304399999997</v>
      </c>
      <c r="K82" s="342">
        <v>64234.088950000005</v>
      </c>
      <c r="L82" s="342">
        <v>1781.2505100000001</v>
      </c>
      <c r="M82" s="342">
        <v>472.90519</v>
      </c>
      <c r="N82" s="342">
        <v>2254.1557000000003</v>
      </c>
      <c r="O82" s="342">
        <v>77500.702449999997</v>
      </c>
      <c r="P82" s="342">
        <v>2.3508899999999997</v>
      </c>
      <c r="Q82" s="342">
        <v>0.76713999999999993</v>
      </c>
      <c r="R82" s="343">
        <v>3.1180300000000001</v>
      </c>
      <c r="S82" s="7"/>
      <c r="T82" s="7"/>
      <c r="U82" s="7"/>
      <c r="V82" s="7"/>
      <c r="W82" s="7"/>
      <c r="X82" s="7"/>
      <c r="Y82" s="7"/>
      <c r="Z82" s="7"/>
      <c r="AA82" s="7"/>
      <c r="AB82" s="7"/>
    </row>
    <row r="83" spans="1:28" s="313" customFormat="1">
      <c r="A83" s="339"/>
      <c r="B83" s="339"/>
      <c r="C83" s="339"/>
      <c r="D83" s="339"/>
      <c r="E83" s="340">
        <v>496</v>
      </c>
      <c r="F83" s="341">
        <v>3137.6602200000002</v>
      </c>
      <c r="G83" s="342">
        <v>861.92993000000001</v>
      </c>
      <c r="H83" s="342">
        <v>3999.59015</v>
      </c>
      <c r="I83" s="342">
        <v>39507.199549999998</v>
      </c>
      <c r="J83" s="342">
        <v>7912.5999299999994</v>
      </c>
      <c r="K83" s="342">
        <v>47419.799479999994</v>
      </c>
      <c r="L83" s="342">
        <v>616.62590999999998</v>
      </c>
      <c r="M83" s="342">
        <v>32.897889999999997</v>
      </c>
      <c r="N83" s="342">
        <v>649.52380000000005</v>
      </c>
      <c r="O83" s="342">
        <v>52068.913430000001</v>
      </c>
      <c r="P83" s="342">
        <v>3.3256799999999997</v>
      </c>
      <c r="Q83" s="342">
        <v>0.10373</v>
      </c>
      <c r="R83" s="343">
        <v>3.4294099999999998</v>
      </c>
      <c r="S83" s="7"/>
      <c r="T83" s="7"/>
      <c r="U83" s="7"/>
      <c r="V83" s="7"/>
      <c r="W83" s="7"/>
      <c r="X83" s="7"/>
      <c r="Y83" s="7"/>
      <c r="Z83" s="7"/>
      <c r="AA83" s="7"/>
      <c r="AB83" s="7"/>
    </row>
    <row r="84" spans="1:28" s="313" customFormat="1">
      <c r="A84" s="339"/>
      <c r="B84" s="339"/>
      <c r="C84" s="334" t="s">
        <v>246</v>
      </c>
      <c r="D84" s="334" t="s">
        <v>246</v>
      </c>
      <c r="E84" s="335">
        <v>74</v>
      </c>
      <c r="F84" s="336">
        <v>7321.4757199999995</v>
      </c>
      <c r="G84" s="337">
        <v>9052.273369999999</v>
      </c>
      <c r="H84" s="337">
        <v>16373.749089999999</v>
      </c>
      <c r="I84" s="337">
        <v>39531.482320000003</v>
      </c>
      <c r="J84" s="337">
        <v>7810.9339500000006</v>
      </c>
      <c r="K84" s="337">
        <v>47342.416270000002</v>
      </c>
      <c r="L84" s="337">
        <v>1161.0916599999998</v>
      </c>
      <c r="M84" s="337">
        <v>153.95919000000001</v>
      </c>
      <c r="N84" s="337">
        <v>1315.0508500000001</v>
      </c>
      <c r="O84" s="337">
        <v>65031.216209999999</v>
      </c>
      <c r="P84" s="337">
        <v>28030.131370000003</v>
      </c>
      <c r="Q84" s="337">
        <v>20975.981589999999</v>
      </c>
      <c r="R84" s="338">
        <v>49006.112959999999</v>
      </c>
      <c r="S84" s="7"/>
      <c r="T84" s="7"/>
      <c r="U84" s="7"/>
      <c r="V84" s="7"/>
      <c r="W84" s="7"/>
      <c r="X84" s="7"/>
      <c r="Y84" s="7"/>
      <c r="Z84" s="7"/>
      <c r="AA84" s="7"/>
      <c r="AB84" s="7"/>
    </row>
    <row r="85" spans="1:28" s="313" customFormat="1">
      <c r="A85" s="339"/>
      <c r="B85" s="339"/>
      <c r="C85" s="334" t="s">
        <v>247</v>
      </c>
      <c r="D85" s="334" t="s">
        <v>248</v>
      </c>
      <c r="E85" s="335">
        <v>646</v>
      </c>
      <c r="F85" s="336">
        <v>11587.09727</v>
      </c>
      <c r="G85" s="337">
        <v>3983.4263300000002</v>
      </c>
      <c r="H85" s="337">
        <v>15570.5236</v>
      </c>
      <c r="I85" s="337">
        <v>37352.921969999996</v>
      </c>
      <c r="J85" s="337">
        <v>985.17075</v>
      </c>
      <c r="K85" s="337">
        <v>38338.092720000001</v>
      </c>
      <c r="L85" s="337">
        <v>383.57490999999999</v>
      </c>
      <c r="M85" s="337">
        <v>1.8010000000000002E-2</v>
      </c>
      <c r="N85" s="337">
        <v>383.59291999999999</v>
      </c>
      <c r="O85" s="337">
        <v>54292.209240000004</v>
      </c>
      <c r="P85" s="337">
        <v>27033.002089999998</v>
      </c>
      <c r="Q85" s="337">
        <v>7.0044799999999992</v>
      </c>
      <c r="R85" s="338">
        <v>27040.006570000001</v>
      </c>
      <c r="S85" s="7"/>
      <c r="T85" s="7"/>
      <c r="U85" s="7"/>
      <c r="V85" s="7"/>
      <c r="W85" s="7"/>
      <c r="X85" s="7"/>
      <c r="Y85" s="7"/>
      <c r="Z85" s="7"/>
      <c r="AA85" s="7"/>
      <c r="AB85" s="7"/>
    </row>
    <row r="86" spans="1:28" s="313" customFormat="1">
      <c r="A86" s="339"/>
      <c r="B86" s="339"/>
      <c r="C86" s="339"/>
      <c r="D86" s="334" t="s">
        <v>247</v>
      </c>
      <c r="E86" s="335">
        <v>78</v>
      </c>
      <c r="F86" s="336">
        <v>25487.15206</v>
      </c>
      <c r="G86" s="337">
        <v>1073.7417700000001</v>
      </c>
      <c r="H86" s="337">
        <v>26560.893829999997</v>
      </c>
      <c r="I86" s="337">
        <v>68628.225909999994</v>
      </c>
      <c r="J86" s="337">
        <v>5148.1397200000001</v>
      </c>
      <c r="K86" s="337">
        <v>73776.36563</v>
      </c>
      <c r="L86" s="337">
        <v>1132.7784099999999</v>
      </c>
      <c r="M86" s="337">
        <v>438.36937999999998</v>
      </c>
      <c r="N86" s="337">
        <v>1571.14779</v>
      </c>
      <c r="O86" s="337">
        <v>101908.40725</v>
      </c>
      <c r="P86" s="337">
        <v>60525.155890000002</v>
      </c>
      <c r="Q86" s="337">
        <v>7799.5569999999998</v>
      </c>
      <c r="R86" s="338">
        <v>68324.712889999995</v>
      </c>
      <c r="S86" s="7"/>
      <c r="T86" s="7"/>
      <c r="U86" s="7"/>
      <c r="V86" s="7"/>
      <c r="W86" s="7"/>
      <c r="X86" s="7"/>
      <c r="Y86" s="7"/>
      <c r="Z86" s="7"/>
      <c r="AA86" s="7"/>
      <c r="AB86" s="7"/>
    </row>
    <row r="87" spans="1:28" s="313" customFormat="1">
      <c r="A87" s="339"/>
      <c r="B87" s="339"/>
      <c r="C87" s="334" t="s">
        <v>249</v>
      </c>
      <c r="D87" s="334" t="s">
        <v>249</v>
      </c>
      <c r="E87" s="335">
        <v>75</v>
      </c>
      <c r="F87" s="336">
        <v>15051.71248</v>
      </c>
      <c r="G87" s="337">
        <v>1223.8315700000001</v>
      </c>
      <c r="H87" s="337">
        <v>16275.54405</v>
      </c>
      <c r="I87" s="337">
        <v>68355.790150000001</v>
      </c>
      <c r="J87" s="337">
        <v>20929.541260000002</v>
      </c>
      <c r="K87" s="337">
        <v>89285.331409999999</v>
      </c>
      <c r="L87" s="337">
        <v>2286.4779399999998</v>
      </c>
      <c r="M87" s="337">
        <v>819.22064</v>
      </c>
      <c r="N87" s="337">
        <v>3105.6985800000002</v>
      </c>
      <c r="O87" s="337">
        <v>108666.57404000001</v>
      </c>
      <c r="P87" s="337">
        <v>84001.636190000005</v>
      </c>
      <c r="Q87" s="337">
        <v>513.02876000000003</v>
      </c>
      <c r="R87" s="338">
        <v>84514.664950000006</v>
      </c>
      <c r="S87" s="7"/>
      <c r="T87" s="7"/>
      <c r="U87" s="7"/>
      <c r="V87" s="7"/>
      <c r="W87" s="7"/>
      <c r="X87" s="7"/>
      <c r="Y87" s="7"/>
      <c r="Z87" s="7"/>
      <c r="AA87" s="7"/>
      <c r="AB87" s="7"/>
    </row>
    <row r="88" spans="1:28" s="313" customFormat="1">
      <c r="A88" s="339"/>
      <c r="B88" s="339"/>
      <c r="C88" s="334" t="s">
        <v>250</v>
      </c>
      <c r="D88" s="334" t="s">
        <v>251</v>
      </c>
      <c r="E88" s="335">
        <v>76</v>
      </c>
      <c r="F88" s="336">
        <v>12559.3896</v>
      </c>
      <c r="G88" s="337">
        <v>2959.37698</v>
      </c>
      <c r="H88" s="337">
        <v>15518.76658</v>
      </c>
      <c r="I88" s="337">
        <v>30037.11823</v>
      </c>
      <c r="J88" s="337">
        <v>5265.6062199999997</v>
      </c>
      <c r="K88" s="337">
        <v>35302.724450000002</v>
      </c>
      <c r="L88" s="337">
        <v>3771.6894600000001</v>
      </c>
      <c r="M88" s="337">
        <v>1158.6670200000001</v>
      </c>
      <c r="N88" s="337">
        <v>4930.3564800000004</v>
      </c>
      <c r="O88" s="337">
        <v>55751.84751</v>
      </c>
      <c r="P88" s="337">
        <v>46582.154920000001</v>
      </c>
      <c r="Q88" s="337">
        <v>276.73741999999999</v>
      </c>
      <c r="R88" s="338">
        <v>46858.892340000006</v>
      </c>
      <c r="S88" s="7"/>
      <c r="T88" s="7"/>
      <c r="U88" s="7"/>
      <c r="V88" s="7"/>
      <c r="W88" s="7"/>
      <c r="X88" s="7"/>
      <c r="Y88" s="7"/>
      <c r="Z88" s="7"/>
      <c r="AA88" s="7"/>
      <c r="AB88" s="7"/>
    </row>
    <row r="89" spans="1:28" s="313" customFormat="1">
      <c r="A89" s="339"/>
      <c r="B89" s="334" t="s">
        <v>14</v>
      </c>
      <c r="C89" s="334" t="s">
        <v>252</v>
      </c>
      <c r="D89" s="334" t="s">
        <v>252</v>
      </c>
      <c r="E89" s="335">
        <v>45</v>
      </c>
      <c r="F89" s="336">
        <v>19800.487000000001</v>
      </c>
      <c r="G89" s="337">
        <v>1653.1096299999999</v>
      </c>
      <c r="H89" s="337">
        <v>21453.59663</v>
      </c>
      <c r="I89" s="337">
        <v>97067.930769999992</v>
      </c>
      <c r="J89" s="337">
        <v>16373.54305</v>
      </c>
      <c r="K89" s="337">
        <v>113441.47382</v>
      </c>
      <c r="L89" s="337">
        <v>4383.3551900000002</v>
      </c>
      <c r="M89" s="337">
        <v>697.29452000000003</v>
      </c>
      <c r="N89" s="337">
        <v>5080.6497099999997</v>
      </c>
      <c r="O89" s="337">
        <v>139975.72016</v>
      </c>
      <c r="P89" s="337">
        <v>77088.440829999992</v>
      </c>
      <c r="Q89" s="337">
        <v>179.53446</v>
      </c>
      <c r="R89" s="338">
        <v>77267.975290000002</v>
      </c>
      <c r="S89" s="7"/>
      <c r="T89" s="7"/>
      <c r="U89" s="7"/>
      <c r="V89" s="7"/>
      <c r="W89" s="7"/>
      <c r="X89" s="7"/>
      <c r="Y89" s="7"/>
      <c r="Z89" s="7"/>
      <c r="AA89" s="7"/>
      <c r="AB89" s="7"/>
    </row>
    <row r="90" spans="1:28" s="313" customFormat="1">
      <c r="A90" s="339"/>
      <c r="B90" s="339"/>
      <c r="C90" s="334" t="s">
        <v>253</v>
      </c>
      <c r="D90" s="334" t="s">
        <v>254</v>
      </c>
      <c r="E90" s="335">
        <v>645</v>
      </c>
      <c r="F90" s="336">
        <v>22324.607809999998</v>
      </c>
      <c r="G90" s="337">
        <v>8889.9135100000003</v>
      </c>
      <c r="H90" s="337">
        <v>31214.52132</v>
      </c>
      <c r="I90" s="337">
        <v>78875.99543000001</v>
      </c>
      <c r="J90" s="337">
        <v>8915.4490399999995</v>
      </c>
      <c r="K90" s="337">
        <v>87791.444470000002</v>
      </c>
      <c r="L90" s="337">
        <v>925.83713</v>
      </c>
      <c r="M90" s="337">
        <v>17.816290000000002</v>
      </c>
      <c r="N90" s="337">
        <v>943.6534200000001</v>
      </c>
      <c r="O90" s="337">
        <v>119949.61920999999</v>
      </c>
      <c r="P90" s="337">
        <v>37168.87311</v>
      </c>
      <c r="Q90" s="337">
        <v>2697.9869199999998</v>
      </c>
      <c r="R90" s="338">
        <v>39866.860030000003</v>
      </c>
      <c r="S90" s="7"/>
      <c r="T90" s="7"/>
      <c r="U90" s="7"/>
      <c r="V90" s="7"/>
      <c r="W90" s="7"/>
      <c r="X90" s="7"/>
      <c r="Y90" s="7"/>
      <c r="Z90" s="7"/>
      <c r="AA90" s="7"/>
      <c r="AB90" s="7"/>
    </row>
    <row r="91" spans="1:28" s="313" customFormat="1">
      <c r="A91" s="339"/>
      <c r="B91" s="339"/>
      <c r="C91" s="334" t="s">
        <v>255</v>
      </c>
      <c r="D91" s="334" t="s">
        <v>256</v>
      </c>
      <c r="E91" s="335">
        <v>652</v>
      </c>
      <c r="F91" s="336">
        <v>11178.149670000001</v>
      </c>
      <c r="G91" s="337">
        <v>482.01890999999995</v>
      </c>
      <c r="H91" s="337">
        <v>11660.16858</v>
      </c>
      <c r="I91" s="337">
        <v>49348.669710000002</v>
      </c>
      <c r="J91" s="337">
        <v>4406.4661999999998</v>
      </c>
      <c r="K91" s="337">
        <v>53755.135909999997</v>
      </c>
      <c r="L91" s="337">
        <v>2634.14032</v>
      </c>
      <c r="M91" s="337">
        <v>195.29192999999998</v>
      </c>
      <c r="N91" s="337">
        <v>2829.4322499999998</v>
      </c>
      <c r="O91" s="337">
        <v>68244.736739999993</v>
      </c>
      <c r="P91" s="337">
        <v>5.6883400000000002</v>
      </c>
      <c r="Q91" s="337">
        <v>25.433019999999999</v>
      </c>
      <c r="R91" s="338">
        <v>31.121359999999999</v>
      </c>
      <c r="S91" s="7"/>
      <c r="T91" s="7"/>
      <c r="U91" s="7"/>
      <c r="V91" s="7"/>
      <c r="W91" s="7"/>
      <c r="X91" s="7"/>
      <c r="Y91" s="7"/>
      <c r="Z91" s="7"/>
      <c r="AA91" s="7"/>
      <c r="AB91" s="7"/>
    </row>
    <row r="92" spans="1:28" s="313" customFormat="1">
      <c r="A92" s="339"/>
      <c r="B92" s="339"/>
      <c r="C92" s="339"/>
      <c r="D92" s="334" t="s">
        <v>255</v>
      </c>
      <c r="E92" s="335">
        <v>36</v>
      </c>
      <c r="F92" s="336">
        <v>445006.54168000002</v>
      </c>
      <c r="G92" s="337">
        <v>435664.77519000001</v>
      </c>
      <c r="H92" s="337">
        <v>880671.31686999998</v>
      </c>
      <c r="I92" s="337">
        <v>828081.83512000006</v>
      </c>
      <c r="J92" s="337">
        <v>431466.84706</v>
      </c>
      <c r="K92" s="337">
        <v>1259548.68218</v>
      </c>
      <c r="L92" s="337">
        <v>70497.003530000002</v>
      </c>
      <c r="M92" s="337">
        <v>30771.112850000001</v>
      </c>
      <c r="N92" s="337">
        <v>101268.11637999999</v>
      </c>
      <c r="O92" s="337">
        <v>2241488.1154299998</v>
      </c>
      <c r="P92" s="337">
        <v>1758010.95208</v>
      </c>
      <c r="Q92" s="337">
        <v>668418.03617999994</v>
      </c>
      <c r="R92" s="338">
        <v>2426428.98826</v>
      </c>
      <c r="S92" s="7"/>
      <c r="T92" s="7"/>
      <c r="U92" s="7"/>
      <c r="V92" s="7"/>
      <c r="W92" s="7"/>
      <c r="X92" s="7"/>
      <c r="Y92" s="7"/>
      <c r="Z92" s="7"/>
      <c r="AA92" s="7"/>
      <c r="AB92" s="7"/>
    </row>
    <row r="93" spans="1:28" s="313" customFormat="1">
      <c r="A93" s="339"/>
      <c r="B93" s="339"/>
      <c r="C93" s="339"/>
      <c r="D93" s="339"/>
      <c r="E93" s="340">
        <v>37</v>
      </c>
      <c r="F93" s="341">
        <v>73641.140969999993</v>
      </c>
      <c r="G93" s="342">
        <v>36492.184930000003</v>
      </c>
      <c r="H93" s="342">
        <v>110133.32590000001</v>
      </c>
      <c r="I93" s="342">
        <v>186271.70173</v>
      </c>
      <c r="J93" s="342">
        <v>61514.573229999995</v>
      </c>
      <c r="K93" s="342">
        <v>247786.27496000001</v>
      </c>
      <c r="L93" s="342">
        <v>10790.63661</v>
      </c>
      <c r="M93" s="342">
        <v>5415.8794200000002</v>
      </c>
      <c r="N93" s="342">
        <v>16206.516029999999</v>
      </c>
      <c r="O93" s="342">
        <v>374126.11689</v>
      </c>
      <c r="P93" s="342">
        <v>52.001330000000003</v>
      </c>
      <c r="Q93" s="342">
        <v>34.38447</v>
      </c>
      <c r="R93" s="343">
        <v>86.385800000000003</v>
      </c>
      <c r="S93" s="7"/>
      <c r="T93" s="7"/>
      <c r="U93" s="7"/>
      <c r="V93" s="7"/>
      <c r="W93" s="7"/>
      <c r="X93" s="7"/>
      <c r="Y93" s="7"/>
      <c r="Z93" s="7"/>
      <c r="AA93" s="7"/>
      <c r="AB93" s="7"/>
    </row>
    <row r="94" spans="1:28" s="313" customFormat="1">
      <c r="A94" s="339"/>
      <c r="B94" s="339"/>
      <c r="C94" s="339"/>
      <c r="D94" s="339"/>
      <c r="E94" s="340">
        <v>40</v>
      </c>
      <c r="F94" s="341">
        <v>37242.621200000001</v>
      </c>
      <c r="G94" s="342">
        <v>6749.5657599999995</v>
      </c>
      <c r="H94" s="342">
        <v>43992.186959999999</v>
      </c>
      <c r="I94" s="342">
        <v>72845.979689999993</v>
      </c>
      <c r="J94" s="342">
        <v>13317.93095</v>
      </c>
      <c r="K94" s="342">
        <v>86163.910640000002</v>
      </c>
      <c r="L94" s="342">
        <v>1428.1564099999998</v>
      </c>
      <c r="M94" s="342">
        <v>377.51609000000002</v>
      </c>
      <c r="N94" s="342">
        <v>1805.6724999999999</v>
      </c>
      <c r="O94" s="342">
        <v>131961.77009999999</v>
      </c>
      <c r="P94" s="342">
        <v>10.59144</v>
      </c>
      <c r="Q94" s="342">
        <v>6.0882899999999998</v>
      </c>
      <c r="R94" s="343">
        <v>16.679729999999999</v>
      </c>
      <c r="S94" s="7"/>
      <c r="T94" s="7"/>
      <c r="U94" s="7"/>
      <c r="V94" s="7"/>
      <c r="W94" s="7"/>
      <c r="X94" s="7"/>
      <c r="Y94" s="7"/>
      <c r="Z94" s="7"/>
      <c r="AA94" s="7"/>
      <c r="AB94" s="7"/>
    </row>
    <row r="95" spans="1:28" s="313" customFormat="1">
      <c r="A95" s="339"/>
      <c r="B95" s="339"/>
      <c r="C95" s="339"/>
      <c r="D95" s="339"/>
      <c r="E95" s="340">
        <v>435</v>
      </c>
      <c r="F95" s="341">
        <v>47131.970740000004</v>
      </c>
      <c r="G95" s="342">
        <v>83889.251560000004</v>
      </c>
      <c r="H95" s="342">
        <v>131021.22229999999</v>
      </c>
      <c r="I95" s="342">
        <v>115251.33395</v>
      </c>
      <c r="J95" s="342">
        <v>89960.727930000008</v>
      </c>
      <c r="K95" s="342">
        <v>205212.06187999999</v>
      </c>
      <c r="L95" s="342">
        <v>3873.02079</v>
      </c>
      <c r="M95" s="342">
        <v>2555.75981</v>
      </c>
      <c r="N95" s="342">
        <v>6428.7806</v>
      </c>
      <c r="O95" s="342">
        <v>342662.06477999996</v>
      </c>
      <c r="P95" s="342">
        <v>38.015000000000001</v>
      </c>
      <c r="Q95" s="342">
        <v>16.74625</v>
      </c>
      <c r="R95" s="343">
        <v>54.761249999999997</v>
      </c>
      <c r="S95" s="7"/>
      <c r="T95" s="7"/>
      <c r="U95" s="7"/>
      <c r="V95" s="7"/>
      <c r="W95" s="7"/>
      <c r="X95" s="7"/>
      <c r="Y95" s="7"/>
      <c r="Z95" s="7"/>
      <c r="AA95" s="7"/>
      <c r="AB95" s="7"/>
    </row>
    <row r="96" spans="1:28" s="313" customFormat="1">
      <c r="A96" s="339"/>
      <c r="B96" s="339"/>
      <c r="C96" s="339"/>
      <c r="D96" s="339"/>
      <c r="E96" s="340">
        <v>500</v>
      </c>
      <c r="F96" s="341">
        <v>16388.621890000002</v>
      </c>
      <c r="G96" s="342">
        <v>9063.1531799999993</v>
      </c>
      <c r="H96" s="342">
        <v>25451.77507</v>
      </c>
      <c r="I96" s="342">
        <v>72004.927309999999</v>
      </c>
      <c r="J96" s="342">
        <v>17908.53775</v>
      </c>
      <c r="K96" s="342">
        <v>89913.465060000002</v>
      </c>
      <c r="L96" s="342">
        <v>3601.46234</v>
      </c>
      <c r="M96" s="342">
        <v>1605.5941699999998</v>
      </c>
      <c r="N96" s="342">
        <v>5207.0565099999994</v>
      </c>
      <c r="O96" s="342">
        <v>120572.29664</v>
      </c>
      <c r="P96" s="342">
        <v>1152.31096</v>
      </c>
      <c r="Q96" s="342">
        <v>6.7640500000000001</v>
      </c>
      <c r="R96" s="343">
        <v>1159.07501</v>
      </c>
      <c r="S96" s="7"/>
      <c r="T96" s="7"/>
      <c r="U96" s="7"/>
      <c r="V96" s="7"/>
      <c r="W96" s="7"/>
      <c r="X96" s="7"/>
      <c r="Y96" s="7"/>
      <c r="Z96" s="7"/>
      <c r="AA96" s="7"/>
      <c r="AB96" s="7"/>
    </row>
    <row r="97" spans="1:28" s="313" customFormat="1">
      <c r="A97" s="339"/>
      <c r="B97" s="339"/>
      <c r="C97" s="339"/>
      <c r="D97" s="339"/>
      <c r="E97" s="340">
        <v>638</v>
      </c>
      <c r="F97" s="341">
        <v>20130.510109999999</v>
      </c>
      <c r="G97" s="342">
        <v>34968.105810000001</v>
      </c>
      <c r="H97" s="342">
        <v>55098.615920000004</v>
      </c>
      <c r="I97" s="342">
        <v>52163.975340000005</v>
      </c>
      <c r="J97" s="342">
        <v>28155.778780000001</v>
      </c>
      <c r="K97" s="342">
        <v>80319.754119999998</v>
      </c>
      <c r="L97" s="342">
        <v>2918.5425800000003</v>
      </c>
      <c r="M97" s="342">
        <v>1748.7311999999999</v>
      </c>
      <c r="N97" s="342">
        <v>4667.2737800000004</v>
      </c>
      <c r="O97" s="342">
        <v>140085.64382</v>
      </c>
      <c r="P97" s="342">
        <v>15.60722</v>
      </c>
      <c r="Q97" s="342">
        <v>3.6033000000000004</v>
      </c>
      <c r="R97" s="343">
        <v>19.210519999999999</v>
      </c>
      <c r="S97" s="7"/>
      <c r="T97" s="7"/>
      <c r="U97" s="7"/>
      <c r="V97" s="7"/>
      <c r="W97" s="7"/>
      <c r="X97" s="7"/>
      <c r="Y97" s="7"/>
      <c r="Z97" s="7"/>
      <c r="AA97" s="7"/>
      <c r="AB97" s="7"/>
    </row>
    <row r="98" spans="1:28" s="313" customFormat="1">
      <c r="A98" s="339"/>
      <c r="B98" s="339"/>
      <c r="C98" s="339"/>
      <c r="D98" s="339"/>
      <c r="E98" s="340">
        <v>295</v>
      </c>
      <c r="F98" s="341">
        <v>74532.149519999992</v>
      </c>
      <c r="G98" s="342">
        <v>55497.635609999998</v>
      </c>
      <c r="H98" s="342">
        <v>130029.78512999999</v>
      </c>
      <c r="I98" s="342">
        <v>98610.80584999999</v>
      </c>
      <c r="J98" s="342">
        <v>57279.361669999998</v>
      </c>
      <c r="K98" s="342">
        <v>155890.16752000002</v>
      </c>
      <c r="L98" s="342">
        <v>4847.9678400000003</v>
      </c>
      <c r="M98" s="342">
        <v>7310.54799</v>
      </c>
      <c r="N98" s="342">
        <v>12158.51583</v>
      </c>
      <c r="O98" s="342">
        <v>298078.46848000004</v>
      </c>
      <c r="P98" s="342">
        <v>167.34952999999999</v>
      </c>
      <c r="Q98" s="342">
        <v>15.37013</v>
      </c>
      <c r="R98" s="343">
        <v>182.71966</v>
      </c>
      <c r="S98" s="7"/>
      <c r="T98" s="7"/>
      <c r="U98" s="7"/>
      <c r="V98" s="7"/>
      <c r="W98" s="7"/>
      <c r="X98" s="7"/>
      <c r="Y98" s="7"/>
      <c r="Z98" s="7"/>
      <c r="AA98" s="7"/>
      <c r="AB98" s="7"/>
    </row>
    <row r="99" spans="1:28" s="313" customFormat="1">
      <c r="A99" s="339"/>
      <c r="B99" s="339"/>
      <c r="C99" s="334" t="s">
        <v>257</v>
      </c>
      <c r="D99" s="334" t="s">
        <v>257</v>
      </c>
      <c r="E99" s="335">
        <v>44</v>
      </c>
      <c r="F99" s="336">
        <v>14414.179390000001</v>
      </c>
      <c r="G99" s="337">
        <v>659.83123999999998</v>
      </c>
      <c r="H99" s="337">
        <v>15074.010630000001</v>
      </c>
      <c r="I99" s="337">
        <v>48776.566700000003</v>
      </c>
      <c r="J99" s="337">
        <v>10600.529400000001</v>
      </c>
      <c r="K99" s="337">
        <v>59377.096100000002</v>
      </c>
      <c r="L99" s="337">
        <v>3871.4877099999999</v>
      </c>
      <c r="M99" s="337">
        <v>817.74145999999996</v>
      </c>
      <c r="N99" s="337">
        <v>4689.2291699999996</v>
      </c>
      <c r="O99" s="337">
        <v>79140.335900000005</v>
      </c>
      <c r="P99" s="337">
        <v>74740.833849999995</v>
      </c>
      <c r="Q99" s="337">
        <v>2099.95156</v>
      </c>
      <c r="R99" s="338">
        <v>76840.785409999997</v>
      </c>
      <c r="S99" s="7"/>
      <c r="T99" s="7"/>
      <c r="U99" s="7"/>
      <c r="V99" s="7"/>
      <c r="W99" s="7"/>
      <c r="X99" s="7"/>
      <c r="Y99" s="7"/>
      <c r="Z99" s="7"/>
      <c r="AA99" s="7"/>
      <c r="AB99" s="7"/>
    </row>
    <row r="100" spans="1:28" s="313" customFormat="1">
      <c r="A100" s="339"/>
      <c r="B100" s="334" t="s">
        <v>15</v>
      </c>
      <c r="C100" s="334" t="s">
        <v>258</v>
      </c>
      <c r="D100" s="334" t="s">
        <v>258</v>
      </c>
      <c r="E100" s="335">
        <v>11</v>
      </c>
      <c r="F100" s="336">
        <v>194552.40536999999</v>
      </c>
      <c r="G100" s="337">
        <v>76241.48176000001</v>
      </c>
      <c r="H100" s="337">
        <v>270793.88712999999</v>
      </c>
      <c r="I100" s="337">
        <v>406114.02282999997</v>
      </c>
      <c r="J100" s="337">
        <v>130315.36159</v>
      </c>
      <c r="K100" s="337">
        <v>536429.38442000002</v>
      </c>
      <c r="L100" s="337">
        <v>21426.122019999999</v>
      </c>
      <c r="M100" s="337">
        <v>8251.6241900000005</v>
      </c>
      <c r="N100" s="337">
        <v>29677.746210000001</v>
      </c>
      <c r="O100" s="337">
        <v>836901.01775999996</v>
      </c>
      <c r="P100" s="337">
        <v>1237461.67074</v>
      </c>
      <c r="Q100" s="337">
        <v>74899.621099999989</v>
      </c>
      <c r="R100" s="338">
        <v>1312361.2918399998</v>
      </c>
      <c r="S100" s="7"/>
      <c r="T100" s="7"/>
      <c r="U100" s="7"/>
      <c r="V100" s="7"/>
      <c r="W100" s="7"/>
      <c r="X100" s="7"/>
      <c r="Y100" s="7"/>
      <c r="Z100" s="7"/>
      <c r="AA100" s="7"/>
      <c r="AB100" s="7"/>
    </row>
    <row r="101" spans="1:28" s="313" customFormat="1">
      <c r="A101" s="339"/>
      <c r="B101" s="339"/>
      <c r="C101" s="339"/>
      <c r="D101" s="339"/>
      <c r="E101" s="340">
        <v>12</v>
      </c>
      <c r="F101" s="341">
        <v>12361.509119999999</v>
      </c>
      <c r="G101" s="342">
        <v>2340.75936</v>
      </c>
      <c r="H101" s="342">
        <v>14702.268480000001</v>
      </c>
      <c r="I101" s="342">
        <v>49575.851950000004</v>
      </c>
      <c r="J101" s="342">
        <v>7315.2375400000001</v>
      </c>
      <c r="K101" s="342">
        <v>56891.089489999998</v>
      </c>
      <c r="L101" s="342">
        <v>729.88062000000002</v>
      </c>
      <c r="M101" s="342">
        <v>416.71623999999997</v>
      </c>
      <c r="N101" s="342">
        <v>1146.5968600000001</v>
      </c>
      <c r="O101" s="342">
        <v>72739.954830000002</v>
      </c>
      <c r="P101" s="342">
        <v>50.616230000000002</v>
      </c>
      <c r="Q101" s="342">
        <v>1.97054</v>
      </c>
      <c r="R101" s="343">
        <v>52.586769999999994</v>
      </c>
      <c r="S101" s="7"/>
      <c r="T101" s="7"/>
      <c r="U101" s="7"/>
      <c r="V101" s="7"/>
      <c r="W101" s="7"/>
      <c r="X101" s="7"/>
      <c r="Y101" s="7"/>
      <c r="Z101" s="7"/>
      <c r="AA101" s="7"/>
      <c r="AB101" s="7"/>
    </row>
    <row r="102" spans="1:28" s="313" customFormat="1">
      <c r="A102" s="339"/>
      <c r="B102" s="339"/>
      <c r="C102" s="339"/>
      <c r="D102" s="339"/>
      <c r="E102" s="340">
        <v>606</v>
      </c>
      <c r="F102" s="341">
        <v>11256.28623</v>
      </c>
      <c r="G102" s="342">
        <v>1570.6240400000002</v>
      </c>
      <c r="H102" s="342">
        <v>12826.91027</v>
      </c>
      <c r="I102" s="342">
        <v>42775.310460000001</v>
      </c>
      <c r="J102" s="342">
        <v>9650.8522599999997</v>
      </c>
      <c r="K102" s="342">
        <v>52426.16272</v>
      </c>
      <c r="L102" s="342">
        <v>1617.8498400000001</v>
      </c>
      <c r="M102" s="342">
        <v>650.83212000000003</v>
      </c>
      <c r="N102" s="342">
        <v>2268.6819599999999</v>
      </c>
      <c r="O102" s="342">
        <v>67521.754950000002</v>
      </c>
      <c r="P102" s="342">
        <v>32.533070000000002</v>
      </c>
      <c r="Q102" s="342">
        <v>1.79284</v>
      </c>
      <c r="R102" s="343">
        <v>34.32591</v>
      </c>
      <c r="S102" s="7"/>
      <c r="T102" s="7"/>
      <c r="U102" s="7"/>
      <c r="V102" s="7"/>
      <c r="W102" s="7"/>
      <c r="X102" s="7"/>
      <c r="Y102" s="7"/>
      <c r="Z102" s="7"/>
      <c r="AA102" s="7"/>
      <c r="AB102" s="7"/>
    </row>
    <row r="103" spans="1:28" s="313" customFormat="1">
      <c r="A103" s="339"/>
      <c r="B103" s="339"/>
      <c r="C103" s="339"/>
      <c r="D103" s="339"/>
      <c r="E103" s="340">
        <v>615</v>
      </c>
      <c r="F103" s="341">
        <v>12895.928260000001</v>
      </c>
      <c r="G103" s="342">
        <v>3401.5376699999997</v>
      </c>
      <c r="H103" s="342">
        <v>16297.46593</v>
      </c>
      <c r="I103" s="342">
        <v>32010.127690000001</v>
      </c>
      <c r="J103" s="342">
        <v>2943.3160400000002</v>
      </c>
      <c r="K103" s="342">
        <v>34953.443729999999</v>
      </c>
      <c r="L103" s="342">
        <v>852.83094999999992</v>
      </c>
      <c r="M103" s="342">
        <v>74.650179999999992</v>
      </c>
      <c r="N103" s="342">
        <v>927.48113000000001</v>
      </c>
      <c r="O103" s="342">
        <v>52178.390789999998</v>
      </c>
      <c r="P103" s="342">
        <v>10.150840000000001</v>
      </c>
      <c r="Q103" s="342">
        <v>1.07569</v>
      </c>
      <c r="R103" s="343">
        <v>11.22653</v>
      </c>
      <c r="S103" s="7"/>
      <c r="T103" s="7"/>
      <c r="U103" s="7"/>
      <c r="V103" s="7"/>
      <c r="W103" s="7"/>
      <c r="X103" s="7"/>
      <c r="Y103" s="7"/>
      <c r="Z103" s="7"/>
      <c r="AA103" s="7"/>
      <c r="AB103" s="7"/>
    </row>
    <row r="104" spans="1:28" s="313" customFormat="1">
      <c r="A104" s="339"/>
      <c r="B104" s="339"/>
      <c r="C104" s="339"/>
      <c r="D104" s="339"/>
      <c r="E104" s="340">
        <v>290</v>
      </c>
      <c r="F104" s="341">
        <v>43322.097590000005</v>
      </c>
      <c r="G104" s="342">
        <v>47824.750659999998</v>
      </c>
      <c r="H104" s="342">
        <v>91146.848249999995</v>
      </c>
      <c r="I104" s="342">
        <v>56474.251509999995</v>
      </c>
      <c r="J104" s="342">
        <v>18818.045750000001</v>
      </c>
      <c r="K104" s="342">
        <v>75292.297260000007</v>
      </c>
      <c r="L104" s="342">
        <v>3152.8775299999998</v>
      </c>
      <c r="M104" s="342">
        <v>4008.31504</v>
      </c>
      <c r="N104" s="342">
        <v>7161.1925700000002</v>
      </c>
      <c r="O104" s="342">
        <v>173600.33808000002</v>
      </c>
      <c r="P104" s="342">
        <v>65.71041000000001</v>
      </c>
      <c r="Q104" s="342">
        <v>33.8018</v>
      </c>
      <c r="R104" s="343">
        <v>99.51221000000001</v>
      </c>
      <c r="S104" s="7"/>
      <c r="T104" s="7"/>
      <c r="U104" s="7"/>
      <c r="V104" s="7"/>
      <c r="W104" s="7"/>
      <c r="X104" s="7"/>
      <c r="Y104" s="7"/>
      <c r="Z104" s="7"/>
      <c r="AA104" s="7"/>
      <c r="AB104" s="7"/>
    </row>
    <row r="105" spans="1:28" s="313" customFormat="1">
      <c r="A105" s="339"/>
      <c r="B105" s="339"/>
      <c r="C105" s="339"/>
      <c r="D105" s="339"/>
      <c r="E105" s="340">
        <v>415</v>
      </c>
      <c r="F105" s="341">
        <v>14157.30176</v>
      </c>
      <c r="G105" s="342">
        <v>7169.0700800000004</v>
      </c>
      <c r="H105" s="342">
        <v>21326.37184</v>
      </c>
      <c r="I105" s="342">
        <v>59070.494479999994</v>
      </c>
      <c r="J105" s="342">
        <v>14471.023439999999</v>
      </c>
      <c r="K105" s="342">
        <v>73541.517919999998</v>
      </c>
      <c r="L105" s="342">
        <v>1236.3276599999999</v>
      </c>
      <c r="M105" s="342">
        <v>549.91847999999993</v>
      </c>
      <c r="N105" s="342">
        <v>1786.24614</v>
      </c>
      <c r="O105" s="342">
        <v>96654.135900000008</v>
      </c>
      <c r="P105" s="342">
        <v>20.49033</v>
      </c>
      <c r="Q105" s="342">
        <v>38.202089999999998</v>
      </c>
      <c r="R105" s="343">
        <v>58.692419999999998</v>
      </c>
      <c r="S105" s="7"/>
      <c r="T105" s="7"/>
      <c r="U105" s="7"/>
      <c r="V105" s="7"/>
      <c r="W105" s="7"/>
      <c r="X105" s="7"/>
      <c r="Y105" s="7"/>
      <c r="Z105" s="7"/>
      <c r="AA105" s="7"/>
      <c r="AB105" s="7"/>
    </row>
    <row r="106" spans="1:28" s="313" customFormat="1">
      <c r="A106" s="339"/>
      <c r="B106" s="339"/>
      <c r="C106" s="339"/>
      <c r="D106" s="334" t="s">
        <v>259</v>
      </c>
      <c r="E106" s="335">
        <v>463</v>
      </c>
      <c r="F106" s="336">
        <v>16713.210880000002</v>
      </c>
      <c r="G106" s="337">
        <v>3291.5517100000002</v>
      </c>
      <c r="H106" s="337">
        <v>20004.762589999998</v>
      </c>
      <c r="I106" s="337">
        <v>33323.859790000002</v>
      </c>
      <c r="J106" s="337">
        <v>3252.9782799999998</v>
      </c>
      <c r="K106" s="337">
        <v>36576.838069999998</v>
      </c>
      <c r="L106" s="337">
        <v>1389.9309599999999</v>
      </c>
      <c r="M106" s="337">
        <v>454.11728000000005</v>
      </c>
      <c r="N106" s="337">
        <v>1844.0482400000001</v>
      </c>
      <c r="O106" s="337">
        <v>58425.6489</v>
      </c>
      <c r="P106" s="337">
        <v>12.05766</v>
      </c>
      <c r="Q106" s="337">
        <v>0.54196</v>
      </c>
      <c r="R106" s="338">
        <v>12.599620000000002</v>
      </c>
      <c r="S106" s="7"/>
      <c r="T106" s="7"/>
      <c r="U106" s="7"/>
      <c r="V106" s="7"/>
      <c r="W106" s="7"/>
      <c r="X106" s="7"/>
      <c r="Y106" s="7"/>
      <c r="Z106" s="7"/>
      <c r="AA106" s="7"/>
      <c r="AB106" s="7"/>
    </row>
    <row r="107" spans="1:28" s="313" customFormat="1">
      <c r="A107" s="339"/>
      <c r="B107" s="339"/>
      <c r="C107" s="334" t="s">
        <v>15</v>
      </c>
      <c r="D107" s="334" t="s">
        <v>15</v>
      </c>
      <c r="E107" s="335">
        <v>459</v>
      </c>
      <c r="F107" s="336">
        <v>12014.33583</v>
      </c>
      <c r="G107" s="337">
        <v>2088.0369700000001</v>
      </c>
      <c r="H107" s="337">
        <v>14102.372800000001</v>
      </c>
      <c r="I107" s="337">
        <v>86380.790239999988</v>
      </c>
      <c r="J107" s="337">
        <v>13347.6615</v>
      </c>
      <c r="K107" s="337">
        <v>99728.45173999999</v>
      </c>
      <c r="L107" s="337">
        <v>2967.7443199999998</v>
      </c>
      <c r="M107" s="337">
        <v>32.94068</v>
      </c>
      <c r="N107" s="337">
        <v>3000.6849999999999</v>
      </c>
      <c r="O107" s="337">
        <v>116831.50954000001</v>
      </c>
      <c r="P107" s="337">
        <v>82887.689729999998</v>
      </c>
      <c r="Q107" s="337">
        <v>473.84573999999998</v>
      </c>
      <c r="R107" s="338">
        <v>83361.535470000003</v>
      </c>
      <c r="S107" s="7"/>
      <c r="T107" s="7"/>
      <c r="U107" s="7"/>
      <c r="V107" s="7"/>
      <c r="W107" s="7"/>
      <c r="X107" s="7"/>
      <c r="Y107" s="7"/>
      <c r="Z107" s="7"/>
      <c r="AA107" s="7"/>
      <c r="AB107" s="7"/>
    </row>
    <row r="108" spans="1:28" s="313" customFormat="1">
      <c r="A108" s="339"/>
      <c r="B108" s="334" t="s">
        <v>16</v>
      </c>
      <c r="C108" s="334" t="s">
        <v>260</v>
      </c>
      <c r="D108" s="334" t="s">
        <v>260</v>
      </c>
      <c r="E108" s="335">
        <v>88</v>
      </c>
      <c r="F108" s="336">
        <v>36817.14372</v>
      </c>
      <c r="G108" s="337">
        <v>10637.188400000001</v>
      </c>
      <c r="H108" s="337">
        <v>47454.332119999999</v>
      </c>
      <c r="I108" s="337">
        <v>145224.33074</v>
      </c>
      <c r="J108" s="337">
        <v>44163.143929999998</v>
      </c>
      <c r="K108" s="337">
        <v>189387.47467</v>
      </c>
      <c r="L108" s="337">
        <v>8029.81196</v>
      </c>
      <c r="M108" s="337">
        <v>3783.0647000000004</v>
      </c>
      <c r="N108" s="337">
        <v>11812.87666</v>
      </c>
      <c r="O108" s="337">
        <v>248654.68344999998</v>
      </c>
      <c r="P108" s="337">
        <v>104151.13664</v>
      </c>
      <c r="Q108" s="337">
        <v>1681.01369</v>
      </c>
      <c r="R108" s="338">
        <v>105832.15033</v>
      </c>
      <c r="S108" s="7"/>
      <c r="T108" s="7"/>
      <c r="U108" s="7"/>
      <c r="V108" s="7"/>
      <c r="W108" s="7"/>
      <c r="X108" s="7"/>
      <c r="Y108" s="7"/>
      <c r="Z108" s="7"/>
      <c r="AA108" s="7"/>
      <c r="AB108" s="7"/>
    </row>
    <row r="109" spans="1:28" s="313" customFormat="1">
      <c r="A109" s="339"/>
      <c r="B109" s="339"/>
      <c r="C109" s="334" t="s">
        <v>261</v>
      </c>
      <c r="D109" s="334" t="s">
        <v>262</v>
      </c>
      <c r="E109" s="335">
        <v>511</v>
      </c>
      <c r="F109" s="336">
        <v>6527.4932399999998</v>
      </c>
      <c r="G109" s="337">
        <v>2729.5294100000001</v>
      </c>
      <c r="H109" s="337">
        <v>9257.0226500000008</v>
      </c>
      <c r="I109" s="337">
        <v>46189.921200000004</v>
      </c>
      <c r="J109" s="337">
        <v>6038.1324500000001</v>
      </c>
      <c r="K109" s="337">
        <v>52228.053650000002</v>
      </c>
      <c r="L109" s="337">
        <v>5951.9622900000004</v>
      </c>
      <c r="M109" s="337">
        <v>1380.7794899999999</v>
      </c>
      <c r="N109" s="337">
        <v>7332.7417800000003</v>
      </c>
      <c r="O109" s="337">
        <v>68817.818079999997</v>
      </c>
      <c r="P109" s="337">
        <v>2.21638</v>
      </c>
      <c r="Q109" s="337">
        <v>5.2740000000000002E-2</v>
      </c>
      <c r="R109" s="338">
        <v>2.26912</v>
      </c>
      <c r="S109" s="7"/>
      <c r="T109" s="7"/>
      <c r="U109" s="7"/>
      <c r="V109" s="7"/>
      <c r="W109" s="7"/>
      <c r="X109" s="7"/>
      <c r="Y109" s="7"/>
      <c r="Z109" s="7"/>
      <c r="AA109" s="7"/>
      <c r="AB109" s="7"/>
    </row>
    <row r="110" spans="1:28" s="313" customFormat="1">
      <c r="A110" s="339"/>
      <c r="B110" s="339"/>
      <c r="C110" s="339"/>
      <c r="D110" s="334" t="s">
        <v>263</v>
      </c>
      <c r="E110" s="335">
        <v>409</v>
      </c>
      <c r="F110" s="336">
        <v>5434.0171600000003</v>
      </c>
      <c r="G110" s="337">
        <v>39.002879999999998</v>
      </c>
      <c r="H110" s="337">
        <v>5473.0200400000003</v>
      </c>
      <c r="I110" s="337">
        <v>39606.879520000002</v>
      </c>
      <c r="J110" s="337">
        <v>4126.7618400000001</v>
      </c>
      <c r="K110" s="337">
        <v>43733.641360000001</v>
      </c>
      <c r="L110" s="337">
        <v>3162.3169400000002</v>
      </c>
      <c r="M110" s="337">
        <v>127.67728</v>
      </c>
      <c r="N110" s="337">
        <v>3289.99422</v>
      </c>
      <c r="O110" s="337">
        <v>52496.655619999998</v>
      </c>
      <c r="P110" s="337">
        <v>5.5181100000000001</v>
      </c>
      <c r="Q110" s="337">
        <v>0.85245000000000004</v>
      </c>
      <c r="R110" s="338">
        <v>6.3705600000000002</v>
      </c>
      <c r="S110" s="7"/>
      <c r="T110" s="7"/>
      <c r="U110" s="7"/>
      <c r="V110" s="7"/>
      <c r="W110" s="7"/>
      <c r="X110" s="7"/>
      <c r="Y110" s="7"/>
      <c r="Z110" s="7"/>
      <c r="AA110" s="7"/>
      <c r="AB110" s="7"/>
    </row>
    <row r="111" spans="1:28" s="313" customFormat="1">
      <c r="A111" s="339"/>
      <c r="B111" s="339"/>
      <c r="C111" s="339"/>
      <c r="D111" s="334" t="s">
        <v>264</v>
      </c>
      <c r="E111" s="335">
        <v>82</v>
      </c>
      <c r="F111" s="336">
        <v>36653.168159999994</v>
      </c>
      <c r="G111" s="337">
        <v>29802.619640000001</v>
      </c>
      <c r="H111" s="337">
        <v>66455.787799999991</v>
      </c>
      <c r="I111" s="337">
        <v>131241.34006000002</v>
      </c>
      <c r="J111" s="337">
        <v>47938.82099</v>
      </c>
      <c r="K111" s="337">
        <v>179180.16105000002</v>
      </c>
      <c r="L111" s="337">
        <v>7415.0188399999997</v>
      </c>
      <c r="M111" s="337">
        <v>2405.4854700000001</v>
      </c>
      <c r="N111" s="337">
        <v>9820.5043100000003</v>
      </c>
      <c r="O111" s="337">
        <v>255456.45316</v>
      </c>
      <c r="P111" s="337">
        <v>109036.22708</v>
      </c>
      <c r="Q111" s="337">
        <v>4182.6450299999997</v>
      </c>
      <c r="R111" s="338">
        <v>113218.87211</v>
      </c>
      <c r="S111" s="7"/>
      <c r="T111" s="7"/>
      <c r="U111" s="7"/>
      <c r="V111" s="7"/>
      <c r="W111" s="7"/>
      <c r="X111" s="7"/>
      <c r="Y111" s="7"/>
      <c r="Z111" s="7"/>
      <c r="AA111" s="7"/>
      <c r="AB111" s="7"/>
    </row>
    <row r="112" spans="1:28" s="313" customFormat="1">
      <c r="A112" s="339"/>
      <c r="B112" s="339"/>
      <c r="C112" s="339"/>
      <c r="D112" s="334" t="s">
        <v>265</v>
      </c>
      <c r="E112" s="335">
        <v>706</v>
      </c>
      <c r="F112" s="336">
        <v>550.59789999999998</v>
      </c>
      <c r="G112" s="337">
        <v>297.21040000000005</v>
      </c>
      <c r="H112" s="337">
        <v>847.80830000000003</v>
      </c>
      <c r="I112" s="337">
        <v>6107.8027000000002</v>
      </c>
      <c r="J112" s="337">
        <v>5991.2296200000001</v>
      </c>
      <c r="K112" s="337">
        <v>12099.03232</v>
      </c>
      <c r="L112" s="337">
        <v>263.73353000000003</v>
      </c>
      <c r="M112" s="337">
        <v>260.54000000000002</v>
      </c>
      <c r="N112" s="337">
        <v>524.27353000000005</v>
      </c>
      <c r="O112" s="337">
        <v>13471.114150000001</v>
      </c>
      <c r="P112" s="337">
        <v>1.5254100000000002</v>
      </c>
      <c r="Q112" s="337">
        <v>8.695E-2</v>
      </c>
      <c r="R112" s="338">
        <v>1.6123599999999998</v>
      </c>
      <c r="S112" s="7"/>
      <c r="T112" s="7"/>
      <c r="U112" s="7"/>
      <c r="V112" s="7"/>
      <c r="W112" s="7"/>
      <c r="X112" s="7"/>
      <c r="Y112" s="7"/>
      <c r="Z112" s="7"/>
      <c r="AA112" s="7"/>
      <c r="AB112" s="7"/>
    </row>
    <row r="113" spans="1:28" s="313" customFormat="1">
      <c r="A113" s="339"/>
      <c r="B113" s="339"/>
      <c r="C113" s="334" t="s">
        <v>266</v>
      </c>
      <c r="D113" s="334" t="s">
        <v>266</v>
      </c>
      <c r="E113" s="335">
        <v>86</v>
      </c>
      <c r="F113" s="336">
        <v>32754.0049</v>
      </c>
      <c r="G113" s="337">
        <v>8925.4246000000003</v>
      </c>
      <c r="H113" s="337">
        <v>41679.429499999998</v>
      </c>
      <c r="I113" s="337">
        <v>137670.39699000001</v>
      </c>
      <c r="J113" s="337">
        <v>42223.191920000005</v>
      </c>
      <c r="K113" s="337">
        <v>179893.58890999999</v>
      </c>
      <c r="L113" s="337">
        <v>3725.0994000000001</v>
      </c>
      <c r="M113" s="337">
        <v>2830.1898900000001</v>
      </c>
      <c r="N113" s="337">
        <v>6555.2892899999997</v>
      </c>
      <c r="O113" s="337">
        <v>228128.30769999998</v>
      </c>
      <c r="P113" s="337">
        <v>110774.69590000001</v>
      </c>
      <c r="Q113" s="337">
        <v>954.49798999999996</v>
      </c>
      <c r="R113" s="338">
        <v>111729.19389</v>
      </c>
      <c r="S113" s="7"/>
      <c r="T113" s="7"/>
      <c r="U113" s="7"/>
      <c r="V113" s="7"/>
      <c r="W113" s="7"/>
      <c r="X113" s="7"/>
      <c r="Y113" s="7"/>
      <c r="Z113" s="7"/>
      <c r="AA113" s="7"/>
      <c r="AB113" s="7"/>
    </row>
    <row r="114" spans="1:28" s="313" customFormat="1">
      <c r="A114" s="339"/>
      <c r="B114" s="339"/>
      <c r="C114" s="339"/>
      <c r="D114" s="334" t="s">
        <v>267</v>
      </c>
      <c r="E114" s="335">
        <v>87</v>
      </c>
      <c r="F114" s="336">
        <v>10775.38213</v>
      </c>
      <c r="G114" s="337">
        <v>2956.9194500000003</v>
      </c>
      <c r="H114" s="337">
        <v>13732.301579999999</v>
      </c>
      <c r="I114" s="337">
        <v>59149.493310000005</v>
      </c>
      <c r="J114" s="337">
        <v>11927.82864</v>
      </c>
      <c r="K114" s="337">
        <v>71077.321949999998</v>
      </c>
      <c r="L114" s="337">
        <v>1156.7492299999999</v>
      </c>
      <c r="M114" s="337">
        <v>147.67738</v>
      </c>
      <c r="N114" s="337">
        <v>1304.4266100000002</v>
      </c>
      <c r="O114" s="337">
        <v>86114.050140000007</v>
      </c>
      <c r="P114" s="337">
        <v>12819.59224</v>
      </c>
      <c r="Q114" s="337">
        <v>160.85838000000001</v>
      </c>
      <c r="R114" s="338">
        <v>12980.45062</v>
      </c>
      <c r="S114" s="7"/>
      <c r="T114" s="7"/>
      <c r="U114" s="7"/>
      <c r="V114" s="7"/>
      <c r="W114" s="7"/>
      <c r="X114" s="7"/>
      <c r="Y114" s="7"/>
      <c r="Z114" s="7"/>
      <c r="AA114" s="7"/>
      <c r="AB114" s="7"/>
    </row>
    <row r="115" spans="1:28" s="313" customFormat="1">
      <c r="A115" s="339"/>
      <c r="B115" s="339"/>
      <c r="C115" s="334" t="s">
        <v>268</v>
      </c>
      <c r="D115" s="334" t="s">
        <v>269</v>
      </c>
      <c r="E115" s="335">
        <v>84</v>
      </c>
      <c r="F115" s="336">
        <v>86255.466780000002</v>
      </c>
      <c r="G115" s="337">
        <v>25684.681280000001</v>
      </c>
      <c r="H115" s="337">
        <v>111940.14806000001</v>
      </c>
      <c r="I115" s="337">
        <v>231238.58449000001</v>
      </c>
      <c r="J115" s="337">
        <v>49766.310060000003</v>
      </c>
      <c r="K115" s="337">
        <v>281004.89455000003</v>
      </c>
      <c r="L115" s="337">
        <v>15472.792579999999</v>
      </c>
      <c r="M115" s="337">
        <v>5733.3575300000002</v>
      </c>
      <c r="N115" s="337">
        <v>21206.150109999999</v>
      </c>
      <c r="O115" s="337">
        <v>414151.19272000005</v>
      </c>
      <c r="P115" s="337">
        <v>194357.73513999998</v>
      </c>
      <c r="Q115" s="337">
        <v>11576.113800000001</v>
      </c>
      <c r="R115" s="338">
        <v>205933.84894</v>
      </c>
      <c r="S115" s="7"/>
      <c r="T115" s="7"/>
      <c r="U115" s="7"/>
      <c r="V115" s="7"/>
      <c r="W115" s="7"/>
      <c r="X115" s="7"/>
      <c r="Y115" s="7"/>
      <c r="Z115" s="7"/>
      <c r="AA115" s="7"/>
      <c r="AB115" s="7"/>
    </row>
    <row r="116" spans="1:28" s="313" customFormat="1">
      <c r="A116" s="339"/>
      <c r="B116" s="339"/>
      <c r="C116" s="334" t="s">
        <v>16</v>
      </c>
      <c r="D116" s="334" t="s">
        <v>270</v>
      </c>
      <c r="E116" s="335">
        <v>351</v>
      </c>
      <c r="F116" s="336">
        <v>68741.660459999999</v>
      </c>
      <c r="G116" s="337">
        <v>23594.05762</v>
      </c>
      <c r="H116" s="337">
        <v>92335.718079999991</v>
      </c>
      <c r="I116" s="337">
        <v>106819.21237000001</v>
      </c>
      <c r="J116" s="337">
        <v>31625.645539999998</v>
      </c>
      <c r="K116" s="337">
        <v>138444.85790999999</v>
      </c>
      <c r="L116" s="337">
        <v>8111.1883899999993</v>
      </c>
      <c r="M116" s="337">
        <v>2703.1623799999998</v>
      </c>
      <c r="N116" s="337">
        <v>10814.350769999999</v>
      </c>
      <c r="O116" s="337">
        <v>241594.92676</v>
      </c>
      <c r="P116" s="337">
        <v>60.811390000000003</v>
      </c>
      <c r="Q116" s="337">
        <v>5.2818800000000001</v>
      </c>
      <c r="R116" s="338">
        <v>66.093270000000004</v>
      </c>
      <c r="S116" s="7"/>
      <c r="T116" s="7"/>
      <c r="U116" s="7"/>
      <c r="V116" s="7"/>
      <c r="W116" s="7"/>
      <c r="X116" s="7"/>
      <c r="Y116" s="7"/>
      <c r="Z116" s="7"/>
      <c r="AA116" s="7"/>
      <c r="AB116" s="7"/>
    </row>
    <row r="117" spans="1:28" s="313" customFormat="1">
      <c r="A117" s="339"/>
      <c r="B117" s="339"/>
      <c r="C117" s="339"/>
      <c r="D117" s="339"/>
      <c r="E117" s="340">
        <v>370</v>
      </c>
      <c r="F117" s="341">
        <v>16615.91027</v>
      </c>
      <c r="G117" s="342">
        <v>7589.6661599999998</v>
      </c>
      <c r="H117" s="342">
        <v>24205.576430000001</v>
      </c>
      <c r="I117" s="342">
        <v>79222.98709000001</v>
      </c>
      <c r="J117" s="342">
        <v>14552.32819</v>
      </c>
      <c r="K117" s="342">
        <v>93775.315279999995</v>
      </c>
      <c r="L117" s="342">
        <v>3745.2357499999998</v>
      </c>
      <c r="M117" s="342">
        <v>788.26394999999991</v>
      </c>
      <c r="N117" s="342">
        <v>4533.4997000000003</v>
      </c>
      <c r="O117" s="342">
        <v>122514.39141</v>
      </c>
      <c r="P117" s="342">
        <v>47.918620000000004</v>
      </c>
      <c r="Q117" s="342">
        <v>8.0731300000000008</v>
      </c>
      <c r="R117" s="343">
        <v>55.991750000000003</v>
      </c>
      <c r="S117" s="7"/>
      <c r="T117" s="7"/>
      <c r="U117" s="7"/>
      <c r="V117" s="7"/>
      <c r="W117" s="7"/>
      <c r="X117" s="7"/>
      <c r="Y117" s="7"/>
      <c r="Z117" s="7"/>
      <c r="AA117" s="7"/>
      <c r="AB117" s="7"/>
    </row>
    <row r="118" spans="1:28" s="313" customFormat="1">
      <c r="A118" s="339"/>
      <c r="B118" s="339"/>
      <c r="C118" s="339"/>
      <c r="D118" s="339"/>
      <c r="E118" s="340">
        <v>470</v>
      </c>
      <c r="F118" s="341">
        <v>28267.029549999999</v>
      </c>
      <c r="G118" s="342">
        <v>26881.559530000002</v>
      </c>
      <c r="H118" s="342">
        <v>55148.589079999998</v>
      </c>
      <c r="I118" s="342">
        <v>123846.57428</v>
      </c>
      <c r="J118" s="342">
        <v>24678.954449999997</v>
      </c>
      <c r="K118" s="342">
        <v>148525.52872999999</v>
      </c>
      <c r="L118" s="342">
        <v>3737.75414</v>
      </c>
      <c r="M118" s="342">
        <v>1915.0953300000001</v>
      </c>
      <c r="N118" s="342">
        <v>5652.8494700000001</v>
      </c>
      <c r="O118" s="342">
        <v>209326.96728000001</v>
      </c>
      <c r="P118" s="342">
        <v>8.004010000000001</v>
      </c>
      <c r="Q118" s="342">
        <v>5.2237600000000004</v>
      </c>
      <c r="R118" s="343">
        <v>13.22777</v>
      </c>
      <c r="S118" s="7"/>
      <c r="T118" s="7"/>
      <c r="U118" s="7"/>
      <c r="V118" s="7"/>
      <c r="W118" s="7"/>
      <c r="X118" s="7"/>
      <c r="Y118" s="7"/>
      <c r="Z118" s="7"/>
      <c r="AA118" s="7"/>
      <c r="AB118" s="7"/>
    </row>
    <row r="119" spans="1:28" s="313" customFormat="1">
      <c r="A119" s="339"/>
      <c r="B119" s="339"/>
      <c r="C119" s="339"/>
      <c r="D119" s="339"/>
      <c r="E119" s="340">
        <v>690</v>
      </c>
      <c r="F119" s="341">
        <v>59.589410000000001</v>
      </c>
      <c r="G119" s="342">
        <v>164.14515</v>
      </c>
      <c r="H119" s="342">
        <v>223.73455999999999</v>
      </c>
      <c r="I119" s="342">
        <v>35820.928039999999</v>
      </c>
      <c r="J119" s="342">
        <v>6811.1355199999998</v>
      </c>
      <c r="K119" s="342">
        <v>42632.063560000002</v>
      </c>
      <c r="L119" s="342">
        <v>2913.23234</v>
      </c>
      <c r="M119" s="342">
        <v>473.88504</v>
      </c>
      <c r="N119" s="342">
        <v>3387.1173799999997</v>
      </c>
      <c r="O119" s="342">
        <v>46242.915500000003</v>
      </c>
      <c r="P119" s="342">
        <v>0</v>
      </c>
      <c r="Q119" s="342">
        <v>0</v>
      </c>
      <c r="R119" s="343">
        <v>0</v>
      </c>
      <c r="S119" s="7"/>
      <c r="T119" s="7"/>
      <c r="U119" s="7"/>
      <c r="V119" s="7"/>
      <c r="W119" s="7"/>
      <c r="X119" s="7"/>
      <c r="Y119" s="7"/>
      <c r="Z119" s="7"/>
      <c r="AA119" s="7"/>
      <c r="AB119" s="7"/>
    </row>
    <row r="120" spans="1:28" s="313" customFormat="1">
      <c r="A120" s="339"/>
      <c r="B120" s="339"/>
      <c r="C120" s="339"/>
      <c r="D120" s="334" t="s">
        <v>76</v>
      </c>
      <c r="E120" s="335">
        <v>544</v>
      </c>
      <c r="F120" s="336">
        <v>17502.423620000001</v>
      </c>
      <c r="G120" s="337">
        <v>12730.53176</v>
      </c>
      <c r="H120" s="337">
        <v>30232.955379999999</v>
      </c>
      <c r="I120" s="337">
        <v>103159.62856999999</v>
      </c>
      <c r="J120" s="337">
        <v>35575.36103</v>
      </c>
      <c r="K120" s="337">
        <v>138734.9896</v>
      </c>
      <c r="L120" s="337">
        <v>8062.2200599999996</v>
      </c>
      <c r="M120" s="337">
        <v>1188.9568000000002</v>
      </c>
      <c r="N120" s="337">
        <v>9251.1768599999996</v>
      </c>
      <c r="O120" s="337">
        <v>178219.12184000001</v>
      </c>
      <c r="P120" s="337">
        <v>18.32995</v>
      </c>
      <c r="Q120" s="337">
        <v>6.2497199999999999</v>
      </c>
      <c r="R120" s="338">
        <v>24.579669999999997</v>
      </c>
      <c r="S120" s="7"/>
      <c r="T120" s="7"/>
      <c r="U120" s="7"/>
      <c r="V120" s="7"/>
      <c r="W120" s="7"/>
      <c r="X120" s="7"/>
      <c r="Y120" s="7"/>
      <c r="Z120" s="7"/>
      <c r="AA120" s="7"/>
      <c r="AB120" s="7"/>
    </row>
    <row r="121" spans="1:28" s="313" customFormat="1">
      <c r="A121" s="339"/>
      <c r="B121" s="339"/>
      <c r="C121" s="339"/>
      <c r="D121" s="334" t="s">
        <v>75</v>
      </c>
      <c r="E121" s="335">
        <v>225</v>
      </c>
      <c r="F121" s="336">
        <v>54434.798149999995</v>
      </c>
      <c r="G121" s="337">
        <v>33601.067139999999</v>
      </c>
      <c r="H121" s="337">
        <v>88035.865290000002</v>
      </c>
      <c r="I121" s="337">
        <v>105669.78541</v>
      </c>
      <c r="J121" s="337">
        <v>41000.220789999999</v>
      </c>
      <c r="K121" s="337">
        <v>146670.00619999997</v>
      </c>
      <c r="L121" s="337">
        <v>12457.771859999999</v>
      </c>
      <c r="M121" s="337">
        <v>5077.7852199999998</v>
      </c>
      <c r="N121" s="337">
        <v>17535.557079999999</v>
      </c>
      <c r="O121" s="337">
        <v>252241.42856999999</v>
      </c>
      <c r="P121" s="337">
        <v>47.100360000000002</v>
      </c>
      <c r="Q121" s="337">
        <v>16.41619</v>
      </c>
      <c r="R121" s="338">
        <v>63.516550000000002</v>
      </c>
      <c r="S121" s="7"/>
      <c r="T121" s="7"/>
      <c r="U121" s="7"/>
      <c r="V121" s="7"/>
      <c r="W121" s="7"/>
      <c r="X121" s="7"/>
      <c r="Y121" s="7"/>
      <c r="Z121" s="7"/>
      <c r="AA121" s="7"/>
      <c r="AB121" s="7"/>
    </row>
    <row r="122" spans="1:28" s="313" customFormat="1">
      <c r="A122" s="339"/>
      <c r="B122" s="339"/>
      <c r="C122" s="339"/>
      <c r="D122" s="339"/>
      <c r="E122" s="340">
        <v>341</v>
      </c>
      <c r="F122" s="341">
        <v>34398.382389999999</v>
      </c>
      <c r="G122" s="342">
        <v>15184.58596</v>
      </c>
      <c r="H122" s="342">
        <v>49582.968350000003</v>
      </c>
      <c r="I122" s="342">
        <v>106432.27018000001</v>
      </c>
      <c r="J122" s="342">
        <v>26494.567159999999</v>
      </c>
      <c r="K122" s="342">
        <v>132926.83734</v>
      </c>
      <c r="L122" s="342">
        <v>6288.8881799999999</v>
      </c>
      <c r="M122" s="342">
        <v>2372.8732300000001</v>
      </c>
      <c r="N122" s="342">
        <v>8661.761410000001</v>
      </c>
      <c r="O122" s="342">
        <v>191171.56709999999</v>
      </c>
      <c r="P122" s="342">
        <v>94.007360000000006</v>
      </c>
      <c r="Q122" s="342">
        <v>198.52347</v>
      </c>
      <c r="R122" s="343">
        <v>292.53083000000004</v>
      </c>
      <c r="S122" s="7"/>
      <c r="T122" s="7"/>
      <c r="U122" s="7"/>
      <c r="V122" s="7"/>
      <c r="W122" s="7"/>
      <c r="X122" s="7"/>
      <c r="Y122" s="7"/>
      <c r="Z122" s="7"/>
      <c r="AA122" s="7"/>
      <c r="AB122" s="7"/>
    </row>
    <row r="123" spans="1:28" s="313" customFormat="1">
      <c r="A123" s="339"/>
      <c r="B123" s="339"/>
      <c r="C123" s="339"/>
      <c r="D123" s="339"/>
      <c r="E123" s="340">
        <v>450</v>
      </c>
      <c r="F123" s="341">
        <v>7073.8525899999995</v>
      </c>
      <c r="G123" s="342">
        <v>1860.7560600000002</v>
      </c>
      <c r="H123" s="342">
        <v>8934.6086500000001</v>
      </c>
      <c r="I123" s="342">
        <v>44871.77435</v>
      </c>
      <c r="J123" s="342">
        <v>8775.4077799999995</v>
      </c>
      <c r="K123" s="342">
        <v>53647.182130000001</v>
      </c>
      <c r="L123" s="342">
        <v>3117.6338300000002</v>
      </c>
      <c r="M123" s="342">
        <v>1443.3483999999999</v>
      </c>
      <c r="N123" s="342">
        <v>4560.9822300000005</v>
      </c>
      <c r="O123" s="342">
        <v>67142.773010000004</v>
      </c>
      <c r="P123" s="342">
        <v>6.8710000000000004</v>
      </c>
      <c r="Q123" s="342">
        <v>4.0382300000000004</v>
      </c>
      <c r="R123" s="343">
        <v>10.909229999999999</v>
      </c>
      <c r="S123" s="7"/>
      <c r="T123" s="7"/>
      <c r="U123" s="7"/>
      <c r="V123" s="7"/>
      <c r="W123" s="7"/>
      <c r="X123" s="7"/>
      <c r="Y123" s="7"/>
      <c r="Z123" s="7"/>
      <c r="AA123" s="7"/>
      <c r="AB123" s="7"/>
    </row>
    <row r="124" spans="1:28" s="313" customFormat="1">
      <c r="A124" s="339"/>
      <c r="B124" s="339"/>
      <c r="C124" s="339"/>
      <c r="D124" s="339"/>
      <c r="E124" s="340">
        <v>469</v>
      </c>
      <c r="F124" s="341">
        <v>23501.868329999998</v>
      </c>
      <c r="G124" s="342">
        <v>9333.2982499999998</v>
      </c>
      <c r="H124" s="342">
        <v>32835.166579999997</v>
      </c>
      <c r="I124" s="342">
        <v>81183.153780000008</v>
      </c>
      <c r="J124" s="342">
        <v>25728.350780000001</v>
      </c>
      <c r="K124" s="342">
        <v>106911.50456</v>
      </c>
      <c r="L124" s="342">
        <v>8377.9336299999995</v>
      </c>
      <c r="M124" s="342">
        <v>1623.1907699999999</v>
      </c>
      <c r="N124" s="342">
        <v>10001.124400000001</v>
      </c>
      <c r="O124" s="342">
        <v>149747.79553999999</v>
      </c>
      <c r="P124" s="342">
        <v>7.1799399999999993</v>
      </c>
      <c r="Q124" s="342">
        <v>5.8267700000000007</v>
      </c>
      <c r="R124" s="343">
        <v>13.00671</v>
      </c>
      <c r="S124" s="7"/>
      <c r="T124" s="7"/>
      <c r="U124" s="7"/>
      <c r="V124" s="7"/>
      <c r="W124" s="7"/>
      <c r="X124" s="7"/>
      <c r="Y124" s="7"/>
      <c r="Z124" s="7"/>
      <c r="AA124" s="7"/>
      <c r="AB124" s="7"/>
    </row>
    <row r="125" spans="1:28" s="313" customFormat="1">
      <c r="A125" s="339"/>
      <c r="B125" s="339"/>
      <c r="C125" s="339"/>
      <c r="D125" s="339"/>
      <c r="E125" s="340">
        <v>571</v>
      </c>
      <c r="F125" s="341">
        <v>36445.305240000002</v>
      </c>
      <c r="G125" s="342">
        <v>18262.088649999998</v>
      </c>
      <c r="H125" s="342">
        <v>54707.393889999999</v>
      </c>
      <c r="I125" s="342">
        <v>96241.503830000001</v>
      </c>
      <c r="J125" s="342">
        <v>24305.229370000001</v>
      </c>
      <c r="K125" s="342">
        <v>120546.7332</v>
      </c>
      <c r="L125" s="342">
        <v>6914.1545800000004</v>
      </c>
      <c r="M125" s="342">
        <v>2523.0400399999999</v>
      </c>
      <c r="N125" s="342">
        <v>9437.1946199999984</v>
      </c>
      <c r="O125" s="342">
        <v>184691.32171000002</v>
      </c>
      <c r="P125" s="342">
        <v>29.848779999999998</v>
      </c>
      <c r="Q125" s="342">
        <v>7.9391499999999997</v>
      </c>
      <c r="R125" s="343">
        <v>37.787930000000003</v>
      </c>
      <c r="S125" s="7"/>
      <c r="T125" s="7"/>
      <c r="U125" s="7"/>
      <c r="V125" s="7"/>
      <c r="W125" s="7"/>
      <c r="X125" s="7"/>
      <c r="Y125" s="7"/>
      <c r="Z125" s="7"/>
      <c r="AA125" s="7"/>
      <c r="AB125" s="7"/>
    </row>
    <row r="126" spans="1:28" s="313" customFormat="1">
      <c r="A126" s="339"/>
      <c r="B126" s="339"/>
      <c r="C126" s="339"/>
      <c r="D126" s="339"/>
      <c r="E126" s="340">
        <v>702</v>
      </c>
      <c r="F126" s="341">
        <v>16717.32632</v>
      </c>
      <c r="G126" s="342">
        <v>9237.1234600000007</v>
      </c>
      <c r="H126" s="342">
        <v>25954.449780000003</v>
      </c>
      <c r="I126" s="342">
        <v>69856.304459999999</v>
      </c>
      <c r="J126" s="342">
        <v>21860.70595</v>
      </c>
      <c r="K126" s="342">
        <v>91717.010410000003</v>
      </c>
      <c r="L126" s="342">
        <v>6122.7749400000002</v>
      </c>
      <c r="M126" s="342">
        <v>2749.84753</v>
      </c>
      <c r="N126" s="342">
        <v>8872.6224700000002</v>
      </c>
      <c r="O126" s="342">
        <v>126544.08266</v>
      </c>
      <c r="P126" s="342">
        <v>11.63086</v>
      </c>
      <c r="Q126" s="342">
        <v>8.8252999999999986</v>
      </c>
      <c r="R126" s="343">
        <v>20.456160000000001</v>
      </c>
      <c r="S126" s="7"/>
      <c r="T126" s="7"/>
      <c r="U126" s="7"/>
      <c r="V126" s="7"/>
      <c r="W126" s="7"/>
      <c r="X126" s="7"/>
      <c r="Y126" s="7"/>
      <c r="Z126" s="7"/>
      <c r="AA126" s="7"/>
      <c r="AB126" s="7"/>
    </row>
    <row r="127" spans="1:28" s="313" customFormat="1">
      <c r="A127" s="339"/>
      <c r="B127" s="339"/>
      <c r="C127" s="339"/>
      <c r="D127" s="334" t="s">
        <v>271</v>
      </c>
      <c r="E127" s="335">
        <v>230</v>
      </c>
      <c r="F127" s="336">
        <v>63199.203609999997</v>
      </c>
      <c r="G127" s="337">
        <v>54677.383419999998</v>
      </c>
      <c r="H127" s="337">
        <v>117876.58703</v>
      </c>
      <c r="I127" s="337">
        <v>109105.2893</v>
      </c>
      <c r="J127" s="337">
        <v>123625.78487</v>
      </c>
      <c r="K127" s="337">
        <v>232731.07416999998</v>
      </c>
      <c r="L127" s="337">
        <v>4242.8059299999995</v>
      </c>
      <c r="M127" s="337">
        <v>5151.2602100000004</v>
      </c>
      <c r="N127" s="337">
        <v>9394.0661400000008</v>
      </c>
      <c r="O127" s="337">
        <v>360001.72733999998</v>
      </c>
      <c r="P127" s="337">
        <v>27.433409999999999</v>
      </c>
      <c r="Q127" s="337">
        <v>24.74211</v>
      </c>
      <c r="R127" s="338">
        <v>52.175519999999999</v>
      </c>
      <c r="S127" s="7"/>
      <c r="T127" s="7"/>
      <c r="U127" s="7"/>
      <c r="V127" s="7"/>
      <c r="W127" s="7"/>
      <c r="X127" s="7"/>
      <c r="Y127" s="7"/>
      <c r="Z127" s="7"/>
      <c r="AA127" s="7"/>
      <c r="AB127" s="7"/>
    </row>
    <row r="128" spans="1:28" s="313" customFormat="1">
      <c r="A128" s="339"/>
      <c r="B128" s="339"/>
      <c r="C128" s="339"/>
      <c r="D128" s="339"/>
      <c r="E128" s="340">
        <v>232</v>
      </c>
      <c r="F128" s="341">
        <v>76656.457580000002</v>
      </c>
      <c r="G128" s="342">
        <v>63591.670189999997</v>
      </c>
      <c r="H128" s="342">
        <v>140248.12777000002</v>
      </c>
      <c r="I128" s="342">
        <v>82409.415500000003</v>
      </c>
      <c r="J128" s="342">
        <v>84571.035909999991</v>
      </c>
      <c r="K128" s="342">
        <v>166980.45141000001</v>
      </c>
      <c r="L128" s="342">
        <v>3793.9340699999998</v>
      </c>
      <c r="M128" s="342">
        <v>4029.1270800000002</v>
      </c>
      <c r="N128" s="342">
        <v>7823.0611500000005</v>
      </c>
      <c r="O128" s="342">
        <v>315051.64032999997</v>
      </c>
      <c r="P128" s="342">
        <v>41.66366</v>
      </c>
      <c r="Q128" s="342">
        <v>23.597180000000002</v>
      </c>
      <c r="R128" s="343">
        <v>65.260840000000002</v>
      </c>
      <c r="S128" s="7"/>
      <c r="T128" s="7"/>
      <c r="U128" s="7"/>
      <c r="V128" s="7"/>
      <c r="W128" s="7"/>
      <c r="X128" s="7"/>
      <c r="Y128" s="7"/>
      <c r="Z128" s="7"/>
      <c r="AA128" s="7"/>
      <c r="AB128" s="7"/>
    </row>
    <row r="129" spans="1:28" s="313" customFormat="1">
      <c r="A129" s="339"/>
      <c r="B129" s="339"/>
      <c r="C129" s="339"/>
      <c r="D129" s="339"/>
      <c r="E129" s="340">
        <v>443</v>
      </c>
      <c r="F129" s="341">
        <v>12293.92131</v>
      </c>
      <c r="G129" s="342">
        <v>4906.4847800000007</v>
      </c>
      <c r="H129" s="342">
        <v>17200.40609</v>
      </c>
      <c r="I129" s="342">
        <v>49432.048759999998</v>
      </c>
      <c r="J129" s="342">
        <v>41466.167219999996</v>
      </c>
      <c r="K129" s="342">
        <v>90898.215980000008</v>
      </c>
      <c r="L129" s="342">
        <v>5292.2567300000001</v>
      </c>
      <c r="M129" s="342">
        <v>6305.5623099999993</v>
      </c>
      <c r="N129" s="342">
        <v>11597.819039999998</v>
      </c>
      <c r="O129" s="342">
        <v>119696.44111</v>
      </c>
      <c r="P129" s="342">
        <v>5.5101400000000007</v>
      </c>
      <c r="Q129" s="342">
        <v>4.6203400000000006</v>
      </c>
      <c r="R129" s="343">
        <v>10.13048</v>
      </c>
      <c r="S129" s="7"/>
      <c r="T129" s="7"/>
      <c r="U129" s="7"/>
      <c r="V129" s="7"/>
      <c r="W129" s="7"/>
      <c r="X129" s="7"/>
      <c r="Y129" s="7"/>
      <c r="Z129" s="7"/>
      <c r="AA129" s="7"/>
      <c r="AB129" s="7"/>
    </row>
    <row r="130" spans="1:28" s="313" customFormat="1">
      <c r="A130" s="339"/>
      <c r="B130" s="339"/>
      <c r="C130" s="339"/>
      <c r="D130" s="339"/>
      <c r="E130" s="340">
        <v>478</v>
      </c>
      <c r="F130" s="341">
        <v>46354.386030000001</v>
      </c>
      <c r="G130" s="342">
        <v>50908.669119999999</v>
      </c>
      <c r="H130" s="342">
        <v>97263.05515</v>
      </c>
      <c r="I130" s="342">
        <v>102812.43371</v>
      </c>
      <c r="J130" s="342">
        <v>71377.400349999996</v>
      </c>
      <c r="K130" s="342">
        <v>174189.83405999999</v>
      </c>
      <c r="L130" s="342">
        <v>2613.6427699999999</v>
      </c>
      <c r="M130" s="342">
        <v>2346.9165499999999</v>
      </c>
      <c r="N130" s="342">
        <v>4960.5593200000003</v>
      </c>
      <c r="O130" s="342">
        <v>276413.44852999999</v>
      </c>
      <c r="P130" s="342">
        <v>42.09308</v>
      </c>
      <c r="Q130" s="342">
        <v>13.04649</v>
      </c>
      <c r="R130" s="343">
        <v>55.139569999999999</v>
      </c>
      <c r="S130" s="7"/>
      <c r="T130" s="7"/>
      <c r="U130" s="7"/>
      <c r="V130" s="7"/>
      <c r="W130" s="7"/>
      <c r="X130" s="7"/>
      <c r="Y130" s="7"/>
      <c r="Z130" s="7"/>
      <c r="AA130" s="7"/>
      <c r="AB130" s="7"/>
    </row>
    <row r="131" spans="1:28" s="313" customFormat="1">
      <c r="A131" s="339"/>
      <c r="B131" s="339"/>
      <c r="C131" s="339"/>
      <c r="D131" s="339"/>
      <c r="E131" s="340">
        <v>631</v>
      </c>
      <c r="F131" s="341">
        <v>11411.19742</v>
      </c>
      <c r="G131" s="342">
        <v>9433.1069900000002</v>
      </c>
      <c r="H131" s="342">
        <v>20844.304410000001</v>
      </c>
      <c r="I131" s="342">
        <v>38899.496759999995</v>
      </c>
      <c r="J131" s="342">
        <v>35518.292280000001</v>
      </c>
      <c r="K131" s="342">
        <v>74417.789040000003</v>
      </c>
      <c r="L131" s="342">
        <v>1211.0581200000001</v>
      </c>
      <c r="M131" s="342">
        <v>4592.9321799999998</v>
      </c>
      <c r="N131" s="342">
        <v>5803.9902999999995</v>
      </c>
      <c r="O131" s="342">
        <v>101066.08375000001</v>
      </c>
      <c r="P131" s="342">
        <v>1.47889</v>
      </c>
      <c r="Q131" s="342">
        <v>33.919559999999997</v>
      </c>
      <c r="R131" s="343">
        <v>35.398449999999997</v>
      </c>
      <c r="S131" s="7"/>
      <c r="T131" s="7"/>
      <c r="U131" s="7"/>
      <c r="V131" s="7"/>
      <c r="W131" s="7"/>
      <c r="X131" s="7"/>
      <c r="Y131" s="7"/>
      <c r="Z131" s="7"/>
      <c r="AA131" s="7"/>
      <c r="AB131" s="7"/>
    </row>
    <row r="132" spans="1:28" s="313" customFormat="1">
      <c r="A132" s="339"/>
      <c r="B132" s="339"/>
      <c r="C132" s="339"/>
      <c r="D132" s="334" t="s">
        <v>80</v>
      </c>
      <c r="E132" s="335">
        <v>165</v>
      </c>
      <c r="F132" s="336">
        <v>101244.75509000001</v>
      </c>
      <c r="G132" s="337">
        <v>115468.90215000001</v>
      </c>
      <c r="H132" s="337">
        <v>216713.65724</v>
      </c>
      <c r="I132" s="337">
        <v>97554.906930000012</v>
      </c>
      <c r="J132" s="337">
        <v>182037.72234000001</v>
      </c>
      <c r="K132" s="337">
        <v>279592.62926999998</v>
      </c>
      <c r="L132" s="337">
        <v>4408.6866</v>
      </c>
      <c r="M132" s="337">
        <v>5548.3917799999999</v>
      </c>
      <c r="N132" s="337">
        <v>9957.0783800000008</v>
      </c>
      <c r="O132" s="337">
        <v>506263.36488999997</v>
      </c>
      <c r="P132" s="337">
        <v>210.25094000000001</v>
      </c>
      <c r="Q132" s="337">
        <v>75.170779999999993</v>
      </c>
      <c r="R132" s="338">
        <v>285.42171999999999</v>
      </c>
      <c r="S132" s="7"/>
      <c r="T132" s="7"/>
      <c r="U132" s="7"/>
      <c r="V132" s="7"/>
      <c r="W132" s="7"/>
      <c r="X132" s="7"/>
      <c r="Y132" s="7"/>
      <c r="Z132" s="7"/>
      <c r="AA132" s="7"/>
      <c r="AB132" s="7"/>
    </row>
    <row r="133" spans="1:28" s="313" customFormat="1">
      <c r="A133" s="339"/>
      <c r="B133" s="339"/>
      <c r="C133" s="339"/>
      <c r="D133" s="339"/>
      <c r="E133" s="340">
        <v>305</v>
      </c>
      <c r="F133" s="341">
        <v>58959.513140000003</v>
      </c>
      <c r="G133" s="342">
        <v>56390.487249999998</v>
      </c>
      <c r="H133" s="342">
        <v>115350.00039</v>
      </c>
      <c r="I133" s="342">
        <v>104961.89486</v>
      </c>
      <c r="J133" s="342">
        <v>171162.23838</v>
      </c>
      <c r="K133" s="342">
        <v>276124.13324</v>
      </c>
      <c r="L133" s="342">
        <v>5395.5362500000001</v>
      </c>
      <c r="M133" s="342">
        <v>9371.6028699999988</v>
      </c>
      <c r="N133" s="342">
        <v>14767.13912</v>
      </c>
      <c r="O133" s="342">
        <v>406241.27275</v>
      </c>
      <c r="P133" s="342">
        <v>58.162980000000005</v>
      </c>
      <c r="Q133" s="342">
        <v>7.5936199999999996</v>
      </c>
      <c r="R133" s="343">
        <v>65.756600000000006</v>
      </c>
      <c r="S133" s="7"/>
      <c r="T133" s="7"/>
      <c r="U133" s="7"/>
      <c r="V133" s="7"/>
      <c r="W133" s="7"/>
      <c r="X133" s="7"/>
      <c r="Y133" s="7"/>
      <c r="Z133" s="7"/>
      <c r="AA133" s="7"/>
      <c r="AB133" s="7"/>
    </row>
    <row r="134" spans="1:28" s="313" customFormat="1">
      <c r="A134" s="339"/>
      <c r="B134" s="339"/>
      <c r="C134" s="339"/>
      <c r="D134" s="339"/>
      <c r="E134" s="340">
        <v>414</v>
      </c>
      <c r="F134" s="341">
        <v>65605.555529999998</v>
      </c>
      <c r="G134" s="342">
        <v>49645.557959999998</v>
      </c>
      <c r="H134" s="342">
        <v>115251.11348999999</v>
      </c>
      <c r="I134" s="342">
        <v>137065.43316999997</v>
      </c>
      <c r="J134" s="342">
        <v>142422.62159999998</v>
      </c>
      <c r="K134" s="342">
        <v>279488.05476999999</v>
      </c>
      <c r="L134" s="342">
        <v>8351.5084800000004</v>
      </c>
      <c r="M134" s="342">
        <v>11259.34491</v>
      </c>
      <c r="N134" s="342">
        <v>19610.85339</v>
      </c>
      <c r="O134" s="342">
        <v>414350.02164999995</v>
      </c>
      <c r="P134" s="342">
        <v>56.521550000000005</v>
      </c>
      <c r="Q134" s="342">
        <v>61.626419999999996</v>
      </c>
      <c r="R134" s="343">
        <v>118.14797</v>
      </c>
      <c r="S134" s="7"/>
      <c r="T134" s="7"/>
      <c r="U134" s="7"/>
      <c r="V134" s="7"/>
      <c r="W134" s="7"/>
      <c r="X134" s="7"/>
      <c r="Y134" s="7"/>
      <c r="Z134" s="7"/>
      <c r="AA134" s="7"/>
      <c r="AB134" s="7"/>
    </row>
    <row r="135" spans="1:28" s="313" customFormat="1">
      <c r="A135" s="339"/>
      <c r="B135" s="339"/>
      <c r="C135" s="339"/>
      <c r="D135" s="339"/>
      <c r="E135" s="340">
        <v>430</v>
      </c>
      <c r="F135" s="341">
        <v>77213.55012</v>
      </c>
      <c r="G135" s="342">
        <v>78066.407069999987</v>
      </c>
      <c r="H135" s="342">
        <v>155279.95718999999</v>
      </c>
      <c r="I135" s="342">
        <v>103321.45739</v>
      </c>
      <c r="J135" s="342">
        <v>193608.53256999998</v>
      </c>
      <c r="K135" s="342">
        <v>296929.98995999998</v>
      </c>
      <c r="L135" s="342">
        <v>3125.95777</v>
      </c>
      <c r="M135" s="342">
        <v>6906.3634099999999</v>
      </c>
      <c r="N135" s="342">
        <v>10032.321179999999</v>
      </c>
      <c r="O135" s="342">
        <v>462242.26832999999</v>
      </c>
      <c r="P135" s="342">
        <v>84.477559999999997</v>
      </c>
      <c r="Q135" s="342">
        <v>68.605559999999997</v>
      </c>
      <c r="R135" s="343">
        <v>153.08312000000001</v>
      </c>
      <c r="S135" s="7"/>
      <c r="T135" s="7"/>
      <c r="U135" s="7"/>
      <c r="V135" s="7"/>
      <c r="W135" s="7"/>
      <c r="X135" s="7"/>
      <c r="Y135" s="7"/>
      <c r="Z135" s="7"/>
      <c r="AA135" s="7"/>
      <c r="AB135" s="7"/>
    </row>
    <row r="136" spans="1:28" s="313" customFormat="1">
      <c r="A136" s="339"/>
      <c r="B136" s="339"/>
      <c r="C136" s="339"/>
      <c r="D136" s="339"/>
      <c r="E136" s="340">
        <v>497</v>
      </c>
      <c r="F136" s="341">
        <v>9125.520199999999</v>
      </c>
      <c r="G136" s="342">
        <v>1879.9675</v>
      </c>
      <c r="H136" s="342">
        <v>11005.4877</v>
      </c>
      <c r="I136" s="342">
        <v>66647.267540000001</v>
      </c>
      <c r="J136" s="342">
        <v>15527.041789999999</v>
      </c>
      <c r="K136" s="342">
        <v>82174.309330000004</v>
      </c>
      <c r="L136" s="342">
        <v>2066.4698400000002</v>
      </c>
      <c r="M136" s="342">
        <v>320.03688</v>
      </c>
      <c r="N136" s="342">
        <v>2386.5067200000003</v>
      </c>
      <c r="O136" s="342">
        <v>95566.303750000006</v>
      </c>
      <c r="P136" s="342">
        <v>3.7497699999999998</v>
      </c>
      <c r="Q136" s="342">
        <v>3.1502600000000003</v>
      </c>
      <c r="R136" s="343">
        <v>6.9000300000000001</v>
      </c>
      <c r="S136" s="7"/>
      <c r="T136" s="7"/>
      <c r="U136" s="7"/>
      <c r="V136" s="7"/>
      <c r="W136" s="7"/>
      <c r="X136" s="7"/>
      <c r="Y136" s="7"/>
      <c r="Z136" s="7"/>
      <c r="AA136" s="7"/>
      <c r="AB136" s="7"/>
    </row>
    <row r="137" spans="1:28" s="313" customFormat="1">
      <c r="A137" s="339"/>
      <c r="B137" s="339"/>
      <c r="C137" s="339"/>
      <c r="D137" s="339"/>
      <c r="E137" s="340">
        <v>549</v>
      </c>
      <c r="F137" s="341">
        <v>66166.096850000002</v>
      </c>
      <c r="G137" s="342">
        <v>47480.855510000001</v>
      </c>
      <c r="H137" s="342">
        <v>113646.95236</v>
      </c>
      <c r="I137" s="342">
        <v>55015.49166</v>
      </c>
      <c r="J137" s="342">
        <v>48126.608690000001</v>
      </c>
      <c r="K137" s="342">
        <v>103142.10034999999</v>
      </c>
      <c r="L137" s="342">
        <v>6478.4705400000003</v>
      </c>
      <c r="M137" s="342">
        <v>15119.40135</v>
      </c>
      <c r="N137" s="342">
        <v>21597.871890000002</v>
      </c>
      <c r="O137" s="342">
        <v>238386.9246</v>
      </c>
      <c r="P137" s="342">
        <v>401.38907</v>
      </c>
      <c r="Q137" s="342">
        <v>19.581779999999998</v>
      </c>
      <c r="R137" s="343">
        <v>420.97084999999998</v>
      </c>
      <c r="S137" s="7"/>
      <c r="T137" s="7"/>
      <c r="U137" s="7"/>
      <c r="V137" s="7"/>
      <c r="W137" s="7"/>
      <c r="X137" s="7"/>
      <c r="Y137" s="7"/>
      <c r="Z137" s="7"/>
      <c r="AA137" s="7"/>
      <c r="AB137" s="7"/>
    </row>
    <row r="138" spans="1:28" s="313" customFormat="1">
      <c r="A138" s="339"/>
      <c r="B138" s="339"/>
      <c r="C138" s="339"/>
      <c r="D138" s="339"/>
      <c r="E138" s="340">
        <v>701</v>
      </c>
      <c r="F138" s="341">
        <v>411339.73119999998</v>
      </c>
      <c r="G138" s="342">
        <v>1018128.26836</v>
      </c>
      <c r="H138" s="342">
        <v>1429467.9995599999</v>
      </c>
      <c r="I138" s="342">
        <v>96044.539010000008</v>
      </c>
      <c r="J138" s="342">
        <v>148986.21252</v>
      </c>
      <c r="K138" s="342">
        <v>245030.75153000001</v>
      </c>
      <c r="L138" s="342">
        <v>8637660.7846600004</v>
      </c>
      <c r="M138" s="342">
        <v>8188783.1593900006</v>
      </c>
      <c r="N138" s="342">
        <v>16826443.944049999</v>
      </c>
      <c r="O138" s="342">
        <v>18500942.69514</v>
      </c>
      <c r="P138" s="342">
        <v>139.91282999999999</v>
      </c>
      <c r="Q138" s="342">
        <v>55.534289999999999</v>
      </c>
      <c r="R138" s="343">
        <v>195.44711999999998</v>
      </c>
      <c r="S138" s="7"/>
      <c r="T138" s="7"/>
      <c r="U138" s="7"/>
      <c r="V138" s="7"/>
      <c r="W138" s="7"/>
      <c r="X138" s="7"/>
      <c r="Y138" s="7"/>
      <c r="Z138" s="7"/>
      <c r="AA138" s="7"/>
      <c r="AB138" s="7"/>
    </row>
    <row r="139" spans="1:28" s="313" customFormat="1">
      <c r="A139" s="339"/>
      <c r="B139" s="339"/>
      <c r="C139" s="339"/>
      <c r="D139" s="334" t="s">
        <v>58</v>
      </c>
      <c r="E139" s="335">
        <v>176</v>
      </c>
      <c r="F139" s="336">
        <v>78167.320129999993</v>
      </c>
      <c r="G139" s="337">
        <v>53107.732739999999</v>
      </c>
      <c r="H139" s="337">
        <v>131275.05287000001</v>
      </c>
      <c r="I139" s="337">
        <v>89945.972389999995</v>
      </c>
      <c r="J139" s="337">
        <v>25024.0599</v>
      </c>
      <c r="K139" s="337">
        <v>114970.03229</v>
      </c>
      <c r="L139" s="337">
        <v>1482.30116</v>
      </c>
      <c r="M139" s="337">
        <v>1178.7072900000001</v>
      </c>
      <c r="N139" s="337">
        <v>2661.0084500000003</v>
      </c>
      <c r="O139" s="337">
        <v>248906.09361000001</v>
      </c>
      <c r="P139" s="337">
        <v>45.41395</v>
      </c>
      <c r="Q139" s="337">
        <v>102.64573</v>
      </c>
      <c r="R139" s="338">
        <v>148.05967999999999</v>
      </c>
      <c r="S139" s="7"/>
      <c r="T139" s="7"/>
      <c r="U139" s="7"/>
      <c r="V139" s="7"/>
      <c r="W139" s="7"/>
      <c r="X139" s="7"/>
      <c r="Y139" s="7"/>
      <c r="Z139" s="7"/>
      <c r="AA139" s="7"/>
      <c r="AB139" s="7"/>
    </row>
    <row r="140" spans="1:28" s="313" customFormat="1">
      <c r="A140" s="339"/>
      <c r="B140" s="339"/>
      <c r="C140" s="339"/>
      <c r="D140" s="339"/>
      <c r="E140" s="340">
        <v>178</v>
      </c>
      <c r="F140" s="341">
        <v>80780.835139999996</v>
      </c>
      <c r="G140" s="342">
        <v>41272.415679999998</v>
      </c>
      <c r="H140" s="342">
        <v>122053.25081999999</v>
      </c>
      <c r="I140" s="342">
        <v>66357.085959999997</v>
      </c>
      <c r="J140" s="342">
        <v>27228.464170000003</v>
      </c>
      <c r="K140" s="342">
        <v>93585.550129999989</v>
      </c>
      <c r="L140" s="342">
        <v>1587.54927</v>
      </c>
      <c r="M140" s="342">
        <v>2793.2361800000003</v>
      </c>
      <c r="N140" s="342">
        <v>4380.7854500000003</v>
      </c>
      <c r="O140" s="342">
        <v>220019.5864</v>
      </c>
      <c r="P140" s="342">
        <v>38.419870000000003</v>
      </c>
      <c r="Q140" s="342">
        <v>46.948149999999998</v>
      </c>
      <c r="R140" s="343">
        <v>85.368020000000001</v>
      </c>
      <c r="S140" s="7"/>
      <c r="T140" s="7"/>
      <c r="U140" s="7"/>
      <c r="V140" s="7"/>
      <c r="W140" s="7"/>
      <c r="X140" s="7"/>
      <c r="Y140" s="7"/>
      <c r="Z140" s="7"/>
      <c r="AA140" s="7"/>
      <c r="AB140" s="7"/>
    </row>
    <row r="141" spans="1:28" s="313" customFormat="1">
      <c r="A141" s="339"/>
      <c r="B141" s="339"/>
      <c r="C141" s="339"/>
      <c r="D141" s="339"/>
      <c r="E141" s="340">
        <v>179</v>
      </c>
      <c r="F141" s="341">
        <v>160808.84065</v>
      </c>
      <c r="G141" s="342">
        <v>208917.82011</v>
      </c>
      <c r="H141" s="342">
        <v>369726.66076</v>
      </c>
      <c r="I141" s="342">
        <v>152393.30850000001</v>
      </c>
      <c r="J141" s="342">
        <v>80707.882370000007</v>
      </c>
      <c r="K141" s="342">
        <v>233101.19086999999</v>
      </c>
      <c r="L141" s="342">
        <v>5364.1877300000006</v>
      </c>
      <c r="M141" s="342">
        <v>2770.7167400000003</v>
      </c>
      <c r="N141" s="342">
        <v>8134.9044699999995</v>
      </c>
      <c r="O141" s="342">
        <v>610962.7561</v>
      </c>
      <c r="P141" s="342">
        <v>60.391860000000001</v>
      </c>
      <c r="Q141" s="342">
        <v>33.834710000000001</v>
      </c>
      <c r="R141" s="343">
        <v>94.226570000000009</v>
      </c>
      <c r="S141" s="7"/>
      <c r="T141" s="7"/>
      <c r="U141" s="7"/>
      <c r="V141" s="7"/>
      <c r="W141" s="7"/>
      <c r="X141" s="7"/>
      <c r="Y141" s="7"/>
      <c r="Z141" s="7"/>
      <c r="AA141" s="7"/>
      <c r="AB141" s="7"/>
    </row>
    <row r="142" spans="1:28" s="313" customFormat="1">
      <c r="A142" s="339"/>
      <c r="B142" s="339"/>
      <c r="C142" s="339"/>
      <c r="D142" s="339"/>
      <c r="E142" s="340">
        <v>180</v>
      </c>
      <c r="F142" s="341">
        <v>21534.510289999998</v>
      </c>
      <c r="G142" s="342">
        <v>11407.004580000001</v>
      </c>
      <c r="H142" s="342">
        <v>32941.514869999999</v>
      </c>
      <c r="I142" s="342">
        <v>62593.824810000006</v>
      </c>
      <c r="J142" s="342">
        <v>15397.52218</v>
      </c>
      <c r="K142" s="342">
        <v>77991.346989999991</v>
      </c>
      <c r="L142" s="342">
        <v>2659.9180200000001</v>
      </c>
      <c r="M142" s="342">
        <v>249.67886999999999</v>
      </c>
      <c r="N142" s="342">
        <v>2909.5968900000003</v>
      </c>
      <c r="O142" s="342">
        <v>113842.45875000001</v>
      </c>
      <c r="P142" s="342">
        <v>10.83273</v>
      </c>
      <c r="Q142" s="342">
        <v>4.45662</v>
      </c>
      <c r="R142" s="343">
        <v>15.289350000000001</v>
      </c>
      <c r="S142" s="7"/>
      <c r="T142" s="7"/>
      <c r="U142" s="7"/>
      <c r="V142" s="7"/>
      <c r="W142" s="7"/>
      <c r="X142" s="7"/>
      <c r="Y142" s="7"/>
      <c r="Z142" s="7"/>
      <c r="AA142" s="7"/>
      <c r="AB142" s="7"/>
    </row>
    <row r="143" spans="1:28" s="313" customFormat="1">
      <c r="A143" s="339"/>
      <c r="B143" s="339"/>
      <c r="C143" s="339"/>
      <c r="D143" s="339"/>
      <c r="E143" s="340">
        <v>181</v>
      </c>
      <c r="F143" s="341">
        <v>165577.04819</v>
      </c>
      <c r="G143" s="342">
        <v>109141.94573000001</v>
      </c>
      <c r="H143" s="342">
        <v>274718.99392000004</v>
      </c>
      <c r="I143" s="342">
        <v>106040.50501000001</v>
      </c>
      <c r="J143" s="342">
        <v>124322.01324</v>
      </c>
      <c r="K143" s="342">
        <v>230362.51824999999</v>
      </c>
      <c r="L143" s="342">
        <v>6507.1148200000007</v>
      </c>
      <c r="M143" s="342">
        <v>5078.9369100000004</v>
      </c>
      <c r="N143" s="342">
        <v>11586.051730000001</v>
      </c>
      <c r="O143" s="342">
        <v>516667.56389999995</v>
      </c>
      <c r="P143" s="342">
        <v>72.180520000000001</v>
      </c>
      <c r="Q143" s="342">
        <v>51.684309999999996</v>
      </c>
      <c r="R143" s="343">
        <v>123.86483</v>
      </c>
      <c r="S143" s="7"/>
      <c r="T143" s="7"/>
      <c r="U143" s="7"/>
      <c r="V143" s="7"/>
      <c r="W143" s="7"/>
      <c r="X143" s="7"/>
      <c r="Y143" s="7"/>
      <c r="Z143" s="7"/>
      <c r="AA143" s="7"/>
      <c r="AB143" s="7"/>
    </row>
    <row r="144" spans="1:28" s="313" customFormat="1">
      <c r="A144" s="339"/>
      <c r="B144" s="339"/>
      <c r="C144" s="339"/>
      <c r="D144" s="339"/>
      <c r="E144" s="340">
        <v>369</v>
      </c>
      <c r="F144" s="341">
        <v>50213.859170000003</v>
      </c>
      <c r="G144" s="342">
        <v>9444.9143000000004</v>
      </c>
      <c r="H144" s="342">
        <v>59658.77347</v>
      </c>
      <c r="I144" s="342">
        <v>68949.683980000002</v>
      </c>
      <c r="J144" s="342">
        <v>18027.772870000001</v>
      </c>
      <c r="K144" s="342">
        <v>86977.456849999988</v>
      </c>
      <c r="L144" s="342">
        <v>2324.19911</v>
      </c>
      <c r="M144" s="342">
        <v>676.18028000000004</v>
      </c>
      <c r="N144" s="342">
        <v>3000.3793900000001</v>
      </c>
      <c r="O144" s="342">
        <v>149636.60971000002</v>
      </c>
      <c r="P144" s="342">
        <v>25.275189999999998</v>
      </c>
      <c r="Q144" s="342">
        <v>2.3310200000000001</v>
      </c>
      <c r="R144" s="343">
        <v>27.606210000000001</v>
      </c>
      <c r="S144" s="7"/>
      <c r="T144" s="7"/>
      <c r="U144" s="7"/>
      <c r="V144" s="7"/>
      <c r="W144" s="7"/>
      <c r="X144" s="7"/>
      <c r="Y144" s="7"/>
      <c r="Z144" s="7"/>
      <c r="AA144" s="7"/>
      <c r="AB144" s="7"/>
    </row>
    <row r="145" spans="1:28" s="313" customFormat="1">
      <c r="A145" s="339"/>
      <c r="B145" s="339"/>
      <c r="C145" s="339"/>
      <c r="D145" s="339"/>
      <c r="E145" s="340">
        <v>480</v>
      </c>
      <c r="F145" s="341">
        <v>24956.585950000001</v>
      </c>
      <c r="G145" s="342">
        <v>7713.7156299999997</v>
      </c>
      <c r="H145" s="342">
        <v>32670.301579999999</v>
      </c>
      <c r="I145" s="342">
        <v>47790.957820000003</v>
      </c>
      <c r="J145" s="342">
        <v>14659.6085</v>
      </c>
      <c r="K145" s="342">
        <v>62450.566319999998</v>
      </c>
      <c r="L145" s="342">
        <v>621.78168000000005</v>
      </c>
      <c r="M145" s="342">
        <v>458.02373999999998</v>
      </c>
      <c r="N145" s="342">
        <v>1079.8054199999999</v>
      </c>
      <c r="O145" s="342">
        <v>96200.673319999987</v>
      </c>
      <c r="P145" s="342">
        <v>15.2455</v>
      </c>
      <c r="Q145" s="342">
        <v>4.6802999999999999</v>
      </c>
      <c r="R145" s="343">
        <v>19.925799999999999</v>
      </c>
      <c r="S145" s="7"/>
      <c r="T145" s="7"/>
      <c r="U145" s="7"/>
      <c r="V145" s="7"/>
      <c r="W145" s="7"/>
      <c r="X145" s="7"/>
      <c r="Y145" s="7"/>
      <c r="Z145" s="7"/>
      <c r="AA145" s="7"/>
      <c r="AB145" s="7"/>
    </row>
    <row r="146" spans="1:28" s="313" customFormat="1">
      <c r="A146" s="339"/>
      <c r="B146" s="339"/>
      <c r="C146" s="339"/>
      <c r="D146" s="339"/>
      <c r="E146" s="340">
        <v>487</v>
      </c>
      <c r="F146" s="341">
        <v>61507.173880000002</v>
      </c>
      <c r="G146" s="342">
        <v>13536.430060000001</v>
      </c>
      <c r="H146" s="342">
        <v>75043.603940000001</v>
      </c>
      <c r="I146" s="342">
        <v>72794.964510000005</v>
      </c>
      <c r="J146" s="342">
        <v>24543.319820000001</v>
      </c>
      <c r="K146" s="342">
        <v>97338.284329999995</v>
      </c>
      <c r="L146" s="342">
        <v>3148.2266300000001</v>
      </c>
      <c r="M146" s="342">
        <v>1562.3036999999999</v>
      </c>
      <c r="N146" s="342">
        <v>4710.5303300000005</v>
      </c>
      <c r="O146" s="342">
        <v>177092.4186</v>
      </c>
      <c r="P146" s="342">
        <v>31.109450000000002</v>
      </c>
      <c r="Q146" s="342">
        <v>10.257940000000001</v>
      </c>
      <c r="R146" s="343">
        <v>41.36739</v>
      </c>
      <c r="S146" s="7"/>
      <c r="T146" s="7"/>
      <c r="U146" s="7"/>
      <c r="V146" s="7"/>
      <c r="W146" s="7"/>
      <c r="X146" s="7"/>
      <c r="Y146" s="7"/>
      <c r="Z146" s="7"/>
      <c r="AA146" s="7"/>
      <c r="AB146" s="7"/>
    </row>
    <row r="147" spans="1:28" s="313" customFormat="1">
      <c r="A147" s="339"/>
      <c r="B147" s="339"/>
      <c r="C147" s="339"/>
      <c r="D147" s="339"/>
      <c r="E147" s="340">
        <v>698</v>
      </c>
      <c r="F147" s="341">
        <v>10463.819220000001</v>
      </c>
      <c r="G147" s="342">
        <v>3224.60889</v>
      </c>
      <c r="H147" s="342">
        <v>13688.428109999999</v>
      </c>
      <c r="I147" s="342">
        <v>25242.94587</v>
      </c>
      <c r="J147" s="342">
        <v>9266.8431600000004</v>
      </c>
      <c r="K147" s="342">
        <v>34509.78903</v>
      </c>
      <c r="L147" s="342">
        <v>1209.4001499999999</v>
      </c>
      <c r="M147" s="342">
        <v>0</v>
      </c>
      <c r="N147" s="342">
        <v>1209.4001499999999</v>
      </c>
      <c r="O147" s="342">
        <v>49407.617290000002</v>
      </c>
      <c r="P147" s="342">
        <v>47.194300000000005</v>
      </c>
      <c r="Q147" s="342">
        <v>0.7782</v>
      </c>
      <c r="R147" s="343">
        <v>47.972499999999997</v>
      </c>
      <c r="S147" s="7"/>
      <c r="T147" s="7"/>
      <c r="U147" s="7"/>
      <c r="V147" s="7"/>
      <c r="W147" s="7"/>
      <c r="X147" s="7"/>
      <c r="Y147" s="7"/>
      <c r="Z147" s="7"/>
      <c r="AA147" s="7"/>
      <c r="AB147" s="7"/>
    </row>
    <row r="148" spans="1:28" s="313" customFormat="1">
      <c r="A148" s="339"/>
      <c r="B148" s="339"/>
      <c r="C148" s="339"/>
      <c r="D148" s="334" t="s">
        <v>16</v>
      </c>
      <c r="E148" s="335">
        <v>141</v>
      </c>
      <c r="F148" s="336">
        <v>6061104.7509599999</v>
      </c>
      <c r="G148" s="337">
        <v>3941459.8382700002</v>
      </c>
      <c r="H148" s="337">
        <v>10002564.589229999</v>
      </c>
      <c r="I148" s="337">
        <v>4110902.1536500002</v>
      </c>
      <c r="J148" s="337">
        <v>1998481.8616600002</v>
      </c>
      <c r="K148" s="337">
        <v>6109384.0153100006</v>
      </c>
      <c r="L148" s="337">
        <v>1745816.35684</v>
      </c>
      <c r="M148" s="337">
        <v>1004747.3824999999</v>
      </c>
      <c r="N148" s="337">
        <v>2750563.7393400003</v>
      </c>
      <c r="O148" s="337">
        <v>18862512.343880001</v>
      </c>
      <c r="P148" s="337">
        <v>39453871.34962</v>
      </c>
      <c r="Q148" s="337">
        <v>19282765.488790002</v>
      </c>
      <c r="R148" s="338">
        <v>58736636.838410005</v>
      </c>
      <c r="S148" s="7"/>
      <c r="T148" s="7"/>
      <c r="U148" s="7"/>
      <c r="V148" s="7"/>
      <c r="W148" s="7"/>
      <c r="X148" s="7"/>
      <c r="Y148" s="7"/>
      <c r="Z148" s="7"/>
      <c r="AA148" s="7"/>
      <c r="AB148" s="7"/>
    </row>
    <row r="149" spans="1:28" s="313" customFormat="1">
      <c r="A149" s="339"/>
      <c r="B149" s="339"/>
      <c r="C149" s="339"/>
      <c r="D149" s="339"/>
      <c r="E149" s="340">
        <v>146</v>
      </c>
      <c r="F149" s="341">
        <v>23454.048050000001</v>
      </c>
      <c r="G149" s="342">
        <v>20381.078269999998</v>
      </c>
      <c r="H149" s="342">
        <v>43835.126320000003</v>
      </c>
      <c r="I149" s="342">
        <v>63979.960549999996</v>
      </c>
      <c r="J149" s="342">
        <v>51435.239509999999</v>
      </c>
      <c r="K149" s="342">
        <v>115415.20006</v>
      </c>
      <c r="L149" s="342">
        <v>2641.3306299999999</v>
      </c>
      <c r="M149" s="342">
        <v>1112.8500100000001</v>
      </c>
      <c r="N149" s="342">
        <v>3754.18064</v>
      </c>
      <c r="O149" s="342">
        <v>163004.50702000002</v>
      </c>
      <c r="P149" s="342">
        <v>9.1989900000000002</v>
      </c>
      <c r="Q149" s="342">
        <v>5.3221999999999996</v>
      </c>
      <c r="R149" s="343">
        <v>14.521190000000001</v>
      </c>
      <c r="S149" s="7"/>
      <c r="T149" s="7"/>
      <c r="U149" s="7"/>
      <c r="V149" s="7"/>
      <c r="W149" s="7"/>
      <c r="X149" s="7"/>
      <c r="Y149" s="7"/>
      <c r="Z149" s="7"/>
      <c r="AA149" s="7"/>
      <c r="AB149" s="7"/>
    </row>
    <row r="150" spans="1:28" s="313" customFormat="1">
      <c r="A150" s="339"/>
      <c r="B150" s="339"/>
      <c r="C150" s="339"/>
      <c r="D150" s="339"/>
      <c r="E150" s="340">
        <v>147</v>
      </c>
      <c r="F150" s="341">
        <v>41562.22896</v>
      </c>
      <c r="G150" s="342">
        <v>11542.196699999999</v>
      </c>
      <c r="H150" s="342">
        <v>53104.425659999994</v>
      </c>
      <c r="I150" s="342">
        <v>50378.720520000003</v>
      </c>
      <c r="J150" s="342">
        <v>10681.861199999999</v>
      </c>
      <c r="K150" s="342">
        <v>61060.581720000002</v>
      </c>
      <c r="L150" s="342">
        <v>493.23384999999996</v>
      </c>
      <c r="M150" s="342">
        <v>202.74589</v>
      </c>
      <c r="N150" s="342">
        <v>695.97973999999999</v>
      </c>
      <c r="O150" s="342">
        <v>114860.98712000001</v>
      </c>
      <c r="P150" s="342">
        <v>12.241110000000001</v>
      </c>
      <c r="Q150" s="342">
        <v>8.7185900000000007</v>
      </c>
      <c r="R150" s="343">
        <v>20.959700000000002</v>
      </c>
      <c r="S150" s="7"/>
      <c r="T150" s="7"/>
      <c r="U150" s="7"/>
      <c r="V150" s="7"/>
      <c r="W150" s="7"/>
      <c r="X150" s="7"/>
      <c r="Y150" s="7"/>
      <c r="Z150" s="7"/>
      <c r="AA150" s="7"/>
      <c r="AB150" s="7"/>
    </row>
    <row r="151" spans="1:28" s="313" customFormat="1">
      <c r="A151" s="339"/>
      <c r="B151" s="339"/>
      <c r="C151" s="339"/>
      <c r="D151" s="339"/>
      <c r="E151" s="340">
        <v>152</v>
      </c>
      <c r="F151" s="341">
        <v>135976.19144999998</v>
      </c>
      <c r="G151" s="342">
        <v>154341.05041</v>
      </c>
      <c r="H151" s="342">
        <v>290317.24186000001</v>
      </c>
      <c r="I151" s="342">
        <v>116952.09492</v>
      </c>
      <c r="J151" s="342">
        <v>87566.677299999996</v>
      </c>
      <c r="K151" s="342">
        <v>204518.77221999998</v>
      </c>
      <c r="L151" s="342">
        <v>7127.58169</v>
      </c>
      <c r="M151" s="342">
        <v>6027.4478099999997</v>
      </c>
      <c r="N151" s="342">
        <v>13155.029500000001</v>
      </c>
      <c r="O151" s="342">
        <v>507991.04358</v>
      </c>
      <c r="P151" s="342">
        <v>734.16862000000003</v>
      </c>
      <c r="Q151" s="342">
        <v>24.39988</v>
      </c>
      <c r="R151" s="343">
        <v>758.56849999999997</v>
      </c>
      <c r="S151" s="7"/>
      <c r="T151" s="7"/>
      <c r="U151" s="7"/>
      <c r="V151" s="7"/>
      <c r="W151" s="7"/>
      <c r="X151" s="7"/>
      <c r="Y151" s="7"/>
      <c r="Z151" s="7"/>
      <c r="AA151" s="7"/>
      <c r="AB151" s="7"/>
    </row>
    <row r="152" spans="1:28" s="313" customFormat="1">
      <c r="A152" s="339"/>
      <c r="B152" s="339"/>
      <c r="C152" s="339"/>
      <c r="D152" s="339"/>
      <c r="E152" s="340">
        <v>153</v>
      </c>
      <c r="F152" s="341">
        <v>101913.92975</v>
      </c>
      <c r="G152" s="342">
        <v>66586.498510000005</v>
      </c>
      <c r="H152" s="342">
        <v>168500.42825999999</v>
      </c>
      <c r="I152" s="342">
        <v>130225.4482</v>
      </c>
      <c r="J152" s="342">
        <v>71422.680099999998</v>
      </c>
      <c r="K152" s="342">
        <v>201648.12830000001</v>
      </c>
      <c r="L152" s="342">
        <v>4569.1664900000005</v>
      </c>
      <c r="M152" s="342">
        <v>6454.8195099999994</v>
      </c>
      <c r="N152" s="342">
        <v>11023.986000000001</v>
      </c>
      <c r="O152" s="342">
        <v>381172.54256000003</v>
      </c>
      <c r="P152" s="342">
        <v>54.657150000000001</v>
      </c>
      <c r="Q152" s="342">
        <v>8.1805299999999992</v>
      </c>
      <c r="R152" s="343">
        <v>62.837679999999999</v>
      </c>
      <c r="S152" s="7"/>
      <c r="T152" s="7"/>
      <c r="U152" s="7"/>
      <c r="V152" s="7"/>
      <c r="W152" s="7"/>
      <c r="X152" s="7"/>
      <c r="Y152" s="7"/>
      <c r="Z152" s="7"/>
      <c r="AA152" s="7"/>
      <c r="AB152" s="7"/>
    </row>
    <row r="153" spans="1:28" s="313" customFormat="1">
      <c r="A153" s="339"/>
      <c r="B153" s="339"/>
      <c r="C153" s="339"/>
      <c r="D153" s="339"/>
      <c r="E153" s="340">
        <v>445</v>
      </c>
      <c r="F153" s="341">
        <v>91320.929359999995</v>
      </c>
      <c r="G153" s="342">
        <v>42366.460469999998</v>
      </c>
      <c r="H153" s="342">
        <v>133687.38983</v>
      </c>
      <c r="I153" s="342">
        <v>91560.601989999996</v>
      </c>
      <c r="J153" s="342">
        <v>31087.463</v>
      </c>
      <c r="K153" s="342">
        <v>122648.06499</v>
      </c>
      <c r="L153" s="342">
        <v>1395.85915</v>
      </c>
      <c r="M153" s="342">
        <v>2030.44678</v>
      </c>
      <c r="N153" s="342">
        <v>3426.30593</v>
      </c>
      <c r="O153" s="342">
        <v>259761.76074999999</v>
      </c>
      <c r="P153" s="342">
        <v>31.366669999999999</v>
      </c>
      <c r="Q153" s="342">
        <v>27.707000000000001</v>
      </c>
      <c r="R153" s="343">
        <v>59.07367</v>
      </c>
      <c r="S153" s="7"/>
      <c r="T153" s="7"/>
      <c r="U153" s="7"/>
      <c r="V153" s="7"/>
      <c r="W153" s="7"/>
      <c r="X153" s="7"/>
      <c r="Y153" s="7"/>
      <c r="Z153" s="7"/>
      <c r="AA153" s="7"/>
      <c r="AB153" s="7"/>
    </row>
    <row r="154" spans="1:28" s="313" customFormat="1">
      <c r="A154" s="339"/>
      <c r="B154" s="339"/>
      <c r="C154" s="339"/>
      <c r="D154" s="339"/>
      <c r="E154" s="340">
        <v>452</v>
      </c>
      <c r="F154" s="341">
        <v>25046.029790000001</v>
      </c>
      <c r="G154" s="342">
        <v>21767.292430000001</v>
      </c>
      <c r="H154" s="342">
        <v>46813.322220000002</v>
      </c>
      <c r="I154" s="342">
        <v>51522.625030000003</v>
      </c>
      <c r="J154" s="342">
        <v>17988.55934</v>
      </c>
      <c r="K154" s="342">
        <v>69511.184370000003</v>
      </c>
      <c r="L154" s="342">
        <v>1964.3034599999999</v>
      </c>
      <c r="M154" s="342">
        <v>983.70490000000007</v>
      </c>
      <c r="N154" s="342">
        <v>2948.0083599999998</v>
      </c>
      <c r="O154" s="342">
        <v>119272.51495</v>
      </c>
      <c r="P154" s="342">
        <v>17.833279999999998</v>
      </c>
      <c r="Q154" s="342">
        <v>8.5855800000000002</v>
      </c>
      <c r="R154" s="343">
        <v>26.418860000000002</v>
      </c>
      <c r="S154" s="7"/>
      <c r="T154" s="7"/>
      <c r="U154" s="7"/>
      <c r="V154" s="7"/>
      <c r="W154" s="7"/>
      <c r="X154" s="7"/>
      <c r="Y154" s="7"/>
      <c r="Z154" s="7"/>
      <c r="AA154" s="7"/>
      <c r="AB154" s="7"/>
    </row>
    <row r="155" spans="1:28" s="313" customFormat="1">
      <c r="A155" s="339"/>
      <c r="B155" s="339"/>
      <c r="C155" s="339"/>
      <c r="D155" s="339"/>
      <c r="E155" s="340">
        <v>454</v>
      </c>
      <c r="F155" s="341">
        <v>94445.607889999999</v>
      </c>
      <c r="G155" s="342">
        <v>39675.385040000001</v>
      </c>
      <c r="H155" s="342">
        <v>134120.99293000001</v>
      </c>
      <c r="I155" s="342">
        <v>80416.876799999998</v>
      </c>
      <c r="J155" s="342">
        <v>22276.225999999999</v>
      </c>
      <c r="K155" s="342">
        <v>102693.10279999999</v>
      </c>
      <c r="L155" s="342">
        <v>3904.74899</v>
      </c>
      <c r="M155" s="342">
        <v>1734.7736200000002</v>
      </c>
      <c r="N155" s="342">
        <v>5639.52261</v>
      </c>
      <c r="O155" s="342">
        <v>242453.61834000002</v>
      </c>
      <c r="P155" s="342">
        <v>81.009869999999992</v>
      </c>
      <c r="Q155" s="342">
        <v>13.13837</v>
      </c>
      <c r="R155" s="343">
        <v>94.148240000000001</v>
      </c>
      <c r="S155" s="7"/>
      <c r="T155" s="7"/>
      <c r="U155" s="7"/>
      <c r="V155" s="7"/>
      <c r="W155" s="7"/>
      <c r="X155" s="7"/>
      <c r="Y155" s="7"/>
      <c r="Z155" s="7"/>
      <c r="AA155" s="7"/>
      <c r="AB155" s="7"/>
    </row>
    <row r="156" spans="1:28" s="313" customFormat="1">
      <c r="A156" s="339"/>
      <c r="B156" s="339"/>
      <c r="C156" s="339"/>
      <c r="D156" s="339"/>
      <c r="E156" s="340">
        <v>475</v>
      </c>
      <c r="F156" s="341">
        <v>35709.24078</v>
      </c>
      <c r="G156" s="342">
        <v>8467.5726999999988</v>
      </c>
      <c r="H156" s="342">
        <v>44176.813479999997</v>
      </c>
      <c r="I156" s="342">
        <v>60388.334780000005</v>
      </c>
      <c r="J156" s="342">
        <v>26640.85457</v>
      </c>
      <c r="K156" s="342">
        <v>87029.189350000001</v>
      </c>
      <c r="L156" s="342">
        <v>3681.61058</v>
      </c>
      <c r="M156" s="342">
        <v>2276.3765699999999</v>
      </c>
      <c r="N156" s="342">
        <v>5957.9871499999999</v>
      </c>
      <c r="O156" s="342">
        <v>137163.98997999998</v>
      </c>
      <c r="P156" s="342">
        <v>35.65842</v>
      </c>
      <c r="Q156" s="342">
        <v>7.5542499999999997</v>
      </c>
      <c r="R156" s="343">
        <v>43.212669999999996</v>
      </c>
      <c r="S156" s="7"/>
      <c r="T156" s="7"/>
      <c r="U156" s="7"/>
      <c r="V156" s="7"/>
      <c r="W156" s="7"/>
      <c r="X156" s="7"/>
      <c r="Y156" s="7"/>
      <c r="Z156" s="7"/>
      <c r="AA156" s="7"/>
      <c r="AB156" s="7"/>
    </row>
    <row r="157" spans="1:28" s="313" customFormat="1">
      <c r="A157" s="339"/>
      <c r="B157" s="339"/>
      <c r="C157" s="339"/>
      <c r="D157" s="339"/>
      <c r="E157" s="340">
        <v>522</v>
      </c>
      <c r="F157" s="341">
        <v>59183.368490000001</v>
      </c>
      <c r="G157" s="342">
        <v>28704.92352</v>
      </c>
      <c r="H157" s="342">
        <v>87888.292010000005</v>
      </c>
      <c r="I157" s="342">
        <v>110395.58473999999</v>
      </c>
      <c r="J157" s="342">
        <v>47894.836340000002</v>
      </c>
      <c r="K157" s="342">
        <v>158290.42108</v>
      </c>
      <c r="L157" s="342">
        <v>6381.5149000000001</v>
      </c>
      <c r="M157" s="342">
        <v>2109.4669900000004</v>
      </c>
      <c r="N157" s="342">
        <v>8490.9818900000009</v>
      </c>
      <c r="O157" s="342">
        <v>254669.69498</v>
      </c>
      <c r="P157" s="342">
        <v>53.168900000000001</v>
      </c>
      <c r="Q157" s="342">
        <v>14.67839</v>
      </c>
      <c r="R157" s="343">
        <v>67.847289999999987</v>
      </c>
      <c r="S157" s="7"/>
      <c r="T157" s="7"/>
      <c r="U157" s="7"/>
      <c r="V157" s="7"/>
      <c r="W157" s="7"/>
      <c r="X157" s="7"/>
      <c r="Y157" s="7"/>
      <c r="Z157" s="7"/>
      <c r="AA157" s="7"/>
      <c r="AB157" s="7"/>
    </row>
    <row r="158" spans="1:28" s="313" customFormat="1">
      <c r="A158" s="339"/>
      <c r="B158" s="339"/>
      <c r="C158" s="339"/>
      <c r="D158" s="339"/>
      <c r="E158" s="340">
        <v>651</v>
      </c>
      <c r="F158" s="341">
        <v>6765.5376399999996</v>
      </c>
      <c r="G158" s="342">
        <v>3450.3067999999998</v>
      </c>
      <c r="H158" s="342">
        <v>10215.844439999999</v>
      </c>
      <c r="I158" s="342">
        <v>205.04438000000002</v>
      </c>
      <c r="J158" s="342">
        <v>67.001660000000001</v>
      </c>
      <c r="K158" s="342">
        <v>272.04604</v>
      </c>
      <c r="L158" s="342">
        <v>2.7165400000000002</v>
      </c>
      <c r="M158" s="342">
        <v>0</v>
      </c>
      <c r="N158" s="342">
        <v>2.7165400000000002</v>
      </c>
      <c r="O158" s="342">
        <v>10490.607019999999</v>
      </c>
      <c r="P158" s="342">
        <v>6.3653399999999998</v>
      </c>
      <c r="Q158" s="342">
        <v>2.71245</v>
      </c>
      <c r="R158" s="343">
        <v>9.0777900000000002</v>
      </c>
      <c r="S158" s="7"/>
      <c r="T158" s="7"/>
      <c r="U158" s="7"/>
      <c r="V158" s="7"/>
      <c r="W158" s="7"/>
      <c r="X158" s="7"/>
      <c r="Y158" s="7"/>
      <c r="Z158" s="7"/>
      <c r="AA158" s="7"/>
      <c r="AB158" s="7"/>
    </row>
    <row r="159" spans="1:28" s="313" customFormat="1">
      <c r="A159" s="339"/>
      <c r="B159" s="339"/>
      <c r="C159" s="339"/>
      <c r="D159" s="334" t="s">
        <v>59</v>
      </c>
      <c r="E159" s="335">
        <v>183</v>
      </c>
      <c r="F159" s="336">
        <v>14496.07422</v>
      </c>
      <c r="G159" s="337">
        <v>26023.181550000001</v>
      </c>
      <c r="H159" s="337">
        <v>40519.255770000003</v>
      </c>
      <c r="I159" s="337">
        <v>39391.138049999994</v>
      </c>
      <c r="J159" s="337">
        <v>37162.027580000002</v>
      </c>
      <c r="K159" s="337">
        <v>76553.165629999989</v>
      </c>
      <c r="L159" s="337">
        <v>2261.5167099999999</v>
      </c>
      <c r="M159" s="337">
        <v>1937.8724399999999</v>
      </c>
      <c r="N159" s="337">
        <v>4199.38915</v>
      </c>
      <c r="O159" s="337">
        <v>121271.81054999999</v>
      </c>
      <c r="P159" s="337">
        <v>36.014429999999997</v>
      </c>
      <c r="Q159" s="337">
        <v>6.3112399999999997</v>
      </c>
      <c r="R159" s="338">
        <v>42.325669999999995</v>
      </c>
      <c r="S159" s="7"/>
      <c r="T159" s="7"/>
      <c r="U159" s="7"/>
      <c r="V159" s="7"/>
      <c r="W159" s="7"/>
      <c r="X159" s="7"/>
      <c r="Y159" s="7"/>
      <c r="Z159" s="7"/>
      <c r="AA159" s="7"/>
      <c r="AB159" s="7"/>
    </row>
    <row r="160" spans="1:28" s="313" customFormat="1">
      <c r="A160" s="339"/>
      <c r="B160" s="339"/>
      <c r="C160" s="339"/>
      <c r="D160" s="339"/>
      <c r="E160" s="340">
        <v>185</v>
      </c>
      <c r="F160" s="341">
        <v>74954.503930000006</v>
      </c>
      <c r="G160" s="342">
        <v>50751.202319999997</v>
      </c>
      <c r="H160" s="342">
        <v>125705.70625</v>
      </c>
      <c r="I160" s="342">
        <v>105556.73125</v>
      </c>
      <c r="J160" s="342">
        <v>96831.366800000003</v>
      </c>
      <c r="K160" s="342">
        <v>202388.09805</v>
      </c>
      <c r="L160" s="342">
        <v>1325.95029</v>
      </c>
      <c r="M160" s="342">
        <v>4248.4813400000003</v>
      </c>
      <c r="N160" s="342">
        <v>5574.43163</v>
      </c>
      <c r="O160" s="342">
        <v>333668.23593000002</v>
      </c>
      <c r="P160" s="342">
        <v>286.09064000000001</v>
      </c>
      <c r="Q160" s="342">
        <v>42.969480000000004</v>
      </c>
      <c r="R160" s="343">
        <v>329.06011999999998</v>
      </c>
      <c r="S160" s="7"/>
      <c r="T160" s="7"/>
      <c r="U160" s="7"/>
      <c r="V160" s="7"/>
      <c r="W160" s="7"/>
      <c r="X160" s="7"/>
      <c r="Y160" s="7"/>
      <c r="Z160" s="7"/>
      <c r="AA160" s="7"/>
      <c r="AB160" s="7"/>
    </row>
    <row r="161" spans="1:28" s="313" customFormat="1">
      <c r="A161" s="339"/>
      <c r="B161" s="339"/>
      <c r="C161" s="339"/>
      <c r="D161" s="339"/>
      <c r="E161" s="340">
        <v>583</v>
      </c>
      <c r="F161" s="341">
        <v>36718.809609999997</v>
      </c>
      <c r="G161" s="342">
        <v>21491.227149999999</v>
      </c>
      <c r="H161" s="342">
        <v>58210.036759999995</v>
      </c>
      <c r="I161" s="342">
        <v>60682.987810000006</v>
      </c>
      <c r="J161" s="342">
        <v>46104.007600000004</v>
      </c>
      <c r="K161" s="342">
        <v>106786.99541</v>
      </c>
      <c r="L161" s="342">
        <v>3749.5769599999999</v>
      </c>
      <c r="M161" s="342">
        <v>4268.2748200000005</v>
      </c>
      <c r="N161" s="342">
        <v>8017.85178</v>
      </c>
      <c r="O161" s="342">
        <v>173014.88394999999</v>
      </c>
      <c r="P161" s="342">
        <v>19.345959999999998</v>
      </c>
      <c r="Q161" s="342">
        <v>11.38716</v>
      </c>
      <c r="R161" s="343">
        <v>30.73312</v>
      </c>
      <c r="S161" s="7"/>
      <c r="T161" s="7"/>
      <c r="U161" s="7"/>
      <c r="V161" s="7"/>
      <c r="W161" s="7"/>
      <c r="X161" s="7"/>
      <c r="Y161" s="7"/>
      <c r="Z161" s="7"/>
      <c r="AA161" s="7"/>
      <c r="AB161" s="7"/>
    </row>
    <row r="162" spans="1:28" s="313" customFormat="1">
      <c r="A162" s="339"/>
      <c r="B162" s="339"/>
      <c r="C162" s="339"/>
      <c r="D162" s="334" t="s">
        <v>60</v>
      </c>
      <c r="E162" s="335">
        <v>222</v>
      </c>
      <c r="F162" s="336">
        <v>105430.54523999999</v>
      </c>
      <c r="G162" s="337">
        <v>24840.142530000001</v>
      </c>
      <c r="H162" s="337">
        <v>130270.68776999999</v>
      </c>
      <c r="I162" s="337">
        <v>59373.410640000002</v>
      </c>
      <c r="J162" s="337">
        <v>51626.65511</v>
      </c>
      <c r="K162" s="337">
        <v>111000.06574999999</v>
      </c>
      <c r="L162" s="337">
        <v>5602.3407200000001</v>
      </c>
      <c r="M162" s="337">
        <v>4845.5746399999998</v>
      </c>
      <c r="N162" s="337">
        <v>10447.915359999999</v>
      </c>
      <c r="O162" s="337">
        <v>251718.66887999998</v>
      </c>
      <c r="P162" s="337">
        <v>13.929209999999999</v>
      </c>
      <c r="Q162" s="337">
        <v>7.92354</v>
      </c>
      <c r="R162" s="338">
        <v>21.85275</v>
      </c>
      <c r="S162" s="7"/>
      <c r="T162" s="7"/>
      <c r="U162" s="7"/>
      <c r="V162" s="7"/>
      <c r="W162" s="7"/>
      <c r="X162" s="7"/>
      <c r="Y162" s="7"/>
      <c r="Z162" s="7"/>
      <c r="AA162" s="7"/>
      <c r="AB162" s="7"/>
    </row>
    <row r="163" spans="1:28" s="313" customFormat="1">
      <c r="A163" s="339"/>
      <c r="B163" s="339"/>
      <c r="C163" s="339"/>
      <c r="D163" s="339"/>
      <c r="E163" s="340">
        <v>352</v>
      </c>
      <c r="F163" s="341">
        <v>31090.626680000001</v>
      </c>
      <c r="G163" s="342">
        <v>17088.660749999999</v>
      </c>
      <c r="H163" s="342">
        <v>48179.287429999997</v>
      </c>
      <c r="I163" s="342">
        <v>99737.327680000002</v>
      </c>
      <c r="J163" s="342">
        <v>20094.982809999998</v>
      </c>
      <c r="K163" s="342">
        <v>119832.31048999999</v>
      </c>
      <c r="L163" s="342">
        <v>4866.7432399999998</v>
      </c>
      <c r="M163" s="342">
        <v>2601.4903999999997</v>
      </c>
      <c r="N163" s="342">
        <v>7468.2336399999995</v>
      </c>
      <c r="O163" s="342">
        <v>175479.83155999999</v>
      </c>
      <c r="P163" s="342">
        <v>20.636470000000003</v>
      </c>
      <c r="Q163" s="342">
        <v>5.5738799999999999</v>
      </c>
      <c r="R163" s="343">
        <v>26.210349999999998</v>
      </c>
      <c r="S163" s="7"/>
      <c r="T163" s="7"/>
      <c r="U163" s="7"/>
      <c r="V163" s="7"/>
      <c r="W163" s="7"/>
      <c r="X163" s="7"/>
      <c r="Y163" s="7"/>
      <c r="Z163" s="7"/>
      <c r="AA163" s="7"/>
      <c r="AB163" s="7"/>
    </row>
    <row r="164" spans="1:28" s="313" customFormat="1">
      <c r="A164" s="339"/>
      <c r="B164" s="339"/>
      <c r="C164" s="339"/>
      <c r="D164" s="339"/>
      <c r="E164" s="340">
        <v>357</v>
      </c>
      <c r="F164" s="341">
        <v>54456.773430000001</v>
      </c>
      <c r="G164" s="342">
        <v>42530.007090000006</v>
      </c>
      <c r="H164" s="342">
        <v>96986.78052</v>
      </c>
      <c r="I164" s="342">
        <v>132460.19201999999</v>
      </c>
      <c r="J164" s="342">
        <v>73091.938120000006</v>
      </c>
      <c r="K164" s="342">
        <v>205552.13013999999</v>
      </c>
      <c r="L164" s="342">
        <v>9705.4556999999986</v>
      </c>
      <c r="M164" s="342">
        <v>6574.7980599999992</v>
      </c>
      <c r="N164" s="342">
        <v>16280.25376</v>
      </c>
      <c r="O164" s="342">
        <v>318819.16442000004</v>
      </c>
      <c r="P164" s="342">
        <v>365.60454999999996</v>
      </c>
      <c r="Q164" s="342">
        <v>24.688659999999999</v>
      </c>
      <c r="R164" s="343">
        <v>390.29321000000004</v>
      </c>
      <c r="S164" s="7"/>
      <c r="T164" s="7"/>
      <c r="U164" s="7"/>
      <c r="V164" s="7"/>
      <c r="W164" s="7"/>
      <c r="X164" s="7"/>
      <c r="Y164" s="7"/>
      <c r="Z164" s="7"/>
      <c r="AA164" s="7"/>
      <c r="AB164" s="7"/>
    </row>
    <row r="165" spans="1:28" s="313" customFormat="1">
      <c r="A165" s="339"/>
      <c r="B165" s="339"/>
      <c r="C165" s="339"/>
      <c r="D165" s="339"/>
      <c r="E165" s="340">
        <v>404</v>
      </c>
      <c r="F165" s="341">
        <v>17022.91288</v>
      </c>
      <c r="G165" s="342">
        <v>8087.0120499999994</v>
      </c>
      <c r="H165" s="342">
        <v>25109.924930000001</v>
      </c>
      <c r="I165" s="342">
        <v>56665.919099999999</v>
      </c>
      <c r="J165" s="342">
        <v>23807.731449999999</v>
      </c>
      <c r="K165" s="342">
        <v>80473.650549999991</v>
      </c>
      <c r="L165" s="342">
        <v>2736.8899500000002</v>
      </c>
      <c r="M165" s="342">
        <v>4948.1260700000003</v>
      </c>
      <c r="N165" s="342">
        <v>7685.0160199999991</v>
      </c>
      <c r="O165" s="342">
        <v>113268.59149999999</v>
      </c>
      <c r="P165" s="342">
        <v>11.667770000000001</v>
      </c>
      <c r="Q165" s="342">
        <v>4.3061600000000002</v>
      </c>
      <c r="R165" s="343">
        <v>15.973930000000001</v>
      </c>
      <c r="S165" s="7"/>
      <c r="T165" s="7"/>
      <c r="U165" s="7"/>
      <c r="V165" s="7"/>
      <c r="W165" s="7"/>
      <c r="X165" s="7"/>
      <c r="Y165" s="7"/>
      <c r="Z165" s="7"/>
      <c r="AA165" s="7"/>
      <c r="AB165" s="7"/>
    </row>
    <row r="166" spans="1:28" s="313" customFormat="1">
      <c r="A166" s="339"/>
      <c r="B166" s="339"/>
      <c r="C166" s="339"/>
      <c r="D166" s="339"/>
      <c r="E166" s="340">
        <v>595</v>
      </c>
      <c r="F166" s="341">
        <v>28748.933140000001</v>
      </c>
      <c r="G166" s="342">
        <v>25559.032729999999</v>
      </c>
      <c r="H166" s="342">
        <v>54307.96587</v>
      </c>
      <c r="I166" s="342">
        <v>74653.544580000002</v>
      </c>
      <c r="J166" s="342">
        <v>34537.291490000003</v>
      </c>
      <c r="K166" s="342">
        <v>109190.83606999999</v>
      </c>
      <c r="L166" s="342">
        <v>2737.01683</v>
      </c>
      <c r="M166" s="342">
        <v>621.02351999999996</v>
      </c>
      <c r="N166" s="342">
        <v>3358.0403500000002</v>
      </c>
      <c r="O166" s="342">
        <v>166856.84229</v>
      </c>
      <c r="P166" s="342">
        <v>18.803759999999997</v>
      </c>
      <c r="Q166" s="342">
        <v>8.4495400000000007</v>
      </c>
      <c r="R166" s="343">
        <v>27.253299999999999</v>
      </c>
      <c r="S166" s="7"/>
      <c r="T166" s="7"/>
      <c r="U166" s="7"/>
      <c r="V166" s="7"/>
      <c r="W166" s="7"/>
      <c r="X166" s="7"/>
      <c r="Y166" s="7"/>
      <c r="Z166" s="7"/>
      <c r="AA166" s="7"/>
      <c r="AB166" s="7"/>
    </row>
    <row r="167" spans="1:28" s="313" customFormat="1">
      <c r="A167" s="339"/>
      <c r="B167" s="339"/>
      <c r="C167" s="339"/>
      <c r="D167" s="339"/>
      <c r="E167" s="340">
        <v>596</v>
      </c>
      <c r="F167" s="341">
        <v>29881.528620000001</v>
      </c>
      <c r="G167" s="342">
        <v>13272.262119999999</v>
      </c>
      <c r="H167" s="342">
        <v>43153.790740000004</v>
      </c>
      <c r="I167" s="342">
        <v>45049.43619</v>
      </c>
      <c r="J167" s="342">
        <v>20885.56727</v>
      </c>
      <c r="K167" s="342">
        <v>65935.003460000007</v>
      </c>
      <c r="L167" s="342">
        <v>2295.6220099999996</v>
      </c>
      <c r="M167" s="342">
        <v>851.93826000000001</v>
      </c>
      <c r="N167" s="342">
        <v>3147.5602699999999</v>
      </c>
      <c r="O167" s="342">
        <v>112236.35447000001</v>
      </c>
      <c r="P167" s="342">
        <v>9.383280000000001</v>
      </c>
      <c r="Q167" s="342">
        <v>3.8515199999999998</v>
      </c>
      <c r="R167" s="343">
        <v>13.2348</v>
      </c>
      <c r="S167" s="7"/>
      <c r="T167" s="7"/>
      <c r="U167" s="7"/>
      <c r="V167" s="7"/>
      <c r="W167" s="7"/>
      <c r="X167" s="7"/>
      <c r="Y167" s="7"/>
      <c r="Z167" s="7"/>
      <c r="AA167" s="7"/>
      <c r="AB167" s="7"/>
    </row>
    <row r="168" spans="1:28" s="313" customFormat="1">
      <c r="A168" s="339"/>
      <c r="B168" s="339"/>
      <c r="C168" s="339"/>
      <c r="D168" s="334" t="s">
        <v>272</v>
      </c>
      <c r="E168" s="335">
        <v>236</v>
      </c>
      <c r="F168" s="336">
        <v>9963.1665499999999</v>
      </c>
      <c r="G168" s="337">
        <v>5329.85167</v>
      </c>
      <c r="H168" s="337">
        <v>15293.01822</v>
      </c>
      <c r="I168" s="337">
        <v>79693.519469999999</v>
      </c>
      <c r="J168" s="337">
        <v>35934.176169999999</v>
      </c>
      <c r="K168" s="337">
        <v>115627.69564000001</v>
      </c>
      <c r="L168" s="337">
        <v>8007.1360999999997</v>
      </c>
      <c r="M168" s="337">
        <v>4222.4994299999998</v>
      </c>
      <c r="N168" s="337">
        <v>12229.63553</v>
      </c>
      <c r="O168" s="337">
        <v>143150.34938999999</v>
      </c>
      <c r="P168" s="337">
        <v>5.8527500000000003</v>
      </c>
      <c r="Q168" s="337">
        <v>2.1749800000000001</v>
      </c>
      <c r="R168" s="338">
        <v>8.02773</v>
      </c>
      <c r="S168" s="7"/>
      <c r="T168" s="7"/>
      <c r="U168" s="7"/>
      <c r="V168" s="7"/>
      <c r="W168" s="7"/>
      <c r="X168" s="7"/>
      <c r="Y168" s="7"/>
      <c r="Z168" s="7"/>
      <c r="AA168" s="7"/>
      <c r="AB168" s="7"/>
    </row>
    <row r="169" spans="1:28" s="313" customFormat="1">
      <c r="A169" s="339"/>
      <c r="B169" s="339"/>
      <c r="C169" s="339"/>
      <c r="D169" s="334" t="s">
        <v>273</v>
      </c>
      <c r="E169" s="335">
        <v>335</v>
      </c>
      <c r="F169" s="336">
        <v>23363.276559999998</v>
      </c>
      <c r="G169" s="337">
        <v>11695.171710000001</v>
      </c>
      <c r="H169" s="337">
        <v>35058.448270000001</v>
      </c>
      <c r="I169" s="337">
        <v>98937.584790000008</v>
      </c>
      <c r="J169" s="337">
        <v>30407.615539999999</v>
      </c>
      <c r="K169" s="337">
        <v>129345.20032999999</v>
      </c>
      <c r="L169" s="337">
        <v>3751.8901000000001</v>
      </c>
      <c r="M169" s="337">
        <v>3244.0296200000003</v>
      </c>
      <c r="N169" s="337">
        <v>6995.9197199999999</v>
      </c>
      <c r="O169" s="337">
        <v>171399.56831999999</v>
      </c>
      <c r="P169" s="337">
        <v>59.515250000000002</v>
      </c>
      <c r="Q169" s="337">
        <v>16.47344</v>
      </c>
      <c r="R169" s="338">
        <v>75.988690000000005</v>
      </c>
      <c r="S169" s="7"/>
      <c r="T169" s="7"/>
      <c r="U169" s="7"/>
      <c r="V169" s="7"/>
      <c r="W169" s="7"/>
      <c r="X169" s="7"/>
      <c r="Y169" s="7"/>
      <c r="Z169" s="7"/>
      <c r="AA169" s="7"/>
      <c r="AB169" s="7"/>
    </row>
    <row r="170" spans="1:28" s="313" customFormat="1">
      <c r="A170" s="339"/>
      <c r="B170" s="339"/>
      <c r="C170" s="339"/>
      <c r="D170" s="334" t="s">
        <v>274</v>
      </c>
      <c r="E170" s="335">
        <v>187</v>
      </c>
      <c r="F170" s="336">
        <v>12412.460289999999</v>
      </c>
      <c r="G170" s="337">
        <v>3264.72912</v>
      </c>
      <c r="H170" s="337">
        <v>15677.189410000001</v>
      </c>
      <c r="I170" s="337">
        <v>72005.370689999996</v>
      </c>
      <c r="J170" s="337">
        <v>46751.065920000001</v>
      </c>
      <c r="K170" s="337">
        <v>118756.43661</v>
      </c>
      <c r="L170" s="337">
        <v>2650.2579000000001</v>
      </c>
      <c r="M170" s="337">
        <v>5138.8685599999999</v>
      </c>
      <c r="N170" s="337">
        <v>7789.1264600000004</v>
      </c>
      <c r="O170" s="337">
        <v>142222.75248</v>
      </c>
      <c r="P170" s="337">
        <v>53.276919999999997</v>
      </c>
      <c r="Q170" s="337">
        <v>0.45036999999999999</v>
      </c>
      <c r="R170" s="338">
        <v>53.727290000000004</v>
      </c>
      <c r="S170" s="7"/>
      <c r="T170" s="7"/>
      <c r="U170" s="7"/>
      <c r="V170" s="7"/>
      <c r="W170" s="7"/>
      <c r="X170" s="7"/>
      <c r="Y170" s="7"/>
      <c r="Z170" s="7"/>
      <c r="AA170" s="7"/>
      <c r="AB170" s="7"/>
    </row>
    <row r="171" spans="1:28" s="313" customFormat="1">
      <c r="A171" s="339"/>
      <c r="B171" s="339"/>
      <c r="C171" s="339"/>
      <c r="D171" s="339"/>
      <c r="E171" s="340">
        <v>560</v>
      </c>
      <c r="F171" s="341">
        <v>13726.56711</v>
      </c>
      <c r="G171" s="342">
        <v>5638.7663600000005</v>
      </c>
      <c r="H171" s="342">
        <v>19365.333469999998</v>
      </c>
      <c r="I171" s="342">
        <v>47251.879130000001</v>
      </c>
      <c r="J171" s="342">
        <v>35150.729500000001</v>
      </c>
      <c r="K171" s="342">
        <v>82402.608630000002</v>
      </c>
      <c r="L171" s="342">
        <v>1641.92812</v>
      </c>
      <c r="M171" s="342">
        <v>2090.83916</v>
      </c>
      <c r="N171" s="342">
        <v>3732.7672799999996</v>
      </c>
      <c r="O171" s="342">
        <v>105500.70938</v>
      </c>
      <c r="P171" s="342">
        <v>19.09637</v>
      </c>
      <c r="Q171" s="342">
        <v>6.6515500000000003</v>
      </c>
      <c r="R171" s="343">
        <v>25.747919999999997</v>
      </c>
      <c r="S171" s="7"/>
      <c r="T171" s="7"/>
      <c r="U171" s="7"/>
      <c r="V171" s="7"/>
      <c r="W171" s="7"/>
      <c r="X171" s="7"/>
      <c r="Y171" s="7"/>
      <c r="Z171" s="7"/>
      <c r="AA171" s="7"/>
      <c r="AB171" s="7"/>
    </row>
    <row r="172" spans="1:28" s="313" customFormat="1">
      <c r="A172" s="339"/>
      <c r="B172" s="339"/>
      <c r="C172" s="339"/>
      <c r="D172" s="339"/>
      <c r="E172" s="340">
        <v>576</v>
      </c>
      <c r="F172" s="341">
        <v>42481.862630000003</v>
      </c>
      <c r="G172" s="342">
        <v>53741.35585</v>
      </c>
      <c r="H172" s="342">
        <v>96223.21848000001</v>
      </c>
      <c r="I172" s="342">
        <v>57775.992460000001</v>
      </c>
      <c r="J172" s="342">
        <v>85312.452310000008</v>
      </c>
      <c r="K172" s="342">
        <v>143088.44477</v>
      </c>
      <c r="L172" s="342">
        <v>3227.6958799999998</v>
      </c>
      <c r="M172" s="342">
        <v>3019.9607099999998</v>
      </c>
      <c r="N172" s="342">
        <v>6247.6565899999996</v>
      </c>
      <c r="O172" s="342">
        <v>245559.31984000001</v>
      </c>
      <c r="P172" s="342">
        <v>28.810770000000002</v>
      </c>
      <c r="Q172" s="342">
        <v>5.0819799999999997</v>
      </c>
      <c r="R172" s="343">
        <v>33.892749999999999</v>
      </c>
      <c r="S172" s="7"/>
      <c r="T172" s="7"/>
      <c r="U172" s="7"/>
      <c r="V172" s="7"/>
      <c r="W172" s="7"/>
      <c r="X172" s="7"/>
      <c r="Y172" s="7"/>
      <c r="Z172" s="7"/>
      <c r="AA172" s="7"/>
      <c r="AB172" s="7"/>
    </row>
    <row r="173" spans="1:28" s="313" customFormat="1">
      <c r="A173" s="339"/>
      <c r="B173" s="339"/>
      <c r="C173" s="339"/>
      <c r="D173" s="339"/>
      <c r="E173" s="340">
        <v>581</v>
      </c>
      <c r="F173" s="341">
        <v>23886.284190000002</v>
      </c>
      <c r="G173" s="342">
        <v>43114.773219999995</v>
      </c>
      <c r="H173" s="342">
        <v>67001.057409999994</v>
      </c>
      <c r="I173" s="342">
        <v>39996.756329999997</v>
      </c>
      <c r="J173" s="342">
        <v>64247.00187</v>
      </c>
      <c r="K173" s="342">
        <v>104243.7582</v>
      </c>
      <c r="L173" s="342">
        <v>2352.8807700000002</v>
      </c>
      <c r="M173" s="342">
        <v>1900.3505400000001</v>
      </c>
      <c r="N173" s="342">
        <v>4253.2313099999992</v>
      </c>
      <c r="O173" s="342">
        <v>175498.04691999999</v>
      </c>
      <c r="P173" s="342">
        <v>9.3216999999999999</v>
      </c>
      <c r="Q173" s="342">
        <v>197.88518999999999</v>
      </c>
      <c r="R173" s="343">
        <v>207.20689000000002</v>
      </c>
      <c r="S173" s="7"/>
      <c r="T173" s="7"/>
      <c r="U173" s="7"/>
      <c r="V173" s="7"/>
      <c r="W173" s="7"/>
      <c r="X173" s="7"/>
      <c r="Y173" s="7"/>
      <c r="Z173" s="7"/>
      <c r="AA173" s="7"/>
      <c r="AB173" s="7"/>
    </row>
    <row r="174" spans="1:28" s="313" customFormat="1">
      <c r="A174" s="339"/>
      <c r="B174" s="339"/>
      <c r="C174" s="339"/>
      <c r="D174" s="334" t="s">
        <v>62</v>
      </c>
      <c r="E174" s="335">
        <v>188</v>
      </c>
      <c r="F174" s="336">
        <v>688829.59667</v>
      </c>
      <c r="G174" s="337">
        <v>715486.69584000006</v>
      </c>
      <c r="H174" s="337">
        <v>1404316.2925100001</v>
      </c>
      <c r="I174" s="337">
        <v>1274663.2681099998</v>
      </c>
      <c r="J174" s="337">
        <v>1100191.42004</v>
      </c>
      <c r="K174" s="337">
        <v>2374854.6881500003</v>
      </c>
      <c r="L174" s="337">
        <v>136784.71403</v>
      </c>
      <c r="M174" s="337">
        <v>142706.11446000001</v>
      </c>
      <c r="N174" s="337">
        <v>279490.82848999999</v>
      </c>
      <c r="O174" s="337">
        <v>4058661.8091500001</v>
      </c>
      <c r="P174" s="337">
        <v>8137010.2377599999</v>
      </c>
      <c r="Q174" s="337">
        <v>3091862.5089799999</v>
      </c>
      <c r="R174" s="338">
        <v>11228872.74674</v>
      </c>
      <c r="S174" s="7"/>
      <c r="T174" s="7"/>
      <c r="U174" s="7"/>
      <c r="V174" s="7"/>
      <c r="W174" s="7"/>
      <c r="X174" s="7"/>
      <c r="Y174" s="7"/>
      <c r="Z174" s="7"/>
      <c r="AA174" s="7"/>
      <c r="AB174" s="7"/>
    </row>
    <row r="175" spans="1:28" s="313" customFormat="1">
      <c r="A175" s="339"/>
      <c r="B175" s="339"/>
      <c r="C175" s="339"/>
      <c r="D175" s="339"/>
      <c r="E175" s="340">
        <v>189</v>
      </c>
      <c r="F175" s="341">
        <v>258184.64094000001</v>
      </c>
      <c r="G175" s="342">
        <v>369995.62148000003</v>
      </c>
      <c r="H175" s="342">
        <v>628180.26241999993</v>
      </c>
      <c r="I175" s="342">
        <v>127875.64276999999</v>
      </c>
      <c r="J175" s="342">
        <v>213525.28967</v>
      </c>
      <c r="K175" s="342">
        <v>341400.93244</v>
      </c>
      <c r="L175" s="342">
        <v>11111.019839999999</v>
      </c>
      <c r="M175" s="342">
        <v>19292.256570000001</v>
      </c>
      <c r="N175" s="342">
        <v>30403.276409999999</v>
      </c>
      <c r="O175" s="342">
        <v>999984.47126999998</v>
      </c>
      <c r="P175" s="342">
        <v>178.91720000000001</v>
      </c>
      <c r="Q175" s="342">
        <v>184.37685000000002</v>
      </c>
      <c r="R175" s="343">
        <v>363.29404999999997</v>
      </c>
      <c r="S175" s="7"/>
      <c r="T175" s="7"/>
      <c r="U175" s="7"/>
      <c r="V175" s="7"/>
      <c r="W175" s="7"/>
      <c r="X175" s="7"/>
      <c r="Y175" s="7"/>
      <c r="Z175" s="7"/>
      <c r="AA175" s="7"/>
      <c r="AB175" s="7"/>
    </row>
    <row r="176" spans="1:28" s="313" customFormat="1">
      <c r="A176" s="339"/>
      <c r="B176" s="339"/>
      <c r="C176" s="339"/>
      <c r="D176" s="339"/>
      <c r="E176" s="340">
        <v>190</v>
      </c>
      <c r="F176" s="341">
        <v>62213.761639999997</v>
      </c>
      <c r="G176" s="342">
        <v>44424.171920000001</v>
      </c>
      <c r="H176" s="342">
        <v>106637.93356</v>
      </c>
      <c r="I176" s="342">
        <v>53953.549960000004</v>
      </c>
      <c r="J176" s="342">
        <v>61099.898030000004</v>
      </c>
      <c r="K176" s="342">
        <v>115053.44799</v>
      </c>
      <c r="L176" s="342">
        <v>1648.9728799999998</v>
      </c>
      <c r="M176" s="342">
        <v>4214.4567800000004</v>
      </c>
      <c r="N176" s="342">
        <v>5863.4296599999998</v>
      </c>
      <c r="O176" s="342">
        <v>227554.81121000001</v>
      </c>
      <c r="P176" s="342">
        <v>15.506309999999999</v>
      </c>
      <c r="Q176" s="342">
        <v>23.433109999999999</v>
      </c>
      <c r="R176" s="343">
        <v>38.939419999999998</v>
      </c>
      <c r="S176" s="7"/>
      <c r="T176" s="7"/>
      <c r="U176" s="7"/>
      <c r="V176" s="7"/>
      <c r="W176" s="7"/>
      <c r="X176" s="7"/>
      <c r="Y176" s="7"/>
      <c r="Z176" s="7"/>
      <c r="AA176" s="7"/>
      <c r="AB176" s="7"/>
    </row>
    <row r="177" spans="1:28" s="313" customFormat="1">
      <c r="A177" s="339"/>
      <c r="B177" s="339"/>
      <c r="C177" s="339"/>
      <c r="D177" s="339"/>
      <c r="E177" s="340">
        <v>191</v>
      </c>
      <c r="F177" s="341">
        <v>55104.912520000005</v>
      </c>
      <c r="G177" s="342">
        <v>203100.07494999998</v>
      </c>
      <c r="H177" s="342">
        <v>258204.98746999999</v>
      </c>
      <c r="I177" s="342">
        <v>62807.760979999999</v>
      </c>
      <c r="J177" s="342">
        <v>116215.54031</v>
      </c>
      <c r="K177" s="342">
        <v>179023.30129</v>
      </c>
      <c r="L177" s="342">
        <v>2174.2414700000004</v>
      </c>
      <c r="M177" s="342">
        <v>4006.6752999999999</v>
      </c>
      <c r="N177" s="342">
        <v>6180.9167699999998</v>
      </c>
      <c r="O177" s="342">
        <v>443409.20552999998</v>
      </c>
      <c r="P177" s="342">
        <v>78.117249999999999</v>
      </c>
      <c r="Q177" s="342">
        <v>70.400850000000005</v>
      </c>
      <c r="R177" s="343">
        <v>148.5181</v>
      </c>
      <c r="S177" s="7"/>
      <c r="T177" s="7"/>
      <c r="U177" s="7"/>
      <c r="V177" s="7"/>
      <c r="W177" s="7"/>
      <c r="X177" s="7"/>
      <c r="Y177" s="7"/>
      <c r="Z177" s="7"/>
      <c r="AA177" s="7"/>
      <c r="AB177" s="7"/>
    </row>
    <row r="178" spans="1:28" s="313" customFormat="1">
      <c r="A178" s="339"/>
      <c r="B178" s="339"/>
      <c r="C178" s="339"/>
      <c r="D178" s="339"/>
      <c r="E178" s="340">
        <v>194</v>
      </c>
      <c r="F178" s="341">
        <v>78609.336510000008</v>
      </c>
      <c r="G178" s="342">
        <v>157092.82551</v>
      </c>
      <c r="H178" s="342">
        <v>235702.16202000002</v>
      </c>
      <c r="I178" s="342">
        <v>99170.40806999999</v>
      </c>
      <c r="J178" s="342">
        <v>178813.35298</v>
      </c>
      <c r="K178" s="342">
        <v>277983.76105000003</v>
      </c>
      <c r="L178" s="342">
        <v>3917.28737</v>
      </c>
      <c r="M178" s="342">
        <v>6130.9430700000003</v>
      </c>
      <c r="N178" s="342">
        <v>10048.230439999999</v>
      </c>
      <c r="O178" s="342">
        <v>523734.15350999997</v>
      </c>
      <c r="P178" s="342">
        <v>191.97882000000001</v>
      </c>
      <c r="Q178" s="342">
        <v>60.892290000000003</v>
      </c>
      <c r="R178" s="343">
        <v>252.87110999999999</v>
      </c>
      <c r="S178" s="7"/>
      <c r="T178" s="7"/>
      <c r="U178" s="7"/>
      <c r="V178" s="7"/>
      <c r="W178" s="7"/>
      <c r="X178" s="7"/>
      <c r="Y178" s="7"/>
      <c r="Z178" s="7"/>
      <c r="AA178" s="7"/>
      <c r="AB178" s="7"/>
    </row>
    <row r="179" spans="1:28" s="313" customFormat="1">
      <c r="A179" s="339"/>
      <c r="B179" s="339"/>
      <c r="C179" s="339"/>
      <c r="D179" s="339"/>
      <c r="E179" s="340">
        <v>246</v>
      </c>
      <c r="F179" s="341">
        <v>35560.634109999999</v>
      </c>
      <c r="G179" s="342">
        <v>29057.627619999999</v>
      </c>
      <c r="H179" s="342">
        <v>64618.261729999998</v>
      </c>
      <c r="I179" s="342">
        <v>39291.314720000002</v>
      </c>
      <c r="J179" s="342">
        <v>35413.377799999995</v>
      </c>
      <c r="K179" s="342">
        <v>74704.692519999997</v>
      </c>
      <c r="L179" s="342">
        <v>2027.1873600000001</v>
      </c>
      <c r="M179" s="342">
        <v>2151.8697599999996</v>
      </c>
      <c r="N179" s="342">
        <v>4179.0571200000004</v>
      </c>
      <c r="O179" s="342">
        <v>143502.01136999999</v>
      </c>
      <c r="P179" s="342">
        <v>127.20010000000001</v>
      </c>
      <c r="Q179" s="342">
        <v>38.125749999999996</v>
      </c>
      <c r="R179" s="343">
        <v>165.32585</v>
      </c>
      <c r="S179" s="7"/>
      <c r="T179" s="7"/>
      <c r="U179" s="7"/>
      <c r="V179" s="7"/>
      <c r="W179" s="7"/>
      <c r="X179" s="7"/>
      <c r="Y179" s="7"/>
      <c r="Z179" s="7"/>
      <c r="AA179" s="7"/>
      <c r="AB179" s="7"/>
    </row>
    <row r="180" spans="1:28" s="313" customFormat="1">
      <c r="A180" s="339"/>
      <c r="B180" s="339"/>
      <c r="C180" s="339"/>
      <c r="D180" s="339"/>
      <c r="E180" s="340">
        <v>254</v>
      </c>
      <c r="F180" s="341">
        <v>66430.330659999992</v>
      </c>
      <c r="G180" s="342">
        <v>110061.51323000001</v>
      </c>
      <c r="H180" s="342">
        <v>176491.84388999999</v>
      </c>
      <c r="I180" s="342">
        <v>85517.880369999999</v>
      </c>
      <c r="J180" s="342">
        <v>207781.51791</v>
      </c>
      <c r="K180" s="342">
        <v>293299.39827999996</v>
      </c>
      <c r="L180" s="342">
        <v>2705.3879100000004</v>
      </c>
      <c r="M180" s="342">
        <v>3717.3030699999999</v>
      </c>
      <c r="N180" s="342">
        <v>6422.6909800000003</v>
      </c>
      <c r="O180" s="342">
        <v>476213.93315</v>
      </c>
      <c r="P180" s="342">
        <v>27.37294</v>
      </c>
      <c r="Q180" s="342">
        <v>96.293660000000003</v>
      </c>
      <c r="R180" s="343">
        <v>123.6666</v>
      </c>
      <c r="S180" s="7"/>
      <c r="T180" s="7"/>
      <c r="U180" s="7"/>
      <c r="V180" s="7"/>
      <c r="W180" s="7"/>
      <c r="X180" s="7"/>
      <c r="Y180" s="7"/>
      <c r="Z180" s="7"/>
      <c r="AA180" s="7"/>
      <c r="AB180" s="7"/>
    </row>
    <row r="181" spans="1:28" s="313" customFormat="1">
      <c r="A181" s="339"/>
      <c r="B181" s="339"/>
      <c r="C181" s="339"/>
      <c r="D181" s="339"/>
      <c r="E181" s="340">
        <v>416</v>
      </c>
      <c r="F181" s="341">
        <v>29432.184289999997</v>
      </c>
      <c r="G181" s="342">
        <v>34622.244880000006</v>
      </c>
      <c r="H181" s="342">
        <v>64054.429170000003</v>
      </c>
      <c r="I181" s="342">
        <v>50044.681360000002</v>
      </c>
      <c r="J181" s="342">
        <v>43285.001240000005</v>
      </c>
      <c r="K181" s="342">
        <v>93329.6826</v>
      </c>
      <c r="L181" s="342">
        <v>1473.06449</v>
      </c>
      <c r="M181" s="342">
        <v>3025.58466</v>
      </c>
      <c r="N181" s="342">
        <v>4498.6491500000002</v>
      </c>
      <c r="O181" s="342">
        <v>161882.76092</v>
      </c>
      <c r="P181" s="342">
        <v>17.479020000000002</v>
      </c>
      <c r="Q181" s="342">
        <v>18.755040000000001</v>
      </c>
      <c r="R181" s="343">
        <v>36.234059999999999</v>
      </c>
      <c r="S181" s="7"/>
      <c r="T181" s="7"/>
      <c r="U181" s="7"/>
      <c r="V181" s="7"/>
      <c r="W181" s="7"/>
      <c r="X181" s="7"/>
      <c r="Y181" s="7"/>
      <c r="Z181" s="7"/>
      <c r="AA181" s="7"/>
      <c r="AB181" s="7"/>
    </row>
    <row r="182" spans="1:28" s="313" customFormat="1">
      <c r="A182" s="339"/>
      <c r="B182" s="339"/>
      <c r="C182" s="339"/>
      <c r="D182" s="339"/>
      <c r="E182" s="340">
        <v>599</v>
      </c>
      <c r="F182" s="341">
        <v>90872.855439999999</v>
      </c>
      <c r="G182" s="342">
        <v>86274.025020000001</v>
      </c>
      <c r="H182" s="342">
        <v>177146.88046000001</v>
      </c>
      <c r="I182" s="342">
        <v>90503.452139999994</v>
      </c>
      <c r="J182" s="342">
        <v>135397.56215000001</v>
      </c>
      <c r="K182" s="342">
        <v>225901.01428999999</v>
      </c>
      <c r="L182" s="342">
        <v>1864.0007000000001</v>
      </c>
      <c r="M182" s="342">
        <v>1708.07385</v>
      </c>
      <c r="N182" s="342">
        <v>3572.0745499999998</v>
      </c>
      <c r="O182" s="342">
        <v>406619.9693</v>
      </c>
      <c r="P182" s="342">
        <v>48.0458</v>
      </c>
      <c r="Q182" s="342">
        <v>14.240629999999999</v>
      </c>
      <c r="R182" s="343">
        <v>62.286430000000003</v>
      </c>
      <c r="S182" s="7"/>
      <c r="T182" s="7"/>
      <c r="U182" s="7"/>
      <c r="V182" s="7"/>
      <c r="W182" s="7"/>
      <c r="X182" s="7"/>
      <c r="Y182" s="7"/>
      <c r="Z182" s="7"/>
      <c r="AA182" s="7"/>
      <c r="AB182" s="7"/>
    </row>
    <row r="183" spans="1:28" s="313" customFormat="1">
      <c r="A183" s="339"/>
      <c r="B183" s="339"/>
      <c r="C183" s="339"/>
      <c r="D183" s="339"/>
      <c r="E183" s="340">
        <v>621</v>
      </c>
      <c r="F183" s="341">
        <v>54833.371330000002</v>
      </c>
      <c r="G183" s="342">
        <v>42596.700880000004</v>
      </c>
      <c r="H183" s="342">
        <v>97430.072209999998</v>
      </c>
      <c r="I183" s="342">
        <v>56598.828930000003</v>
      </c>
      <c r="J183" s="342">
        <v>73766.703209999992</v>
      </c>
      <c r="K183" s="342">
        <v>130365.53214</v>
      </c>
      <c r="L183" s="342">
        <v>5294.1047699999999</v>
      </c>
      <c r="M183" s="342">
        <v>4630.5809100000006</v>
      </c>
      <c r="N183" s="342">
        <v>9924.6856800000005</v>
      </c>
      <c r="O183" s="342">
        <v>237720.29003</v>
      </c>
      <c r="P183" s="342">
        <v>47.574059999999996</v>
      </c>
      <c r="Q183" s="342">
        <v>12.884450000000001</v>
      </c>
      <c r="R183" s="343">
        <v>60.458510000000004</v>
      </c>
      <c r="S183" s="7"/>
      <c r="T183" s="7"/>
      <c r="U183" s="7"/>
      <c r="V183" s="7"/>
      <c r="W183" s="7"/>
      <c r="X183" s="7"/>
      <c r="Y183" s="7"/>
      <c r="Z183" s="7"/>
      <c r="AA183" s="7"/>
      <c r="AB183" s="7"/>
    </row>
    <row r="184" spans="1:28" s="313" customFormat="1">
      <c r="A184" s="339"/>
      <c r="B184" s="339"/>
      <c r="C184" s="339"/>
      <c r="D184" s="339"/>
      <c r="E184" s="340">
        <v>647</v>
      </c>
      <c r="F184" s="341">
        <v>351.82839000000001</v>
      </c>
      <c r="G184" s="342">
        <v>7148.0682100000004</v>
      </c>
      <c r="H184" s="342">
        <v>7499.8966</v>
      </c>
      <c r="I184" s="342">
        <v>10792.330169999999</v>
      </c>
      <c r="J184" s="342">
        <v>63955.871270000003</v>
      </c>
      <c r="K184" s="342">
        <v>74748.201440000004</v>
      </c>
      <c r="L184" s="342">
        <v>32885.568480000002</v>
      </c>
      <c r="M184" s="342">
        <v>133728.39791999999</v>
      </c>
      <c r="N184" s="342">
        <v>166613.9664</v>
      </c>
      <c r="O184" s="342">
        <v>248862.06443999999</v>
      </c>
      <c r="P184" s="342">
        <v>0.51439999999999997</v>
      </c>
      <c r="Q184" s="342">
        <v>2.2315300000000002</v>
      </c>
      <c r="R184" s="343">
        <v>2.74593</v>
      </c>
      <c r="S184" s="7"/>
      <c r="T184" s="7"/>
      <c r="U184" s="7"/>
      <c r="V184" s="7"/>
      <c r="W184" s="7"/>
      <c r="X184" s="7"/>
      <c r="Y184" s="7"/>
      <c r="Z184" s="7"/>
      <c r="AA184" s="7"/>
      <c r="AB184" s="7"/>
    </row>
    <row r="185" spans="1:28" s="313" customFormat="1">
      <c r="A185" s="339"/>
      <c r="B185" s="339"/>
      <c r="C185" s="339"/>
      <c r="D185" s="339"/>
      <c r="E185" s="340">
        <v>677</v>
      </c>
      <c r="F185" s="341">
        <v>210.38930999999999</v>
      </c>
      <c r="G185" s="342">
        <v>9043.6076199999989</v>
      </c>
      <c r="H185" s="342">
        <v>9253.9969299999993</v>
      </c>
      <c r="I185" s="342">
        <v>5861.9555300000002</v>
      </c>
      <c r="J185" s="342">
        <v>27565.06638</v>
      </c>
      <c r="K185" s="342">
        <v>33427.021910000003</v>
      </c>
      <c r="L185" s="342">
        <v>32882.675510000001</v>
      </c>
      <c r="M185" s="342">
        <v>101962.51755</v>
      </c>
      <c r="N185" s="342">
        <v>134845.19305999999</v>
      </c>
      <c r="O185" s="342">
        <v>177526.21189999999</v>
      </c>
      <c r="P185" s="342">
        <v>2.6440000000000002E-2</v>
      </c>
      <c r="Q185" s="342">
        <v>1.507E-2</v>
      </c>
      <c r="R185" s="343">
        <v>4.1509999999999998E-2</v>
      </c>
      <c r="S185" s="7"/>
      <c r="T185" s="7"/>
      <c r="U185" s="7"/>
      <c r="V185" s="7"/>
      <c r="W185" s="7"/>
      <c r="X185" s="7"/>
      <c r="Y185" s="7"/>
      <c r="Z185" s="7"/>
      <c r="AA185" s="7"/>
      <c r="AB185" s="7"/>
    </row>
    <row r="186" spans="1:28" s="313" customFormat="1">
      <c r="A186" s="339"/>
      <c r="B186" s="339"/>
      <c r="C186" s="339"/>
      <c r="D186" s="334" t="s">
        <v>84</v>
      </c>
      <c r="E186" s="335">
        <v>195</v>
      </c>
      <c r="F186" s="336">
        <v>35534.22292</v>
      </c>
      <c r="G186" s="337">
        <v>9507.8758000000016</v>
      </c>
      <c r="H186" s="337">
        <v>45042.098720000002</v>
      </c>
      <c r="I186" s="337">
        <v>105159.7705</v>
      </c>
      <c r="J186" s="337">
        <v>34061.316700000003</v>
      </c>
      <c r="K186" s="337">
        <v>139221.08719999998</v>
      </c>
      <c r="L186" s="337">
        <v>7101.8828600000006</v>
      </c>
      <c r="M186" s="337">
        <v>1226.6456599999999</v>
      </c>
      <c r="N186" s="337">
        <v>8328.5285199999998</v>
      </c>
      <c r="O186" s="337">
        <v>192591.71444000001</v>
      </c>
      <c r="P186" s="337">
        <v>15.5435</v>
      </c>
      <c r="Q186" s="337">
        <v>5.7291699999999999</v>
      </c>
      <c r="R186" s="338">
        <v>21.272669999999998</v>
      </c>
      <c r="S186" s="7"/>
      <c r="T186" s="7"/>
      <c r="U186" s="7"/>
      <c r="V186" s="7"/>
      <c r="W186" s="7"/>
      <c r="X186" s="7"/>
      <c r="Y186" s="7"/>
      <c r="Z186" s="7"/>
      <c r="AA186" s="7"/>
      <c r="AB186" s="7"/>
    </row>
    <row r="187" spans="1:28" s="313" customFormat="1">
      <c r="A187" s="339"/>
      <c r="B187" s="339"/>
      <c r="C187" s="339"/>
      <c r="D187" s="339"/>
      <c r="E187" s="340">
        <v>419</v>
      </c>
      <c r="F187" s="341">
        <v>13979.20246</v>
      </c>
      <c r="G187" s="342">
        <v>4015.1200699999999</v>
      </c>
      <c r="H187" s="342">
        <v>17994.322530000001</v>
      </c>
      <c r="I187" s="342">
        <v>107556.90367</v>
      </c>
      <c r="J187" s="342">
        <v>14133.92056</v>
      </c>
      <c r="K187" s="342">
        <v>121690.82423</v>
      </c>
      <c r="L187" s="342">
        <v>3936.3349199999998</v>
      </c>
      <c r="M187" s="342">
        <v>2928.1012700000001</v>
      </c>
      <c r="N187" s="342">
        <v>6864.4361900000004</v>
      </c>
      <c r="O187" s="342">
        <v>146549.58294999998</v>
      </c>
      <c r="P187" s="342">
        <v>4.62507</v>
      </c>
      <c r="Q187" s="342">
        <v>6.5811299999999999</v>
      </c>
      <c r="R187" s="343">
        <v>11.206200000000001</v>
      </c>
      <c r="S187" s="7"/>
      <c r="T187" s="7"/>
      <c r="U187" s="7"/>
      <c r="V187" s="7"/>
      <c r="W187" s="7"/>
      <c r="X187" s="7"/>
      <c r="Y187" s="7"/>
      <c r="Z187" s="7"/>
      <c r="AA187" s="7"/>
      <c r="AB187" s="7"/>
    </row>
    <row r="188" spans="1:28" s="313" customFormat="1">
      <c r="A188" s="339"/>
      <c r="B188" s="339"/>
      <c r="C188" s="339"/>
      <c r="D188" s="334" t="s">
        <v>69</v>
      </c>
      <c r="E188" s="335">
        <v>240</v>
      </c>
      <c r="F188" s="336">
        <v>62162.269329999996</v>
      </c>
      <c r="G188" s="337">
        <v>63371.11189</v>
      </c>
      <c r="H188" s="337">
        <v>125533.38122</v>
      </c>
      <c r="I188" s="337">
        <v>112665.24231</v>
      </c>
      <c r="J188" s="337">
        <v>122685.01565999999</v>
      </c>
      <c r="K188" s="337">
        <v>235350.25797000001</v>
      </c>
      <c r="L188" s="337">
        <v>4137.3542799999996</v>
      </c>
      <c r="M188" s="337">
        <v>4850.5565900000001</v>
      </c>
      <c r="N188" s="337">
        <v>8987.9108699999997</v>
      </c>
      <c r="O188" s="337">
        <v>369871.55005999998</v>
      </c>
      <c r="P188" s="337">
        <v>80.320999999999998</v>
      </c>
      <c r="Q188" s="337">
        <v>24.071860000000001</v>
      </c>
      <c r="R188" s="338">
        <v>104.39286</v>
      </c>
      <c r="S188" s="7"/>
      <c r="T188" s="7"/>
      <c r="U188" s="7"/>
      <c r="V188" s="7"/>
      <c r="W188" s="7"/>
      <c r="X188" s="7"/>
      <c r="Y188" s="7"/>
      <c r="Z188" s="7"/>
      <c r="AA188" s="7"/>
      <c r="AB188" s="7"/>
    </row>
    <row r="189" spans="1:28" s="313" customFormat="1">
      <c r="A189" s="339"/>
      <c r="B189" s="339"/>
      <c r="C189" s="339"/>
      <c r="D189" s="339"/>
      <c r="E189" s="340">
        <v>241</v>
      </c>
      <c r="F189" s="341">
        <v>81722.862500000003</v>
      </c>
      <c r="G189" s="342">
        <v>77444.663769999999</v>
      </c>
      <c r="H189" s="342">
        <v>159167.52627</v>
      </c>
      <c r="I189" s="342">
        <v>105334.13626</v>
      </c>
      <c r="J189" s="342">
        <v>128657.81118</v>
      </c>
      <c r="K189" s="342">
        <v>233991.94743999999</v>
      </c>
      <c r="L189" s="342">
        <v>2254.5259900000001</v>
      </c>
      <c r="M189" s="342">
        <v>3115.8034400000001</v>
      </c>
      <c r="N189" s="342">
        <v>5370.3294299999998</v>
      </c>
      <c r="O189" s="342">
        <v>398529.80313999997</v>
      </c>
      <c r="P189" s="342">
        <v>66.008780000000002</v>
      </c>
      <c r="Q189" s="342">
        <v>23.807119999999998</v>
      </c>
      <c r="R189" s="343">
        <v>89.815899999999999</v>
      </c>
      <c r="S189" s="7"/>
      <c r="T189" s="7"/>
      <c r="U189" s="7"/>
      <c r="V189" s="7"/>
      <c r="W189" s="7"/>
      <c r="X189" s="7"/>
      <c r="Y189" s="7"/>
      <c r="Z189" s="7"/>
      <c r="AA189" s="7"/>
      <c r="AB189" s="7"/>
    </row>
    <row r="190" spans="1:28" s="313" customFormat="1">
      <c r="A190" s="339"/>
      <c r="B190" s="339"/>
      <c r="C190" s="339"/>
      <c r="D190" s="339"/>
      <c r="E190" s="340">
        <v>239</v>
      </c>
      <c r="F190" s="341">
        <v>28604.000499999998</v>
      </c>
      <c r="G190" s="342">
        <v>46330.169560000002</v>
      </c>
      <c r="H190" s="342">
        <v>74934.170060000004</v>
      </c>
      <c r="I190" s="342">
        <v>57201.73575</v>
      </c>
      <c r="J190" s="342">
        <v>80584.085290000003</v>
      </c>
      <c r="K190" s="342">
        <v>137785.82103999998</v>
      </c>
      <c r="L190" s="342">
        <v>3464.4472500000002</v>
      </c>
      <c r="M190" s="342">
        <v>6011.2088300000005</v>
      </c>
      <c r="N190" s="342">
        <v>9475.6560800000007</v>
      </c>
      <c r="O190" s="342">
        <v>222195.64718</v>
      </c>
      <c r="P190" s="342">
        <v>19.421509999999998</v>
      </c>
      <c r="Q190" s="342">
        <v>5.6379799999999998</v>
      </c>
      <c r="R190" s="343">
        <v>25.05949</v>
      </c>
      <c r="S190" s="7"/>
      <c r="T190" s="7"/>
      <c r="U190" s="7"/>
      <c r="V190" s="7"/>
      <c r="W190" s="7"/>
      <c r="X190" s="7"/>
      <c r="Y190" s="7"/>
      <c r="Z190" s="7"/>
      <c r="AA190" s="7"/>
      <c r="AB190" s="7"/>
    </row>
    <row r="191" spans="1:28" s="313" customFormat="1">
      <c r="A191" s="339"/>
      <c r="B191" s="339"/>
      <c r="C191" s="339"/>
      <c r="D191" s="339"/>
      <c r="E191" s="340">
        <v>556</v>
      </c>
      <c r="F191" s="341">
        <v>511.27916999999997</v>
      </c>
      <c r="G191" s="342">
        <v>1168.66561</v>
      </c>
      <c r="H191" s="342">
        <v>1679.94478</v>
      </c>
      <c r="I191" s="342">
        <v>16224.371660000001</v>
      </c>
      <c r="J191" s="342">
        <v>86437.151709999991</v>
      </c>
      <c r="K191" s="342">
        <v>102661.52337000001</v>
      </c>
      <c r="L191" s="342">
        <v>23236.737579999997</v>
      </c>
      <c r="M191" s="342">
        <v>71197.289199999999</v>
      </c>
      <c r="N191" s="342">
        <v>94434.02678</v>
      </c>
      <c r="O191" s="342">
        <v>198775.49493000002</v>
      </c>
      <c r="P191" s="342">
        <v>7.393000000000001E-2</v>
      </c>
      <c r="Q191" s="342">
        <v>0.11784</v>
      </c>
      <c r="R191" s="343">
        <v>0.19177000000000002</v>
      </c>
      <c r="S191" s="7"/>
      <c r="T191" s="7"/>
      <c r="U191" s="7"/>
      <c r="V191" s="7"/>
      <c r="W191" s="7"/>
      <c r="X191" s="7"/>
      <c r="Y191" s="7"/>
      <c r="Z191" s="7"/>
      <c r="AA191" s="7"/>
      <c r="AB191" s="7"/>
    </row>
    <row r="192" spans="1:28" s="313" customFormat="1">
      <c r="A192" s="339"/>
      <c r="B192" s="339"/>
      <c r="C192" s="339"/>
      <c r="D192" s="339"/>
      <c r="E192" s="340">
        <v>591</v>
      </c>
      <c r="F192" s="341">
        <v>12769.76643</v>
      </c>
      <c r="G192" s="342">
        <v>12166.18619</v>
      </c>
      <c r="H192" s="342">
        <v>24935.95262</v>
      </c>
      <c r="I192" s="342">
        <v>34394.319950000005</v>
      </c>
      <c r="J192" s="342">
        <v>53259.13594</v>
      </c>
      <c r="K192" s="342">
        <v>87653.455889999997</v>
      </c>
      <c r="L192" s="342">
        <v>2929.7262900000001</v>
      </c>
      <c r="M192" s="342">
        <v>5402.5126200000004</v>
      </c>
      <c r="N192" s="342">
        <v>8332.23891</v>
      </c>
      <c r="O192" s="342">
        <v>120921.64742000001</v>
      </c>
      <c r="P192" s="342">
        <v>10.5486</v>
      </c>
      <c r="Q192" s="342">
        <v>3.47709</v>
      </c>
      <c r="R192" s="343">
        <v>14.025690000000001</v>
      </c>
      <c r="S192" s="7"/>
      <c r="T192" s="7"/>
      <c r="U192" s="7"/>
      <c r="V192" s="7"/>
      <c r="W192" s="7"/>
      <c r="X192" s="7"/>
      <c r="Y192" s="7"/>
      <c r="Z192" s="7"/>
      <c r="AA192" s="7"/>
      <c r="AB192" s="7"/>
    </row>
    <row r="193" spans="1:28" s="313" customFormat="1">
      <c r="A193" s="339"/>
      <c r="B193" s="339"/>
      <c r="C193" s="339"/>
      <c r="D193" s="339"/>
      <c r="E193" s="340">
        <v>601</v>
      </c>
      <c r="F193" s="341">
        <v>66478.32534000001</v>
      </c>
      <c r="G193" s="342">
        <v>74494.987739999997</v>
      </c>
      <c r="H193" s="342">
        <v>140973.31308000002</v>
      </c>
      <c r="I193" s="342">
        <v>111116.69167</v>
      </c>
      <c r="J193" s="342">
        <v>172116.96577000001</v>
      </c>
      <c r="K193" s="342">
        <v>283233.65743999998</v>
      </c>
      <c r="L193" s="342">
        <v>5763.8845599999995</v>
      </c>
      <c r="M193" s="342">
        <v>10285.9948</v>
      </c>
      <c r="N193" s="342">
        <v>16049.879359999999</v>
      </c>
      <c r="O193" s="342">
        <v>440256.84987999999</v>
      </c>
      <c r="P193" s="342">
        <v>1208.3460700000001</v>
      </c>
      <c r="Q193" s="342">
        <v>46.964349999999996</v>
      </c>
      <c r="R193" s="343">
        <v>1255.31042</v>
      </c>
      <c r="S193" s="7"/>
      <c r="T193" s="7"/>
      <c r="U193" s="7"/>
      <c r="V193" s="7"/>
      <c r="W193" s="7"/>
      <c r="X193" s="7"/>
      <c r="Y193" s="7"/>
      <c r="Z193" s="7"/>
      <c r="AA193" s="7"/>
      <c r="AB193" s="7"/>
    </row>
    <row r="194" spans="1:28" s="313" customFormat="1">
      <c r="A194" s="339"/>
      <c r="B194" s="339"/>
      <c r="C194" s="339"/>
      <c r="D194" s="334" t="s">
        <v>65</v>
      </c>
      <c r="E194" s="335">
        <v>199</v>
      </c>
      <c r="F194" s="336">
        <v>5769774.1102999998</v>
      </c>
      <c r="G194" s="337">
        <v>4221685.0991900004</v>
      </c>
      <c r="H194" s="337">
        <v>9991459.2094899993</v>
      </c>
      <c r="I194" s="337">
        <v>1649181.2759799999</v>
      </c>
      <c r="J194" s="337">
        <v>1628248.3543399998</v>
      </c>
      <c r="K194" s="337">
        <v>3277429.63032</v>
      </c>
      <c r="L194" s="337">
        <v>1340798.2988</v>
      </c>
      <c r="M194" s="337">
        <v>1149949.5811900001</v>
      </c>
      <c r="N194" s="337">
        <v>2490747.8799899998</v>
      </c>
      <c r="O194" s="337">
        <v>15759636.719799999</v>
      </c>
      <c r="P194" s="337">
        <v>15763393.70689</v>
      </c>
      <c r="Q194" s="337">
        <v>11868799.276280001</v>
      </c>
      <c r="R194" s="338">
        <v>27632192.983169999</v>
      </c>
      <c r="S194" s="7"/>
      <c r="T194" s="7"/>
      <c r="U194" s="7"/>
      <c r="V194" s="7"/>
      <c r="W194" s="7"/>
      <c r="X194" s="7"/>
      <c r="Y194" s="7"/>
      <c r="Z194" s="7"/>
      <c r="AA194" s="7"/>
      <c r="AB194" s="7"/>
    </row>
    <row r="195" spans="1:28" s="313" customFormat="1">
      <c r="A195" s="339"/>
      <c r="B195" s="339"/>
      <c r="C195" s="339"/>
      <c r="D195" s="339"/>
      <c r="E195" s="340">
        <v>201</v>
      </c>
      <c r="F195" s="341">
        <v>66039.653640000004</v>
      </c>
      <c r="G195" s="342">
        <v>95326.462790000005</v>
      </c>
      <c r="H195" s="342">
        <v>161366.11642999999</v>
      </c>
      <c r="I195" s="342">
        <v>58174.495710000003</v>
      </c>
      <c r="J195" s="342">
        <v>95238.581139999995</v>
      </c>
      <c r="K195" s="342">
        <v>153413.07684999998</v>
      </c>
      <c r="L195" s="342">
        <v>1746.1871599999999</v>
      </c>
      <c r="M195" s="342">
        <v>2334.73252</v>
      </c>
      <c r="N195" s="342">
        <v>4080.91968</v>
      </c>
      <c r="O195" s="342">
        <v>318860.11296</v>
      </c>
      <c r="P195" s="342">
        <v>588.64028000000008</v>
      </c>
      <c r="Q195" s="342">
        <v>30.277259999999998</v>
      </c>
      <c r="R195" s="343">
        <v>618.91754000000003</v>
      </c>
      <c r="S195" s="7"/>
      <c r="T195" s="7"/>
      <c r="U195" s="7"/>
      <c r="V195" s="7"/>
      <c r="W195" s="7"/>
      <c r="X195" s="7"/>
      <c r="Y195" s="7"/>
      <c r="Z195" s="7"/>
      <c r="AA195" s="7"/>
      <c r="AB195" s="7"/>
    </row>
    <row r="196" spans="1:28" s="313" customFormat="1">
      <c r="A196" s="339"/>
      <c r="B196" s="339"/>
      <c r="C196" s="339"/>
      <c r="D196" s="339"/>
      <c r="E196" s="340">
        <v>202</v>
      </c>
      <c r="F196" s="341">
        <v>62567.365140000002</v>
      </c>
      <c r="G196" s="342">
        <v>91386.362819999995</v>
      </c>
      <c r="H196" s="342">
        <v>153953.72796000002</v>
      </c>
      <c r="I196" s="342">
        <v>71351.24037</v>
      </c>
      <c r="J196" s="342">
        <v>175454.17705</v>
      </c>
      <c r="K196" s="342">
        <v>246805.41741999998</v>
      </c>
      <c r="L196" s="342">
        <v>2498.7211200000002</v>
      </c>
      <c r="M196" s="342">
        <v>1386.6657399999999</v>
      </c>
      <c r="N196" s="342">
        <v>3885.3868600000001</v>
      </c>
      <c r="O196" s="342">
        <v>404644.53224000003</v>
      </c>
      <c r="P196" s="342">
        <v>105.15562</v>
      </c>
      <c r="Q196" s="342">
        <v>39.456000000000003</v>
      </c>
      <c r="R196" s="343">
        <v>144.61161999999999</v>
      </c>
      <c r="S196" s="7"/>
      <c r="T196" s="7"/>
      <c r="U196" s="7"/>
      <c r="V196" s="7"/>
      <c r="W196" s="7"/>
      <c r="X196" s="7"/>
      <c r="Y196" s="7"/>
      <c r="Z196" s="7"/>
      <c r="AA196" s="7"/>
      <c r="AB196" s="7"/>
    </row>
    <row r="197" spans="1:28" s="313" customFormat="1">
      <c r="A197" s="339"/>
      <c r="B197" s="339"/>
      <c r="C197" s="339"/>
      <c r="D197" s="339"/>
      <c r="E197" s="340">
        <v>252</v>
      </c>
      <c r="F197" s="341">
        <v>92414.564469999998</v>
      </c>
      <c r="G197" s="342">
        <v>135380.54584999999</v>
      </c>
      <c r="H197" s="342">
        <v>227795.11032000001</v>
      </c>
      <c r="I197" s="342">
        <v>64445.032520000001</v>
      </c>
      <c r="J197" s="342">
        <v>149075.39122999998</v>
      </c>
      <c r="K197" s="342">
        <v>213520.42374999999</v>
      </c>
      <c r="L197" s="342">
        <v>2512.66014</v>
      </c>
      <c r="M197" s="342">
        <v>3353.4772000000003</v>
      </c>
      <c r="N197" s="342">
        <v>5866.1373400000002</v>
      </c>
      <c r="O197" s="342">
        <v>447181.67141000001</v>
      </c>
      <c r="P197" s="342">
        <v>36670.381219999996</v>
      </c>
      <c r="Q197" s="342">
        <v>34.209949999999999</v>
      </c>
      <c r="R197" s="343">
        <v>36704.59117</v>
      </c>
      <c r="S197" s="7"/>
      <c r="T197" s="7"/>
      <c r="U197" s="7"/>
      <c r="V197" s="7"/>
      <c r="W197" s="7"/>
      <c r="X197" s="7"/>
      <c r="Y197" s="7"/>
      <c r="Z197" s="7"/>
      <c r="AA197" s="7"/>
      <c r="AB197" s="7"/>
    </row>
    <row r="198" spans="1:28" s="313" customFormat="1">
      <c r="A198" s="339"/>
      <c r="B198" s="339"/>
      <c r="C198" s="339"/>
      <c r="D198" s="339"/>
      <c r="E198" s="340">
        <v>301</v>
      </c>
      <c r="F198" s="341">
        <v>192188.27914</v>
      </c>
      <c r="G198" s="342">
        <v>322248.43900999997</v>
      </c>
      <c r="H198" s="342">
        <v>514436.71814999997</v>
      </c>
      <c r="I198" s="342">
        <v>130551.55303</v>
      </c>
      <c r="J198" s="342">
        <v>231037.98997</v>
      </c>
      <c r="K198" s="342">
        <v>361589.54300000001</v>
      </c>
      <c r="L198" s="342">
        <v>7367.2459900000003</v>
      </c>
      <c r="M198" s="342">
        <v>5962.6848499999996</v>
      </c>
      <c r="N198" s="342">
        <v>13329.930839999999</v>
      </c>
      <c r="O198" s="342">
        <v>889356.19198999996</v>
      </c>
      <c r="P198" s="342">
        <v>163.45147</v>
      </c>
      <c r="Q198" s="342">
        <v>105.48982000000001</v>
      </c>
      <c r="R198" s="343">
        <v>268.94128999999998</v>
      </c>
      <c r="S198" s="7"/>
      <c r="T198" s="7"/>
      <c r="U198" s="7"/>
      <c r="V198" s="7"/>
      <c r="W198" s="7"/>
      <c r="X198" s="7"/>
      <c r="Y198" s="7"/>
      <c r="Z198" s="7"/>
      <c r="AA198" s="7"/>
      <c r="AB198" s="7"/>
    </row>
    <row r="199" spans="1:28" s="313" customFormat="1">
      <c r="A199" s="339"/>
      <c r="B199" s="339"/>
      <c r="C199" s="339"/>
      <c r="D199" s="339"/>
      <c r="E199" s="340">
        <v>340</v>
      </c>
      <c r="F199" s="341">
        <v>219209.44378</v>
      </c>
      <c r="G199" s="342">
        <v>358352.83035</v>
      </c>
      <c r="H199" s="342">
        <v>577562.27413000003</v>
      </c>
      <c r="I199" s="342">
        <v>124441.70954000001</v>
      </c>
      <c r="J199" s="342">
        <v>161556.29757</v>
      </c>
      <c r="K199" s="342">
        <v>285998.00711000001</v>
      </c>
      <c r="L199" s="342">
        <v>3569.9927900000002</v>
      </c>
      <c r="M199" s="342">
        <v>15603.972619999999</v>
      </c>
      <c r="N199" s="342">
        <v>19173.965410000001</v>
      </c>
      <c r="O199" s="342">
        <v>882734.24664999999</v>
      </c>
      <c r="P199" s="342">
        <v>404.96954999999997</v>
      </c>
      <c r="Q199" s="342">
        <v>138.42054999999999</v>
      </c>
      <c r="R199" s="343">
        <v>543.39009999999996</v>
      </c>
      <c r="S199" s="7"/>
      <c r="T199" s="7"/>
      <c r="U199" s="7"/>
      <c r="V199" s="7"/>
      <c r="W199" s="7"/>
      <c r="X199" s="7"/>
      <c r="Y199" s="7"/>
      <c r="Z199" s="7"/>
      <c r="AA199" s="7"/>
      <c r="AB199" s="7"/>
    </row>
    <row r="200" spans="1:28" s="313" customFormat="1">
      <c r="A200" s="339"/>
      <c r="B200" s="339"/>
      <c r="C200" s="339"/>
      <c r="D200" s="339"/>
      <c r="E200" s="340">
        <v>343</v>
      </c>
      <c r="F200" s="341">
        <v>38329.5124</v>
      </c>
      <c r="G200" s="342">
        <v>66755.46531</v>
      </c>
      <c r="H200" s="342">
        <v>105084.97770999999</v>
      </c>
      <c r="I200" s="342">
        <v>48304.578889999997</v>
      </c>
      <c r="J200" s="342">
        <v>147966.98269999999</v>
      </c>
      <c r="K200" s="342">
        <v>196271.56159</v>
      </c>
      <c r="L200" s="342">
        <v>1927.34925</v>
      </c>
      <c r="M200" s="342">
        <v>4758.9063599999999</v>
      </c>
      <c r="N200" s="342">
        <v>6686.2556100000002</v>
      </c>
      <c r="O200" s="342">
        <v>308042.79491000006</v>
      </c>
      <c r="P200" s="342">
        <v>106.10553</v>
      </c>
      <c r="Q200" s="342">
        <v>79.72739</v>
      </c>
      <c r="R200" s="343">
        <v>185.83292</v>
      </c>
      <c r="S200" s="7"/>
      <c r="T200" s="7"/>
      <c r="U200" s="7"/>
      <c r="V200" s="7"/>
      <c r="W200" s="7"/>
      <c r="X200" s="7"/>
      <c r="Y200" s="7"/>
      <c r="Z200" s="7"/>
      <c r="AA200" s="7"/>
      <c r="AB200" s="7"/>
    </row>
    <row r="201" spans="1:28" s="313" customFormat="1">
      <c r="A201" s="339"/>
      <c r="B201" s="339"/>
      <c r="C201" s="339"/>
      <c r="D201" s="339"/>
      <c r="E201" s="340">
        <v>553</v>
      </c>
      <c r="F201" s="341">
        <v>1895.39292</v>
      </c>
      <c r="G201" s="342">
        <v>1255.4288899999999</v>
      </c>
      <c r="H201" s="342">
        <v>3150.8218099999999</v>
      </c>
      <c r="I201" s="342">
        <v>9948.2138200000009</v>
      </c>
      <c r="J201" s="342">
        <v>40768.111119999994</v>
      </c>
      <c r="K201" s="342">
        <v>50716.324939999999</v>
      </c>
      <c r="L201" s="342">
        <v>12987.007750000001</v>
      </c>
      <c r="M201" s="342">
        <v>39229.471579999998</v>
      </c>
      <c r="N201" s="342">
        <v>52216.479329999995</v>
      </c>
      <c r="O201" s="342">
        <v>106083.62608</v>
      </c>
      <c r="P201" s="342">
        <v>0</v>
      </c>
      <c r="Q201" s="342">
        <v>3.4312800000000001</v>
      </c>
      <c r="R201" s="343">
        <v>3.4312800000000001</v>
      </c>
      <c r="S201" s="7"/>
      <c r="T201" s="7"/>
      <c r="U201" s="7"/>
      <c r="V201" s="7"/>
      <c r="W201" s="7"/>
      <c r="X201" s="7"/>
      <c r="Y201" s="7"/>
      <c r="Z201" s="7"/>
      <c r="AA201" s="7"/>
      <c r="AB201" s="7"/>
    </row>
    <row r="202" spans="1:28" s="313" customFormat="1">
      <c r="A202" s="339"/>
      <c r="B202" s="339"/>
      <c r="C202" s="339"/>
      <c r="D202" s="339"/>
      <c r="E202" s="340">
        <v>554</v>
      </c>
      <c r="F202" s="341">
        <v>776.38418000000001</v>
      </c>
      <c r="G202" s="342">
        <v>2420.4718700000003</v>
      </c>
      <c r="H202" s="342">
        <v>3196.8560499999999</v>
      </c>
      <c r="I202" s="342">
        <v>9679.1232500000006</v>
      </c>
      <c r="J202" s="342">
        <v>79866.147089999999</v>
      </c>
      <c r="K202" s="342">
        <v>89545.270340000003</v>
      </c>
      <c r="L202" s="342">
        <v>28467.364430000001</v>
      </c>
      <c r="M202" s="342">
        <v>39650.173969999996</v>
      </c>
      <c r="N202" s="342">
        <v>68117.538400000005</v>
      </c>
      <c r="O202" s="342">
        <v>160859.66478999998</v>
      </c>
      <c r="P202" s="342">
        <v>3.79596</v>
      </c>
      <c r="Q202" s="342">
        <v>9.7790000000000002E-2</v>
      </c>
      <c r="R202" s="343">
        <v>3.8937499999999998</v>
      </c>
      <c r="S202" s="7"/>
      <c r="T202" s="7"/>
      <c r="U202" s="7"/>
      <c r="V202" s="7"/>
      <c r="W202" s="7"/>
      <c r="X202" s="7"/>
      <c r="Y202" s="7"/>
      <c r="Z202" s="7"/>
      <c r="AA202" s="7"/>
      <c r="AB202" s="7"/>
    </row>
    <row r="203" spans="1:28" s="313" customFormat="1">
      <c r="A203" s="339"/>
      <c r="B203" s="339"/>
      <c r="C203" s="339"/>
      <c r="D203" s="339"/>
      <c r="E203" s="340">
        <v>557</v>
      </c>
      <c r="F203" s="341">
        <v>4319.0401099999999</v>
      </c>
      <c r="G203" s="342">
        <v>33498.946510000002</v>
      </c>
      <c r="H203" s="342">
        <v>37817.986619999996</v>
      </c>
      <c r="I203" s="342">
        <v>16975.867170000001</v>
      </c>
      <c r="J203" s="342">
        <v>108574.30475</v>
      </c>
      <c r="K203" s="342">
        <v>125550.17192000001</v>
      </c>
      <c r="L203" s="342">
        <v>33625.44313</v>
      </c>
      <c r="M203" s="342">
        <v>277084.07323000004</v>
      </c>
      <c r="N203" s="342">
        <v>310709.51636000001</v>
      </c>
      <c r="O203" s="342">
        <v>474077.67489999998</v>
      </c>
      <c r="P203" s="342">
        <v>0.37129000000000001</v>
      </c>
      <c r="Q203" s="342">
        <v>0.23147000000000001</v>
      </c>
      <c r="R203" s="343">
        <v>0.60275999999999996</v>
      </c>
      <c r="S203" s="7"/>
      <c r="T203" s="7"/>
      <c r="U203" s="7"/>
      <c r="V203" s="7"/>
      <c r="W203" s="7"/>
      <c r="X203" s="7"/>
      <c r="Y203" s="7"/>
      <c r="Z203" s="7"/>
      <c r="AA203" s="7"/>
      <c r="AB203" s="7"/>
    </row>
    <row r="204" spans="1:28" s="313" customFormat="1">
      <c r="A204" s="339"/>
      <c r="B204" s="339"/>
      <c r="C204" s="339"/>
      <c r="D204" s="339"/>
      <c r="E204" s="340">
        <v>600</v>
      </c>
      <c r="F204" s="341">
        <v>18721.09693</v>
      </c>
      <c r="G204" s="342">
        <v>24230.540719999997</v>
      </c>
      <c r="H204" s="342">
        <v>42951.637649999997</v>
      </c>
      <c r="I204" s="342">
        <v>24396.56395</v>
      </c>
      <c r="J204" s="342">
        <v>42285.947229999998</v>
      </c>
      <c r="K204" s="342">
        <v>66682.511180000001</v>
      </c>
      <c r="L204" s="342">
        <v>105792.73623000001</v>
      </c>
      <c r="M204" s="342">
        <v>128393.01281999999</v>
      </c>
      <c r="N204" s="342">
        <v>234185.74905000001</v>
      </c>
      <c r="O204" s="342">
        <v>343819.89788</v>
      </c>
      <c r="P204" s="342">
        <v>7.4212700000000007</v>
      </c>
      <c r="Q204" s="342">
        <v>2.3128600000000001</v>
      </c>
      <c r="R204" s="343">
        <v>9.7341299999999986</v>
      </c>
      <c r="S204" s="7"/>
      <c r="T204" s="7"/>
      <c r="U204" s="7"/>
      <c r="V204" s="7"/>
      <c r="W204" s="7"/>
      <c r="X204" s="7"/>
      <c r="Y204" s="7"/>
      <c r="Z204" s="7"/>
      <c r="AA204" s="7"/>
      <c r="AB204" s="7"/>
    </row>
    <row r="205" spans="1:28" s="313" customFormat="1">
      <c r="A205" s="339"/>
      <c r="B205" s="339"/>
      <c r="C205" s="339"/>
      <c r="D205" s="339"/>
      <c r="E205" s="340">
        <v>633</v>
      </c>
      <c r="F205" s="341">
        <v>0</v>
      </c>
      <c r="G205" s="342">
        <v>0</v>
      </c>
      <c r="H205" s="342">
        <v>0</v>
      </c>
      <c r="I205" s="342">
        <v>0</v>
      </c>
      <c r="J205" s="342">
        <v>0</v>
      </c>
      <c r="K205" s="342">
        <v>0</v>
      </c>
      <c r="L205" s="342">
        <v>21641.569170000002</v>
      </c>
      <c r="M205" s="342">
        <v>47890.100859999999</v>
      </c>
      <c r="N205" s="342">
        <v>69531.670030000008</v>
      </c>
      <c r="O205" s="342">
        <v>69531.670030000008</v>
      </c>
      <c r="P205" s="342">
        <v>0</v>
      </c>
      <c r="Q205" s="342">
        <v>0</v>
      </c>
      <c r="R205" s="343">
        <v>0</v>
      </c>
      <c r="S205" s="7"/>
      <c r="T205" s="7"/>
      <c r="U205" s="7"/>
      <c r="V205" s="7"/>
      <c r="W205" s="7"/>
      <c r="X205" s="7"/>
      <c r="Y205" s="7"/>
      <c r="Z205" s="7"/>
      <c r="AA205" s="7"/>
      <c r="AB205" s="7"/>
    </row>
    <row r="206" spans="1:28" s="313" customFormat="1">
      <c r="A206" s="339"/>
      <c r="B206" s="339"/>
      <c r="C206" s="339"/>
      <c r="D206" s="334" t="s">
        <v>66</v>
      </c>
      <c r="E206" s="335">
        <v>337</v>
      </c>
      <c r="F206" s="336">
        <v>11923.647210000001</v>
      </c>
      <c r="G206" s="337">
        <v>4165.0408200000002</v>
      </c>
      <c r="H206" s="337">
        <v>16088.688029999999</v>
      </c>
      <c r="I206" s="337">
        <v>116557.16462000001</v>
      </c>
      <c r="J206" s="337">
        <v>12406.687890000001</v>
      </c>
      <c r="K206" s="337">
        <v>128963.85251000001</v>
      </c>
      <c r="L206" s="337">
        <v>5705.9857400000001</v>
      </c>
      <c r="M206" s="337">
        <v>732.62947999999994</v>
      </c>
      <c r="N206" s="337">
        <v>6438.6152199999997</v>
      </c>
      <c r="O206" s="337">
        <v>151491.15575999999</v>
      </c>
      <c r="P206" s="337">
        <v>4.8306400000000007</v>
      </c>
      <c r="Q206" s="337">
        <v>1.81488</v>
      </c>
      <c r="R206" s="338">
        <v>6.6455200000000003</v>
      </c>
      <c r="S206" s="7"/>
      <c r="T206" s="7"/>
      <c r="U206" s="7"/>
      <c r="V206" s="7"/>
      <c r="W206" s="7"/>
      <c r="X206" s="7"/>
      <c r="Y206" s="7"/>
      <c r="Z206" s="7"/>
      <c r="AA206" s="7"/>
      <c r="AB206" s="7"/>
    </row>
    <row r="207" spans="1:28" s="313" customFormat="1">
      <c r="A207" s="339"/>
      <c r="B207" s="339"/>
      <c r="C207" s="339"/>
      <c r="D207" s="339"/>
      <c r="E207" s="340">
        <v>348</v>
      </c>
      <c r="F207" s="341">
        <v>20543.862109999998</v>
      </c>
      <c r="G207" s="342">
        <v>11720.48306</v>
      </c>
      <c r="H207" s="342">
        <v>32264.345170000001</v>
      </c>
      <c r="I207" s="342">
        <v>98592.459620000009</v>
      </c>
      <c r="J207" s="342">
        <v>16214.019119999999</v>
      </c>
      <c r="K207" s="342">
        <v>114806.47873999999</v>
      </c>
      <c r="L207" s="342">
        <v>5273.0492599999998</v>
      </c>
      <c r="M207" s="342">
        <v>1314.61158</v>
      </c>
      <c r="N207" s="342">
        <v>6587.6608399999996</v>
      </c>
      <c r="O207" s="342">
        <v>153658.48475</v>
      </c>
      <c r="P207" s="342">
        <v>23.563230000000001</v>
      </c>
      <c r="Q207" s="342">
        <v>0.61726000000000003</v>
      </c>
      <c r="R207" s="343">
        <v>24.180490000000002</v>
      </c>
      <c r="S207" s="7"/>
      <c r="T207" s="7"/>
      <c r="U207" s="7"/>
      <c r="V207" s="7"/>
      <c r="W207" s="7"/>
      <c r="X207" s="7"/>
      <c r="Y207" s="7"/>
      <c r="Z207" s="7"/>
      <c r="AA207" s="7"/>
      <c r="AB207" s="7"/>
    </row>
    <row r="208" spans="1:28" s="313" customFormat="1">
      <c r="A208" s="339"/>
      <c r="B208" s="339"/>
      <c r="C208" s="339"/>
      <c r="D208" s="339"/>
      <c r="E208" s="340">
        <v>355</v>
      </c>
      <c r="F208" s="341">
        <v>33966.442170000002</v>
      </c>
      <c r="G208" s="342">
        <v>22513.92354</v>
      </c>
      <c r="H208" s="342">
        <v>56480.365709999998</v>
      </c>
      <c r="I208" s="342">
        <v>79063.839099999997</v>
      </c>
      <c r="J208" s="342">
        <v>24692.719149999997</v>
      </c>
      <c r="K208" s="342">
        <v>103756.55825</v>
      </c>
      <c r="L208" s="342">
        <v>6760.4865099999997</v>
      </c>
      <c r="M208" s="342">
        <v>2876.8221200000003</v>
      </c>
      <c r="N208" s="342">
        <v>9637.3086300000014</v>
      </c>
      <c r="O208" s="342">
        <v>169874.23259</v>
      </c>
      <c r="P208" s="342">
        <v>177.75316000000001</v>
      </c>
      <c r="Q208" s="342">
        <v>27.986669999999997</v>
      </c>
      <c r="R208" s="343">
        <v>205.73982999999998</v>
      </c>
      <c r="S208" s="7"/>
      <c r="T208" s="7"/>
      <c r="U208" s="7"/>
      <c r="V208" s="7"/>
      <c r="W208" s="7"/>
      <c r="X208" s="7"/>
      <c r="Y208" s="7"/>
      <c r="Z208" s="7"/>
      <c r="AA208" s="7"/>
      <c r="AB208" s="7"/>
    </row>
    <row r="209" spans="1:28" s="313" customFormat="1">
      <c r="A209" s="339"/>
      <c r="B209" s="339"/>
      <c r="C209" s="339"/>
      <c r="D209" s="339"/>
      <c r="E209" s="340">
        <v>425</v>
      </c>
      <c r="F209" s="341">
        <v>2856.8095400000002</v>
      </c>
      <c r="G209" s="342">
        <v>3069.5347499999998</v>
      </c>
      <c r="H209" s="342">
        <v>5926.34429</v>
      </c>
      <c r="I209" s="342">
        <v>6142.2013399999996</v>
      </c>
      <c r="J209" s="342">
        <v>2849.10169</v>
      </c>
      <c r="K209" s="342">
        <v>8991.3030299999991</v>
      </c>
      <c r="L209" s="342">
        <v>142.33401000000001</v>
      </c>
      <c r="M209" s="342">
        <v>6.9318900000000001</v>
      </c>
      <c r="N209" s="342">
        <v>149.26589999999999</v>
      </c>
      <c r="O209" s="342">
        <v>15066.91322</v>
      </c>
      <c r="P209" s="342">
        <v>0</v>
      </c>
      <c r="Q209" s="342">
        <v>4.0213200000000002</v>
      </c>
      <c r="R209" s="343">
        <v>4.0213200000000002</v>
      </c>
      <c r="S209" s="7"/>
      <c r="T209" s="7"/>
      <c r="U209" s="7"/>
      <c r="V209" s="7"/>
      <c r="W209" s="7"/>
      <c r="X209" s="7"/>
      <c r="Y209" s="7"/>
      <c r="Z209" s="7"/>
      <c r="AA209" s="7"/>
      <c r="AB209" s="7"/>
    </row>
    <row r="210" spans="1:28" s="313" customFormat="1">
      <c r="A210" s="339"/>
      <c r="B210" s="339"/>
      <c r="C210" s="339"/>
      <c r="D210" s="339"/>
      <c r="E210" s="340">
        <v>533</v>
      </c>
      <c r="F210" s="341">
        <v>18406.743989999999</v>
      </c>
      <c r="G210" s="342">
        <v>9670.3153199999997</v>
      </c>
      <c r="H210" s="342">
        <v>28077.059309999997</v>
      </c>
      <c r="I210" s="342">
        <v>92804.649890000001</v>
      </c>
      <c r="J210" s="342">
        <v>20454.425019999999</v>
      </c>
      <c r="K210" s="342">
        <v>113259.07491</v>
      </c>
      <c r="L210" s="342">
        <v>9990.3350200000004</v>
      </c>
      <c r="M210" s="342">
        <v>2699.2269999999999</v>
      </c>
      <c r="N210" s="342">
        <v>12689.562019999999</v>
      </c>
      <c r="O210" s="342">
        <v>154025.69624000002</v>
      </c>
      <c r="P210" s="342">
        <v>10.5115</v>
      </c>
      <c r="Q210" s="342">
        <v>23.40757</v>
      </c>
      <c r="R210" s="343">
        <v>33.919069999999998</v>
      </c>
      <c r="S210" s="7"/>
      <c r="T210" s="7"/>
      <c r="U210" s="7"/>
      <c r="V210" s="7"/>
      <c r="W210" s="7"/>
      <c r="X210" s="7"/>
      <c r="Y210" s="7"/>
      <c r="Z210" s="7"/>
      <c r="AA210" s="7"/>
      <c r="AB210" s="7"/>
    </row>
    <row r="211" spans="1:28" s="313" customFormat="1">
      <c r="A211" s="339"/>
      <c r="B211" s="339"/>
      <c r="C211" s="339"/>
      <c r="D211" s="339"/>
      <c r="E211" s="340">
        <v>541</v>
      </c>
      <c r="F211" s="341">
        <v>43140.25561</v>
      </c>
      <c r="G211" s="342">
        <v>22489.40799</v>
      </c>
      <c r="H211" s="342">
        <v>65629.6636</v>
      </c>
      <c r="I211" s="342">
        <v>102909.30545</v>
      </c>
      <c r="J211" s="342">
        <v>38346.489020000001</v>
      </c>
      <c r="K211" s="342">
        <v>141255.79446999999</v>
      </c>
      <c r="L211" s="342">
        <v>10344.689710000001</v>
      </c>
      <c r="M211" s="342">
        <v>2618.7692299999999</v>
      </c>
      <c r="N211" s="342">
        <v>12963.458939999999</v>
      </c>
      <c r="O211" s="342">
        <v>219848.91701</v>
      </c>
      <c r="P211" s="342">
        <v>27.945820000000001</v>
      </c>
      <c r="Q211" s="342">
        <v>16.662580000000002</v>
      </c>
      <c r="R211" s="343">
        <v>44.608400000000003</v>
      </c>
      <c r="S211" s="7"/>
      <c r="T211" s="7"/>
      <c r="U211" s="7"/>
      <c r="V211" s="7"/>
      <c r="W211" s="7"/>
      <c r="X211" s="7"/>
      <c r="Y211" s="7"/>
      <c r="Z211" s="7"/>
      <c r="AA211" s="7"/>
      <c r="AB211" s="7"/>
    </row>
    <row r="212" spans="1:28" s="313" customFormat="1">
      <c r="A212" s="339"/>
      <c r="B212" s="339"/>
      <c r="C212" s="339"/>
      <c r="D212" s="339"/>
      <c r="E212" s="340">
        <v>566</v>
      </c>
      <c r="F212" s="341">
        <v>41859.439590000002</v>
      </c>
      <c r="G212" s="342">
        <v>11605.339820000001</v>
      </c>
      <c r="H212" s="342">
        <v>53464.779409999996</v>
      </c>
      <c r="I212" s="342">
        <v>73489.975919999997</v>
      </c>
      <c r="J212" s="342">
        <v>29107.524570000001</v>
      </c>
      <c r="K212" s="342">
        <v>102597.50048999999</v>
      </c>
      <c r="L212" s="342">
        <v>10368.7978</v>
      </c>
      <c r="M212" s="342">
        <v>1845.90148</v>
      </c>
      <c r="N212" s="342">
        <v>12214.699279999999</v>
      </c>
      <c r="O212" s="342">
        <v>168276.97917999999</v>
      </c>
      <c r="P212" s="342">
        <v>32.189520000000002</v>
      </c>
      <c r="Q212" s="342">
        <v>10.116989999999999</v>
      </c>
      <c r="R212" s="343">
        <v>42.306510000000003</v>
      </c>
      <c r="S212" s="7"/>
      <c r="T212" s="7"/>
      <c r="U212" s="7"/>
      <c r="V212" s="7"/>
      <c r="W212" s="7"/>
      <c r="X212" s="7"/>
      <c r="Y212" s="7"/>
      <c r="Z212" s="7"/>
      <c r="AA212" s="7"/>
      <c r="AB212" s="7"/>
    </row>
    <row r="213" spans="1:28" s="313" customFormat="1">
      <c r="A213" s="339"/>
      <c r="B213" s="339"/>
      <c r="C213" s="339"/>
      <c r="D213" s="339"/>
      <c r="E213" s="340">
        <v>604</v>
      </c>
      <c r="F213" s="341">
        <v>12426.074699999999</v>
      </c>
      <c r="G213" s="342">
        <v>3313.9409100000003</v>
      </c>
      <c r="H213" s="342">
        <v>15740.015609999999</v>
      </c>
      <c r="I213" s="342">
        <v>72867.69604000001</v>
      </c>
      <c r="J213" s="342">
        <v>15737.10932</v>
      </c>
      <c r="K213" s="342">
        <v>88604.805359999998</v>
      </c>
      <c r="L213" s="342">
        <v>412.37567999999999</v>
      </c>
      <c r="M213" s="342">
        <v>190.64006000000001</v>
      </c>
      <c r="N213" s="342">
        <v>603.01573999999994</v>
      </c>
      <c r="O213" s="342">
        <v>104947.83670999999</v>
      </c>
      <c r="P213" s="342">
        <v>20.485400000000002</v>
      </c>
      <c r="Q213" s="342">
        <v>0.63426000000000005</v>
      </c>
      <c r="R213" s="343">
        <v>21.11966</v>
      </c>
      <c r="S213" s="7"/>
      <c r="T213" s="7"/>
      <c r="U213" s="7"/>
      <c r="V213" s="7"/>
      <c r="W213" s="7"/>
      <c r="X213" s="7"/>
      <c r="Y213" s="7"/>
      <c r="Z213" s="7"/>
      <c r="AA213" s="7"/>
      <c r="AB213" s="7"/>
    </row>
    <row r="214" spans="1:28" s="313" customFormat="1">
      <c r="A214" s="339"/>
      <c r="B214" s="339"/>
      <c r="C214" s="339"/>
      <c r="D214" s="339"/>
      <c r="E214" s="340">
        <v>625</v>
      </c>
      <c r="F214" s="341">
        <v>101573.74503000001</v>
      </c>
      <c r="G214" s="342">
        <v>44241.576520000002</v>
      </c>
      <c r="H214" s="342">
        <v>145815.32155000002</v>
      </c>
      <c r="I214" s="342">
        <v>163172.53219</v>
      </c>
      <c r="J214" s="342">
        <v>73961.891069999998</v>
      </c>
      <c r="K214" s="342">
        <v>237134.42325999998</v>
      </c>
      <c r="L214" s="342">
        <v>7449.8628699999999</v>
      </c>
      <c r="M214" s="342">
        <v>4058.6057999999998</v>
      </c>
      <c r="N214" s="342">
        <v>11508.46867</v>
      </c>
      <c r="O214" s="342">
        <v>394458.21348000003</v>
      </c>
      <c r="P214" s="342">
        <v>202.10854999999998</v>
      </c>
      <c r="Q214" s="342">
        <v>87.786760000000001</v>
      </c>
      <c r="R214" s="343">
        <v>289.89530999999999</v>
      </c>
      <c r="S214" s="7"/>
      <c r="T214" s="7"/>
      <c r="U214" s="7"/>
      <c r="V214" s="7"/>
      <c r="W214" s="7"/>
      <c r="X214" s="7"/>
      <c r="Y214" s="7"/>
      <c r="Z214" s="7"/>
      <c r="AA214" s="7"/>
      <c r="AB214" s="7"/>
    </row>
    <row r="215" spans="1:28" s="313" customFormat="1">
      <c r="A215" s="339"/>
      <c r="B215" s="339"/>
      <c r="C215" s="339"/>
      <c r="D215" s="334" t="s">
        <v>86</v>
      </c>
      <c r="E215" s="335">
        <v>233</v>
      </c>
      <c r="F215" s="336">
        <v>23389.945350000002</v>
      </c>
      <c r="G215" s="337">
        <v>9899.8595600000008</v>
      </c>
      <c r="H215" s="337">
        <v>33289.804909999999</v>
      </c>
      <c r="I215" s="337">
        <v>82395.208159999995</v>
      </c>
      <c r="J215" s="337">
        <v>32530.703430000001</v>
      </c>
      <c r="K215" s="337">
        <v>114925.91159</v>
      </c>
      <c r="L215" s="337">
        <v>3884.6818800000001</v>
      </c>
      <c r="M215" s="337">
        <v>1450.1590900000001</v>
      </c>
      <c r="N215" s="337">
        <v>5334.8409699999993</v>
      </c>
      <c r="O215" s="337">
        <v>153550.55747</v>
      </c>
      <c r="P215" s="337">
        <v>36.610930000000003</v>
      </c>
      <c r="Q215" s="337">
        <v>12.710989999999999</v>
      </c>
      <c r="R215" s="338">
        <v>49.321919999999999</v>
      </c>
      <c r="S215" s="7"/>
      <c r="T215" s="7"/>
      <c r="U215" s="7"/>
      <c r="V215" s="7"/>
      <c r="W215" s="7"/>
      <c r="X215" s="7"/>
      <c r="Y215" s="7"/>
      <c r="Z215" s="7"/>
      <c r="AA215" s="7"/>
      <c r="AB215" s="7"/>
    </row>
    <row r="216" spans="1:28" s="313" customFormat="1">
      <c r="A216" s="339"/>
      <c r="B216" s="339"/>
      <c r="C216" s="339"/>
      <c r="D216" s="339"/>
      <c r="E216" s="340">
        <v>234</v>
      </c>
      <c r="F216" s="341">
        <v>11133.937880000001</v>
      </c>
      <c r="G216" s="342">
        <v>11928.13265</v>
      </c>
      <c r="H216" s="342">
        <v>23062.070530000001</v>
      </c>
      <c r="I216" s="342">
        <v>107087.27041</v>
      </c>
      <c r="J216" s="342">
        <v>25792.961210000001</v>
      </c>
      <c r="K216" s="342">
        <v>132880.23162000001</v>
      </c>
      <c r="L216" s="342">
        <v>2578.9481600000004</v>
      </c>
      <c r="M216" s="342">
        <v>2070.15139</v>
      </c>
      <c r="N216" s="342">
        <v>4649.0995499999999</v>
      </c>
      <c r="O216" s="342">
        <v>160591.40169999999</v>
      </c>
      <c r="P216" s="342">
        <v>72.77152000000001</v>
      </c>
      <c r="Q216" s="342">
        <v>3.8268</v>
      </c>
      <c r="R216" s="343">
        <v>76.598320000000001</v>
      </c>
      <c r="S216" s="7"/>
      <c r="T216" s="7"/>
      <c r="U216" s="7"/>
      <c r="V216" s="7"/>
      <c r="W216" s="7"/>
      <c r="X216" s="7"/>
      <c r="Y216" s="7"/>
      <c r="Z216" s="7"/>
      <c r="AA216" s="7"/>
      <c r="AB216" s="7"/>
    </row>
    <row r="217" spans="1:28" s="313" customFormat="1">
      <c r="A217" s="339"/>
      <c r="B217" s="339"/>
      <c r="C217" s="339"/>
      <c r="D217" s="339"/>
      <c r="E217" s="340">
        <v>499</v>
      </c>
      <c r="F217" s="341">
        <v>22052.218230000002</v>
      </c>
      <c r="G217" s="342">
        <v>9699.3183599999993</v>
      </c>
      <c r="H217" s="342">
        <v>31751.53659</v>
      </c>
      <c r="I217" s="342">
        <v>93440.054519999991</v>
      </c>
      <c r="J217" s="342">
        <v>36535.368179999998</v>
      </c>
      <c r="K217" s="342">
        <v>129975.42270000001</v>
      </c>
      <c r="L217" s="342">
        <v>4529.7051300000003</v>
      </c>
      <c r="M217" s="342">
        <v>2680.1351099999997</v>
      </c>
      <c r="N217" s="342">
        <v>7209.8402400000004</v>
      </c>
      <c r="O217" s="342">
        <v>168936.79952999999</v>
      </c>
      <c r="P217" s="342">
        <v>18.145319999999998</v>
      </c>
      <c r="Q217" s="342">
        <v>7.2984099999999996</v>
      </c>
      <c r="R217" s="343">
        <v>25.443729999999999</v>
      </c>
      <c r="S217" s="7"/>
      <c r="T217" s="7"/>
      <c r="U217" s="7"/>
      <c r="V217" s="7"/>
      <c r="W217" s="7"/>
      <c r="X217" s="7"/>
      <c r="Y217" s="7"/>
      <c r="Z217" s="7"/>
      <c r="AA217" s="7"/>
      <c r="AB217" s="7"/>
    </row>
    <row r="218" spans="1:28" s="313" customFormat="1">
      <c r="A218" s="339"/>
      <c r="B218" s="339"/>
      <c r="C218" s="339"/>
      <c r="D218" s="339"/>
      <c r="E218" s="340">
        <v>567</v>
      </c>
      <c r="F218" s="341">
        <v>10003.25058</v>
      </c>
      <c r="G218" s="342">
        <v>3702.1276400000002</v>
      </c>
      <c r="H218" s="342">
        <v>13705.378220000001</v>
      </c>
      <c r="I218" s="342">
        <v>61954.122000000003</v>
      </c>
      <c r="J218" s="342">
        <v>16978.977569999999</v>
      </c>
      <c r="K218" s="342">
        <v>78933.099569999991</v>
      </c>
      <c r="L218" s="342">
        <v>3210.4203499999999</v>
      </c>
      <c r="M218" s="342">
        <v>1004.55265</v>
      </c>
      <c r="N218" s="342">
        <v>4214.973</v>
      </c>
      <c r="O218" s="342">
        <v>96853.450790000003</v>
      </c>
      <c r="P218" s="342">
        <v>31.140909999999998</v>
      </c>
      <c r="Q218" s="342">
        <v>28.969060000000002</v>
      </c>
      <c r="R218" s="343">
        <v>60.109970000000004</v>
      </c>
      <c r="S218" s="7"/>
      <c r="T218" s="7"/>
      <c r="U218" s="7"/>
      <c r="V218" s="7"/>
      <c r="W218" s="7"/>
      <c r="X218" s="7"/>
      <c r="Y218" s="7"/>
      <c r="Z218" s="7"/>
      <c r="AA218" s="7"/>
      <c r="AB218" s="7"/>
    </row>
    <row r="219" spans="1:28" s="313" customFormat="1">
      <c r="A219" s="339"/>
      <c r="B219" s="339"/>
      <c r="C219" s="339"/>
      <c r="D219" s="339"/>
      <c r="E219" s="340">
        <v>692</v>
      </c>
      <c r="F219" s="341">
        <v>8982.1749999999993</v>
      </c>
      <c r="G219" s="342">
        <v>1325.3118999999999</v>
      </c>
      <c r="H219" s="342">
        <v>10307.4869</v>
      </c>
      <c r="I219" s="342">
        <v>52165.253479999999</v>
      </c>
      <c r="J219" s="342">
        <v>18770.40854</v>
      </c>
      <c r="K219" s="342">
        <v>70935.662019999989</v>
      </c>
      <c r="L219" s="342">
        <v>3313.6991200000002</v>
      </c>
      <c r="M219" s="342">
        <v>1608.59692</v>
      </c>
      <c r="N219" s="342">
        <v>4922.2960400000002</v>
      </c>
      <c r="O219" s="342">
        <v>86165.444959999993</v>
      </c>
      <c r="P219" s="342">
        <v>4.2294200000000002</v>
      </c>
      <c r="Q219" s="342">
        <v>7.12216</v>
      </c>
      <c r="R219" s="343">
        <v>11.35158</v>
      </c>
      <c r="S219" s="7"/>
      <c r="T219" s="7"/>
      <c r="U219" s="7"/>
      <c r="V219" s="7"/>
      <c r="W219" s="7"/>
      <c r="X219" s="7"/>
      <c r="Y219" s="7"/>
      <c r="Z219" s="7"/>
      <c r="AA219" s="7"/>
      <c r="AB219" s="7"/>
    </row>
    <row r="220" spans="1:28" s="313" customFormat="1">
      <c r="A220" s="339"/>
      <c r="B220" s="339"/>
      <c r="C220" s="339"/>
      <c r="D220" s="334" t="s">
        <v>275</v>
      </c>
      <c r="E220" s="335">
        <v>224</v>
      </c>
      <c r="F220" s="336">
        <v>140880.61877</v>
      </c>
      <c r="G220" s="337">
        <v>73904.784370000008</v>
      </c>
      <c r="H220" s="337">
        <v>214785.40313999998</v>
      </c>
      <c r="I220" s="337">
        <v>97542.811419999998</v>
      </c>
      <c r="J220" s="337">
        <v>51941.130789999996</v>
      </c>
      <c r="K220" s="337">
        <v>149483.94221000001</v>
      </c>
      <c r="L220" s="337">
        <v>4918.3972199999998</v>
      </c>
      <c r="M220" s="337">
        <v>4897.55483</v>
      </c>
      <c r="N220" s="337">
        <v>9815.9520499999999</v>
      </c>
      <c r="O220" s="337">
        <v>374085.29739999998</v>
      </c>
      <c r="P220" s="337">
        <v>164.87676000000002</v>
      </c>
      <c r="Q220" s="337">
        <v>19.22382</v>
      </c>
      <c r="R220" s="338">
        <v>184.10057999999998</v>
      </c>
      <c r="S220" s="7"/>
      <c r="T220" s="7"/>
      <c r="U220" s="7"/>
      <c r="V220" s="7"/>
      <c r="W220" s="7"/>
      <c r="X220" s="7"/>
      <c r="Y220" s="7"/>
      <c r="Z220" s="7"/>
      <c r="AA220" s="7"/>
      <c r="AB220" s="7"/>
    </row>
    <row r="221" spans="1:28" s="313" customFormat="1">
      <c r="A221" s="339"/>
      <c r="B221" s="339"/>
      <c r="C221" s="339"/>
      <c r="D221" s="339"/>
      <c r="E221" s="340">
        <v>349</v>
      </c>
      <c r="F221" s="341">
        <v>47976.986700000001</v>
      </c>
      <c r="G221" s="342">
        <v>17097.956109999999</v>
      </c>
      <c r="H221" s="342">
        <v>65074.94281</v>
      </c>
      <c r="I221" s="342">
        <v>107871.13488</v>
      </c>
      <c r="J221" s="342">
        <v>45868.976909999998</v>
      </c>
      <c r="K221" s="342">
        <v>153740.11179</v>
      </c>
      <c r="L221" s="342">
        <v>6621.7249800000009</v>
      </c>
      <c r="M221" s="342">
        <v>1920.8023700000001</v>
      </c>
      <c r="N221" s="342">
        <v>8542.5273500000003</v>
      </c>
      <c r="O221" s="342">
        <v>227357.58194999999</v>
      </c>
      <c r="P221" s="342">
        <v>35.484110000000001</v>
      </c>
      <c r="Q221" s="342">
        <v>10.957540000000002</v>
      </c>
      <c r="R221" s="343">
        <v>46.441650000000003</v>
      </c>
      <c r="S221" s="7"/>
      <c r="T221" s="7"/>
      <c r="U221" s="7"/>
      <c r="V221" s="7"/>
      <c r="W221" s="7"/>
      <c r="X221" s="7"/>
      <c r="Y221" s="7"/>
      <c r="Z221" s="7"/>
      <c r="AA221" s="7"/>
      <c r="AB221" s="7"/>
    </row>
    <row r="222" spans="1:28" s="313" customFormat="1">
      <c r="A222" s="339"/>
      <c r="B222" s="339"/>
      <c r="C222" s="339"/>
      <c r="D222" s="339"/>
      <c r="E222" s="340">
        <v>354</v>
      </c>
      <c r="F222" s="341">
        <v>36863.726750000002</v>
      </c>
      <c r="G222" s="342">
        <v>31058.794040000001</v>
      </c>
      <c r="H222" s="342">
        <v>67922.52079000001</v>
      </c>
      <c r="I222" s="342">
        <v>117568.12548999999</v>
      </c>
      <c r="J222" s="342">
        <v>51154.881249999999</v>
      </c>
      <c r="K222" s="342">
        <v>168723.00674000001</v>
      </c>
      <c r="L222" s="342">
        <v>7573.2987300000004</v>
      </c>
      <c r="M222" s="342">
        <v>6238.0617999999995</v>
      </c>
      <c r="N222" s="342">
        <v>13811.36053</v>
      </c>
      <c r="O222" s="342">
        <v>250456.88806</v>
      </c>
      <c r="P222" s="342">
        <v>30.366319999999998</v>
      </c>
      <c r="Q222" s="342">
        <v>12.48583</v>
      </c>
      <c r="R222" s="343">
        <v>42.852150000000002</v>
      </c>
      <c r="S222" s="7"/>
      <c r="T222" s="7"/>
      <c r="U222" s="7"/>
      <c r="V222" s="7"/>
      <c r="W222" s="7"/>
      <c r="X222" s="7"/>
      <c r="Y222" s="7"/>
      <c r="Z222" s="7"/>
      <c r="AA222" s="7"/>
      <c r="AB222" s="7"/>
    </row>
    <row r="223" spans="1:28" s="313" customFormat="1">
      <c r="A223" s="339"/>
      <c r="B223" s="339"/>
      <c r="C223" s="339"/>
      <c r="D223" s="334" t="s">
        <v>70</v>
      </c>
      <c r="E223" s="335">
        <v>206</v>
      </c>
      <c r="F223" s="336">
        <v>39012.692739999999</v>
      </c>
      <c r="G223" s="337">
        <v>64884.336360000001</v>
      </c>
      <c r="H223" s="337">
        <v>103897.0291</v>
      </c>
      <c r="I223" s="337">
        <v>75090.615080000003</v>
      </c>
      <c r="J223" s="337">
        <v>48715.246159999995</v>
      </c>
      <c r="K223" s="337">
        <v>123805.86124</v>
      </c>
      <c r="L223" s="337">
        <v>4767.8964100000003</v>
      </c>
      <c r="M223" s="337">
        <v>4732.11805</v>
      </c>
      <c r="N223" s="337">
        <v>9500.0144600000003</v>
      </c>
      <c r="O223" s="337">
        <v>237202.90480000002</v>
      </c>
      <c r="P223" s="337">
        <v>34.490169999999999</v>
      </c>
      <c r="Q223" s="337">
        <v>12.84356</v>
      </c>
      <c r="R223" s="338">
        <v>47.333730000000003</v>
      </c>
      <c r="S223" s="7"/>
      <c r="T223" s="7"/>
      <c r="U223" s="7"/>
      <c r="V223" s="7"/>
      <c r="W223" s="7"/>
      <c r="X223" s="7"/>
      <c r="Y223" s="7"/>
      <c r="Z223" s="7"/>
      <c r="AA223" s="7"/>
      <c r="AB223" s="7"/>
    </row>
    <row r="224" spans="1:28" s="313" customFormat="1">
      <c r="A224" s="339"/>
      <c r="B224" s="339"/>
      <c r="C224" s="339"/>
      <c r="D224" s="339"/>
      <c r="E224" s="340">
        <v>208</v>
      </c>
      <c r="F224" s="341">
        <v>26418.3691</v>
      </c>
      <c r="G224" s="342">
        <v>40216.195950000001</v>
      </c>
      <c r="H224" s="342">
        <v>66634.56504999999</v>
      </c>
      <c r="I224" s="342">
        <v>83865.206839999999</v>
      </c>
      <c r="J224" s="342">
        <v>72773.319049999991</v>
      </c>
      <c r="K224" s="342">
        <v>156638.52588999999</v>
      </c>
      <c r="L224" s="342">
        <v>4228.3576700000003</v>
      </c>
      <c r="M224" s="342">
        <v>4059.7897499999999</v>
      </c>
      <c r="N224" s="342">
        <v>8288.1474199999993</v>
      </c>
      <c r="O224" s="342">
        <v>231561.23836000002</v>
      </c>
      <c r="P224" s="342">
        <v>10.798729999999999</v>
      </c>
      <c r="Q224" s="342">
        <v>10.926069999999999</v>
      </c>
      <c r="R224" s="343">
        <v>21.724799999999998</v>
      </c>
      <c r="S224" s="7"/>
      <c r="T224" s="7"/>
      <c r="U224" s="7"/>
      <c r="V224" s="7"/>
      <c r="W224" s="7"/>
      <c r="X224" s="7"/>
      <c r="Y224" s="7"/>
      <c r="Z224" s="7"/>
      <c r="AA224" s="7"/>
      <c r="AB224" s="7"/>
    </row>
    <row r="225" spans="1:28" s="313" customFormat="1">
      <c r="A225" s="339"/>
      <c r="B225" s="339"/>
      <c r="C225" s="339"/>
      <c r="D225" s="339"/>
      <c r="E225" s="340">
        <v>427</v>
      </c>
      <c r="F225" s="341">
        <v>49281.991329999997</v>
      </c>
      <c r="G225" s="342">
        <v>63330.536060000006</v>
      </c>
      <c r="H225" s="342">
        <v>112612.52739</v>
      </c>
      <c r="I225" s="342">
        <v>101121.87962000001</v>
      </c>
      <c r="J225" s="342">
        <v>89375.990209999989</v>
      </c>
      <c r="K225" s="342">
        <v>190497.86983000001</v>
      </c>
      <c r="L225" s="342">
        <v>8763.8802300000007</v>
      </c>
      <c r="M225" s="342">
        <v>6722.89095</v>
      </c>
      <c r="N225" s="342">
        <v>15486.77118</v>
      </c>
      <c r="O225" s="342">
        <v>318597.16839999997</v>
      </c>
      <c r="P225" s="342">
        <v>295.23442</v>
      </c>
      <c r="Q225" s="342">
        <v>24.92999</v>
      </c>
      <c r="R225" s="343">
        <v>320.16440999999998</v>
      </c>
      <c r="S225" s="7"/>
      <c r="T225" s="7"/>
      <c r="U225" s="7"/>
      <c r="V225" s="7"/>
      <c r="W225" s="7"/>
      <c r="X225" s="7"/>
      <c r="Y225" s="7"/>
      <c r="Z225" s="7"/>
      <c r="AA225" s="7"/>
      <c r="AB225" s="7"/>
    </row>
    <row r="226" spans="1:28" s="313" customFormat="1">
      <c r="A226" s="339"/>
      <c r="B226" s="339"/>
      <c r="C226" s="339"/>
      <c r="D226" s="339"/>
      <c r="E226" s="340">
        <v>697</v>
      </c>
      <c r="F226" s="341">
        <v>20441.41806</v>
      </c>
      <c r="G226" s="342">
        <v>16776.276859999998</v>
      </c>
      <c r="H226" s="342">
        <v>37217.694920000002</v>
      </c>
      <c r="I226" s="342">
        <v>146037.97568999999</v>
      </c>
      <c r="J226" s="342">
        <v>133603.00356000001</v>
      </c>
      <c r="K226" s="342">
        <v>279640.97924999997</v>
      </c>
      <c r="L226" s="342">
        <v>3082.4635800000001</v>
      </c>
      <c r="M226" s="342">
        <v>3697.8395800000003</v>
      </c>
      <c r="N226" s="342">
        <v>6780.3031600000004</v>
      </c>
      <c r="O226" s="342">
        <v>323638.97732999997</v>
      </c>
      <c r="P226" s="342">
        <v>23.058820000000001</v>
      </c>
      <c r="Q226" s="342">
        <v>11.538650000000001</v>
      </c>
      <c r="R226" s="343">
        <v>34.597470000000001</v>
      </c>
      <c r="S226" s="7"/>
      <c r="T226" s="7"/>
      <c r="U226" s="7"/>
      <c r="V226" s="7"/>
      <c r="W226" s="7"/>
      <c r="X226" s="7"/>
      <c r="Y226" s="7"/>
      <c r="Z226" s="7"/>
      <c r="AA226" s="7"/>
      <c r="AB226" s="7"/>
    </row>
    <row r="227" spans="1:28" s="313" customFormat="1">
      <c r="A227" s="339"/>
      <c r="B227" s="339"/>
      <c r="C227" s="339"/>
      <c r="D227" s="334" t="s">
        <v>85</v>
      </c>
      <c r="E227" s="335">
        <v>411</v>
      </c>
      <c r="F227" s="336">
        <v>43831.282619999998</v>
      </c>
      <c r="G227" s="337">
        <v>16326.98272</v>
      </c>
      <c r="H227" s="337">
        <v>60158.265340000005</v>
      </c>
      <c r="I227" s="337">
        <v>85569.759870000009</v>
      </c>
      <c r="J227" s="337">
        <v>35069.327250000002</v>
      </c>
      <c r="K227" s="337">
        <v>120639.08712000001</v>
      </c>
      <c r="L227" s="337">
        <v>4267.8457800000006</v>
      </c>
      <c r="M227" s="337">
        <v>2033.8582699999999</v>
      </c>
      <c r="N227" s="337">
        <v>6301.7040499999994</v>
      </c>
      <c r="O227" s="337">
        <v>187099.05650999999</v>
      </c>
      <c r="P227" s="337">
        <v>27.302379999999999</v>
      </c>
      <c r="Q227" s="337">
        <v>4.88713</v>
      </c>
      <c r="R227" s="338">
        <v>32.189509999999999</v>
      </c>
      <c r="S227" s="7"/>
      <c r="T227" s="7"/>
      <c r="U227" s="7"/>
      <c r="V227" s="7"/>
      <c r="W227" s="7"/>
      <c r="X227" s="7"/>
      <c r="Y227" s="7"/>
      <c r="Z227" s="7"/>
      <c r="AA227" s="7"/>
      <c r="AB227" s="7"/>
    </row>
    <row r="228" spans="1:28" s="313" customFormat="1">
      <c r="A228" s="339"/>
      <c r="B228" s="339"/>
      <c r="C228" s="339"/>
      <c r="D228" s="339"/>
      <c r="E228" s="340">
        <v>474</v>
      </c>
      <c r="F228" s="341">
        <v>43276.963179999999</v>
      </c>
      <c r="G228" s="342">
        <v>12941.02932</v>
      </c>
      <c r="H228" s="342">
        <v>56217.9925</v>
      </c>
      <c r="I228" s="342">
        <v>70790.495949999997</v>
      </c>
      <c r="J228" s="342">
        <v>24040.150799999999</v>
      </c>
      <c r="K228" s="342">
        <v>94830.64675</v>
      </c>
      <c r="L228" s="342">
        <v>2666.9080299999996</v>
      </c>
      <c r="M228" s="342">
        <v>1067.2264</v>
      </c>
      <c r="N228" s="342">
        <v>3734.1344300000001</v>
      </c>
      <c r="O228" s="342">
        <v>154782.77368000001</v>
      </c>
      <c r="P228" s="342">
        <v>35.132620000000003</v>
      </c>
      <c r="Q228" s="342">
        <v>4.2129700000000003</v>
      </c>
      <c r="R228" s="343">
        <v>39.345589999999994</v>
      </c>
      <c r="S228" s="7"/>
      <c r="T228" s="7"/>
      <c r="U228" s="7"/>
      <c r="V228" s="7"/>
      <c r="W228" s="7"/>
      <c r="X228" s="7"/>
      <c r="Y228" s="7"/>
      <c r="Z228" s="7"/>
      <c r="AA228" s="7"/>
      <c r="AB228" s="7"/>
    </row>
    <row r="229" spans="1:28" s="313" customFormat="1">
      <c r="A229" s="339"/>
      <c r="B229" s="339"/>
      <c r="C229" s="339"/>
      <c r="D229" s="339"/>
      <c r="E229" s="340">
        <v>516</v>
      </c>
      <c r="F229" s="341">
        <v>129200.39929</v>
      </c>
      <c r="G229" s="342">
        <v>106715.8281</v>
      </c>
      <c r="H229" s="342">
        <v>235916.22738999999</v>
      </c>
      <c r="I229" s="342">
        <v>188634.47890000002</v>
      </c>
      <c r="J229" s="342">
        <v>85441.567389999997</v>
      </c>
      <c r="K229" s="342">
        <v>274076.04629000003</v>
      </c>
      <c r="L229" s="342">
        <v>12632.82886</v>
      </c>
      <c r="M229" s="342">
        <v>6390.9546399999999</v>
      </c>
      <c r="N229" s="342">
        <v>19023.783500000001</v>
      </c>
      <c r="O229" s="342">
        <v>529016.05718</v>
      </c>
      <c r="P229" s="342">
        <v>491.27345000000003</v>
      </c>
      <c r="Q229" s="342">
        <v>62.207160000000002</v>
      </c>
      <c r="R229" s="343">
        <v>553.48060999999996</v>
      </c>
      <c r="S229" s="7"/>
      <c r="T229" s="7"/>
      <c r="U229" s="7"/>
      <c r="V229" s="7"/>
      <c r="W229" s="7"/>
      <c r="X229" s="7"/>
      <c r="Y229" s="7"/>
      <c r="Z229" s="7"/>
      <c r="AA229" s="7"/>
      <c r="AB229" s="7"/>
    </row>
    <row r="230" spans="1:28" s="313" customFormat="1">
      <c r="A230" s="339"/>
      <c r="B230" s="339"/>
      <c r="C230" s="339"/>
      <c r="D230" s="339"/>
      <c r="E230" s="340">
        <v>563</v>
      </c>
      <c r="F230" s="341">
        <v>68628.837360000005</v>
      </c>
      <c r="G230" s="342">
        <v>70781.706160000002</v>
      </c>
      <c r="H230" s="342">
        <v>139410.54352000001</v>
      </c>
      <c r="I230" s="342">
        <v>103511.72184</v>
      </c>
      <c r="J230" s="342">
        <v>47806.404159999998</v>
      </c>
      <c r="K230" s="342">
        <v>151318.12599999999</v>
      </c>
      <c r="L230" s="342">
        <v>4893.15067</v>
      </c>
      <c r="M230" s="342">
        <v>1709.6058899999998</v>
      </c>
      <c r="N230" s="342">
        <v>6602.7565599999998</v>
      </c>
      <c r="O230" s="342">
        <v>297331.42608</v>
      </c>
      <c r="P230" s="342">
        <v>52.97831</v>
      </c>
      <c r="Q230" s="342">
        <v>21.588630000000002</v>
      </c>
      <c r="R230" s="343">
        <v>74.566940000000002</v>
      </c>
      <c r="S230" s="7"/>
      <c r="T230" s="7"/>
      <c r="U230" s="7"/>
      <c r="V230" s="7"/>
      <c r="W230" s="7"/>
      <c r="X230" s="7"/>
      <c r="Y230" s="7"/>
      <c r="Z230" s="7"/>
      <c r="AA230" s="7"/>
      <c r="AB230" s="7"/>
    </row>
    <row r="231" spans="1:28" s="313" customFormat="1">
      <c r="A231" s="339"/>
      <c r="B231" s="339"/>
      <c r="C231" s="339"/>
      <c r="D231" s="334" t="s">
        <v>71</v>
      </c>
      <c r="E231" s="335">
        <v>212</v>
      </c>
      <c r="F231" s="336">
        <v>141268.72232</v>
      </c>
      <c r="G231" s="337">
        <v>272321.17297000001</v>
      </c>
      <c r="H231" s="337">
        <v>413589.89529000001</v>
      </c>
      <c r="I231" s="337">
        <v>164048.59406999999</v>
      </c>
      <c r="J231" s="337">
        <v>369235.21797000006</v>
      </c>
      <c r="K231" s="337">
        <v>533283.81203999999</v>
      </c>
      <c r="L231" s="337">
        <v>5504.0888800000002</v>
      </c>
      <c r="M231" s="337">
        <v>13035.0872</v>
      </c>
      <c r="N231" s="337">
        <v>18539.176079999997</v>
      </c>
      <c r="O231" s="337">
        <v>965412.88341000001</v>
      </c>
      <c r="P231" s="337">
        <v>138.44524999999999</v>
      </c>
      <c r="Q231" s="337">
        <v>109.33122</v>
      </c>
      <c r="R231" s="338">
        <v>247.77646999999999</v>
      </c>
      <c r="S231" s="7"/>
      <c r="T231" s="7"/>
      <c r="U231" s="7"/>
      <c r="V231" s="7"/>
      <c r="W231" s="7"/>
      <c r="X231" s="7"/>
      <c r="Y231" s="7"/>
      <c r="Z231" s="7"/>
      <c r="AA231" s="7"/>
      <c r="AB231" s="7"/>
    </row>
    <row r="232" spans="1:28" s="313" customFormat="1">
      <c r="A232" s="339"/>
      <c r="B232" s="339"/>
      <c r="C232" s="339"/>
      <c r="D232" s="339"/>
      <c r="E232" s="340">
        <v>213</v>
      </c>
      <c r="F232" s="341">
        <v>60810.545330000001</v>
      </c>
      <c r="G232" s="342">
        <v>65845.803360000005</v>
      </c>
      <c r="H232" s="342">
        <v>126656.34869</v>
      </c>
      <c r="I232" s="342">
        <v>74715.426269999996</v>
      </c>
      <c r="J232" s="342">
        <v>75071.976730000009</v>
      </c>
      <c r="K232" s="342">
        <v>149787.40299999999</v>
      </c>
      <c r="L232" s="342">
        <v>1730.89923</v>
      </c>
      <c r="M232" s="342">
        <v>2840.1451299999999</v>
      </c>
      <c r="N232" s="342">
        <v>4571.0443600000008</v>
      </c>
      <c r="O232" s="342">
        <v>281014.79605</v>
      </c>
      <c r="P232" s="342">
        <v>25.760099999999998</v>
      </c>
      <c r="Q232" s="342">
        <v>8.0469399999999993</v>
      </c>
      <c r="R232" s="343">
        <v>33.807040000000001</v>
      </c>
      <c r="S232" s="7"/>
      <c r="T232" s="7"/>
      <c r="U232" s="7"/>
      <c r="V232" s="7"/>
      <c r="W232" s="7"/>
      <c r="X232" s="7"/>
      <c r="Y232" s="7"/>
      <c r="Z232" s="7"/>
      <c r="AA232" s="7"/>
      <c r="AB232" s="7"/>
    </row>
    <row r="233" spans="1:28" s="313" customFormat="1">
      <c r="A233" s="339"/>
      <c r="B233" s="339"/>
      <c r="C233" s="339"/>
      <c r="D233" s="339"/>
      <c r="E233" s="340">
        <v>215</v>
      </c>
      <c r="F233" s="341">
        <v>31041.415489999999</v>
      </c>
      <c r="G233" s="342">
        <v>28631.516390000001</v>
      </c>
      <c r="H233" s="342">
        <v>59672.931880000004</v>
      </c>
      <c r="I233" s="342">
        <v>106070.51340000001</v>
      </c>
      <c r="J233" s="342">
        <v>94172.921770000001</v>
      </c>
      <c r="K233" s="342">
        <v>200243.43516999998</v>
      </c>
      <c r="L233" s="342">
        <v>5035.0842899999998</v>
      </c>
      <c r="M233" s="342">
        <v>4445.7675799999997</v>
      </c>
      <c r="N233" s="342">
        <v>9480.8518699999986</v>
      </c>
      <c r="O233" s="342">
        <v>269397.21892000001</v>
      </c>
      <c r="P233" s="342">
        <v>145.11632999999998</v>
      </c>
      <c r="Q233" s="342">
        <v>42.171680000000002</v>
      </c>
      <c r="R233" s="343">
        <v>187.28801000000001</v>
      </c>
      <c r="S233" s="7"/>
      <c r="T233" s="7"/>
      <c r="U233" s="7"/>
      <c r="V233" s="7"/>
      <c r="W233" s="7"/>
      <c r="X233" s="7"/>
      <c r="Y233" s="7"/>
      <c r="Z233" s="7"/>
      <c r="AA233" s="7"/>
      <c r="AB233" s="7"/>
    </row>
    <row r="234" spans="1:28" s="313" customFormat="1">
      <c r="A234" s="339"/>
      <c r="B234" s="339"/>
      <c r="C234" s="339"/>
      <c r="D234" s="339"/>
      <c r="E234" s="340">
        <v>296</v>
      </c>
      <c r="F234" s="341">
        <v>202041.44202000002</v>
      </c>
      <c r="G234" s="342">
        <v>284360.71908999997</v>
      </c>
      <c r="H234" s="342">
        <v>486402.16110999999</v>
      </c>
      <c r="I234" s="342">
        <v>106236.94873</v>
      </c>
      <c r="J234" s="342">
        <v>202635.00487999999</v>
      </c>
      <c r="K234" s="342">
        <v>308871.95361000003</v>
      </c>
      <c r="L234" s="342">
        <v>6626.6784400000006</v>
      </c>
      <c r="M234" s="342">
        <v>6905.09753</v>
      </c>
      <c r="N234" s="342">
        <v>13531.775970000001</v>
      </c>
      <c r="O234" s="342">
        <v>808805.89069000003</v>
      </c>
      <c r="P234" s="342">
        <v>252.65069</v>
      </c>
      <c r="Q234" s="342">
        <v>133.63070999999999</v>
      </c>
      <c r="R234" s="343">
        <v>386.28140000000002</v>
      </c>
      <c r="S234" s="7"/>
      <c r="T234" s="7"/>
      <c r="U234" s="7"/>
      <c r="V234" s="7"/>
      <c r="W234" s="7"/>
      <c r="X234" s="7"/>
      <c r="Y234" s="7"/>
      <c r="Z234" s="7"/>
      <c r="AA234" s="7"/>
      <c r="AB234" s="7"/>
    </row>
    <row r="235" spans="1:28" s="313" customFormat="1">
      <c r="A235" s="339"/>
      <c r="B235" s="339"/>
      <c r="C235" s="339"/>
      <c r="D235" s="339"/>
      <c r="E235" s="340">
        <v>303</v>
      </c>
      <c r="F235" s="341">
        <v>58002.019329999996</v>
      </c>
      <c r="G235" s="342">
        <v>63299.403549999995</v>
      </c>
      <c r="H235" s="342">
        <v>121301.42288</v>
      </c>
      <c r="I235" s="342">
        <v>157473.32652999999</v>
      </c>
      <c r="J235" s="342">
        <v>198883.29353999998</v>
      </c>
      <c r="K235" s="342">
        <v>356356.62007</v>
      </c>
      <c r="L235" s="342">
        <v>6777.4314000000004</v>
      </c>
      <c r="M235" s="342">
        <v>6578.8720199999998</v>
      </c>
      <c r="N235" s="342">
        <v>13356.30342</v>
      </c>
      <c r="O235" s="342">
        <v>491014.34636999998</v>
      </c>
      <c r="P235" s="342">
        <v>68.454460000000012</v>
      </c>
      <c r="Q235" s="342">
        <v>58.229649999999999</v>
      </c>
      <c r="R235" s="343">
        <v>126.68411</v>
      </c>
      <c r="S235" s="7"/>
      <c r="T235" s="7"/>
      <c r="U235" s="7"/>
      <c r="V235" s="7"/>
      <c r="W235" s="7"/>
      <c r="X235" s="7"/>
      <c r="Y235" s="7"/>
      <c r="Z235" s="7"/>
      <c r="AA235" s="7"/>
      <c r="AB235" s="7"/>
    </row>
    <row r="236" spans="1:28" s="313" customFormat="1">
      <c r="A236" s="339"/>
      <c r="B236" s="339"/>
      <c r="C236" s="339"/>
      <c r="D236" s="339"/>
      <c r="E236" s="340">
        <v>420</v>
      </c>
      <c r="F236" s="341">
        <v>36365.251210000002</v>
      </c>
      <c r="G236" s="342">
        <v>61414.209060000001</v>
      </c>
      <c r="H236" s="342">
        <v>97779.460269999996</v>
      </c>
      <c r="I236" s="342">
        <v>53996.208180000001</v>
      </c>
      <c r="J236" s="342">
        <v>108686.71787000001</v>
      </c>
      <c r="K236" s="342">
        <v>162682.92605000001</v>
      </c>
      <c r="L236" s="342">
        <v>5979.8662699999995</v>
      </c>
      <c r="M236" s="342">
        <v>6227.3379999999997</v>
      </c>
      <c r="N236" s="342">
        <v>12207.20427</v>
      </c>
      <c r="O236" s="342">
        <v>272669.59058999998</v>
      </c>
      <c r="P236" s="342">
        <v>29.479490000000002</v>
      </c>
      <c r="Q236" s="342">
        <v>39.179370000000006</v>
      </c>
      <c r="R236" s="343">
        <v>68.658860000000004</v>
      </c>
      <c r="S236" s="7"/>
      <c r="T236" s="7"/>
      <c r="U236" s="7"/>
      <c r="V236" s="7"/>
      <c r="W236" s="7"/>
      <c r="X236" s="7"/>
      <c r="Y236" s="7"/>
      <c r="Z236" s="7"/>
      <c r="AA236" s="7"/>
      <c r="AB236" s="7"/>
    </row>
    <row r="237" spans="1:28" s="313" customFormat="1">
      <c r="A237" s="339"/>
      <c r="B237" s="339"/>
      <c r="C237" s="339"/>
      <c r="D237" s="339"/>
      <c r="E237" s="340">
        <v>446</v>
      </c>
      <c r="F237" s="341">
        <v>24657.309940000003</v>
      </c>
      <c r="G237" s="342">
        <v>23285.64674</v>
      </c>
      <c r="H237" s="342">
        <v>47942.956680000003</v>
      </c>
      <c r="I237" s="342">
        <v>61349.108009999996</v>
      </c>
      <c r="J237" s="342">
        <v>96293.293290000001</v>
      </c>
      <c r="K237" s="342">
        <v>157642.4013</v>
      </c>
      <c r="L237" s="342">
        <v>2951.0263500000001</v>
      </c>
      <c r="M237" s="342">
        <v>2825.0364399999999</v>
      </c>
      <c r="N237" s="342">
        <v>5776.0627899999999</v>
      </c>
      <c r="O237" s="342">
        <v>211361.42077</v>
      </c>
      <c r="P237" s="342">
        <v>108.1442</v>
      </c>
      <c r="Q237" s="342">
        <v>4.4856600000000002</v>
      </c>
      <c r="R237" s="343">
        <v>112.62985999999999</v>
      </c>
      <c r="S237" s="7"/>
      <c r="T237" s="7"/>
      <c r="U237" s="7"/>
      <c r="V237" s="7"/>
      <c r="W237" s="7"/>
      <c r="X237" s="7"/>
      <c r="Y237" s="7"/>
      <c r="Z237" s="7"/>
      <c r="AA237" s="7"/>
      <c r="AB237" s="7"/>
    </row>
    <row r="238" spans="1:28" s="313" customFormat="1">
      <c r="A238" s="339"/>
      <c r="B238" s="339"/>
      <c r="C238" s="339"/>
      <c r="D238" s="339"/>
      <c r="E238" s="340">
        <v>477</v>
      </c>
      <c r="F238" s="341">
        <v>19903.274069999999</v>
      </c>
      <c r="G238" s="342">
        <v>5529.1700199999996</v>
      </c>
      <c r="H238" s="342">
        <v>25432.444090000001</v>
      </c>
      <c r="I238" s="342">
        <v>44953.466609999996</v>
      </c>
      <c r="J238" s="342">
        <v>36042.776619999997</v>
      </c>
      <c r="K238" s="342">
        <v>80996.243230000007</v>
      </c>
      <c r="L238" s="342">
        <v>4156.9922100000003</v>
      </c>
      <c r="M238" s="342">
        <v>3869.9390099999996</v>
      </c>
      <c r="N238" s="342">
        <v>8026.9312199999995</v>
      </c>
      <c r="O238" s="342">
        <v>114455.61854000001</v>
      </c>
      <c r="P238" s="342">
        <v>12.83436</v>
      </c>
      <c r="Q238" s="342">
        <v>35.847929999999998</v>
      </c>
      <c r="R238" s="343">
        <v>48.682290000000002</v>
      </c>
      <c r="S238" s="7"/>
      <c r="T238" s="7"/>
      <c r="U238" s="7"/>
      <c r="V238" s="7"/>
      <c r="W238" s="7"/>
      <c r="X238" s="7"/>
      <c r="Y238" s="7"/>
      <c r="Z238" s="7"/>
      <c r="AA238" s="7"/>
      <c r="AB238" s="7"/>
    </row>
    <row r="239" spans="1:28" s="313" customFormat="1">
      <c r="A239" s="339"/>
      <c r="B239" s="339"/>
      <c r="C239" s="339"/>
      <c r="D239" s="339"/>
      <c r="E239" s="340">
        <v>481</v>
      </c>
      <c r="F239" s="341">
        <v>34883.823909999999</v>
      </c>
      <c r="G239" s="342">
        <v>31770.815360000001</v>
      </c>
      <c r="H239" s="342">
        <v>66654.63927</v>
      </c>
      <c r="I239" s="342">
        <v>78914.631450000001</v>
      </c>
      <c r="J239" s="342">
        <v>94091.173120000007</v>
      </c>
      <c r="K239" s="342">
        <v>173005.80456999998</v>
      </c>
      <c r="L239" s="342">
        <v>2400.5672100000002</v>
      </c>
      <c r="M239" s="342">
        <v>3660.28629</v>
      </c>
      <c r="N239" s="342">
        <v>6060.8535000000002</v>
      </c>
      <c r="O239" s="342">
        <v>245721.29733999999</v>
      </c>
      <c r="P239" s="342">
        <v>20.261939999999999</v>
      </c>
      <c r="Q239" s="342">
        <v>11.07633</v>
      </c>
      <c r="R239" s="343">
        <v>31.338270000000001</v>
      </c>
      <c r="S239" s="7"/>
      <c r="T239" s="7"/>
      <c r="U239" s="7"/>
      <c r="V239" s="7"/>
      <c r="W239" s="7"/>
      <c r="X239" s="7"/>
      <c r="Y239" s="7"/>
      <c r="Z239" s="7"/>
      <c r="AA239" s="7"/>
      <c r="AB239" s="7"/>
    </row>
    <row r="240" spans="1:28" s="313" customFormat="1">
      <c r="A240" s="339"/>
      <c r="B240" s="339"/>
      <c r="C240" s="339"/>
      <c r="D240" s="339"/>
      <c r="E240" s="340">
        <v>521</v>
      </c>
      <c r="F240" s="341">
        <v>17256.802640000002</v>
      </c>
      <c r="G240" s="342">
        <v>17891.541260000002</v>
      </c>
      <c r="H240" s="342">
        <v>35148.3439</v>
      </c>
      <c r="I240" s="342">
        <v>41367.464090000001</v>
      </c>
      <c r="J240" s="342">
        <v>63007.52893</v>
      </c>
      <c r="K240" s="342">
        <v>104374.99301999999</v>
      </c>
      <c r="L240" s="342">
        <v>672.43362999999999</v>
      </c>
      <c r="M240" s="342">
        <v>1354.24019</v>
      </c>
      <c r="N240" s="342">
        <v>2026.67382</v>
      </c>
      <c r="O240" s="342">
        <v>141550.01074</v>
      </c>
      <c r="P240" s="342">
        <v>25.201640000000001</v>
      </c>
      <c r="Q240" s="342">
        <v>6.42516</v>
      </c>
      <c r="R240" s="343">
        <v>31.626799999999999</v>
      </c>
      <c r="S240" s="7"/>
      <c r="T240" s="7"/>
      <c r="U240" s="7"/>
      <c r="V240" s="7"/>
      <c r="W240" s="7"/>
      <c r="X240" s="7"/>
      <c r="Y240" s="7"/>
      <c r="Z240" s="7"/>
      <c r="AA240" s="7"/>
      <c r="AB240" s="7"/>
    </row>
    <row r="241" spans="1:28" s="313" customFormat="1">
      <c r="A241" s="339"/>
      <c r="B241" s="339"/>
      <c r="C241" s="339"/>
      <c r="D241" s="339"/>
      <c r="E241" s="340">
        <v>542</v>
      </c>
      <c r="F241" s="341">
        <v>14662.357300000001</v>
      </c>
      <c r="G241" s="342">
        <v>9998.5058100000006</v>
      </c>
      <c r="H241" s="342">
        <v>24660.863109999998</v>
      </c>
      <c r="I241" s="342">
        <v>66775.795360000004</v>
      </c>
      <c r="J241" s="342">
        <v>37650.747969999997</v>
      </c>
      <c r="K241" s="342">
        <v>104426.54333</v>
      </c>
      <c r="L241" s="342">
        <v>3024.9476600000003</v>
      </c>
      <c r="M241" s="342">
        <v>1433.18157</v>
      </c>
      <c r="N241" s="342">
        <v>4458.1292300000005</v>
      </c>
      <c r="O241" s="342">
        <v>133545.53567000001</v>
      </c>
      <c r="P241" s="342">
        <v>23.782509999999998</v>
      </c>
      <c r="Q241" s="342">
        <v>4.1796199999999999</v>
      </c>
      <c r="R241" s="343">
        <v>27.962130000000002</v>
      </c>
      <c r="S241" s="7"/>
      <c r="T241" s="7"/>
      <c r="U241" s="7"/>
      <c r="V241" s="7"/>
      <c r="W241" s="7"/>
      <c r="X241" s="7"/>
      <c r="Y241" s="7"/>
      <c r="Z241" s="7"/>
      <c r="AA241" s="7"/>
      <c r="AB241" s="7"/>
    </row>
    <row r="242" spans="1:28" s="313" customFormat="1">
      <c r="A242" s="339"/>
      <c r="B242" s="339"/>
      <c r="C242" s="339"/>
      <c r="D242" s="339"/>
      <c r="E242" s="340">
        <v>551</v>
      </c>
      <c r="F242" s="341">
        <v>755.41448000000003</v>
      </c>
      <c r="G242" s="342">
        <v>1714.4914099999999</v>
      </c>
      <c r="H242" s="342">
        <v>2469.90589</v>
      </c>
      <c r="I242" s="342">
        <v>21557.748159999999</v>
      </c>
      <c r="J242" s="342">
        <v>59740.334459999998</v>
      </c>
      <c r="K242" s="342">
        <v>81298.082620000001</v>
      </c>
      <c r="L242" s="342">
        <v>36174.432759999996</v>
      </c>
      <c r="M242" s="342">
        <v>104714.99945999999</v>
      </c>
      <c r="N242" s="342">
        <v>140889.43221999999</v>
      </c>
      <c r="O242" s="342">
        <v>224657.42072999998</v>
      </c>
      <c r="P242" s="342">
        <v>1.8760000000000002E-2</v>
      </c>
      <c r="Q242" s="342">
        <v>0.59901000000000004</v>
      </c>
      <c r="R242" s="343">
        <v>0.61776999999999993</v>
      </c>
      <c r="S242" s="7"/>
      <c r="T242" s="7"/>
      <c r="U242" s="7"/>
      <c r="V242" s="7"/>
      <c r="W242" s="7"/>
      <c r="X242" s="7"/>
      <c r="Y242" s="7"/>
      <c r="Z242" s="7"/>
      <c r="AA242" s="7"/>
      <c r="AB242" s="7"/>
    </row>
    <row r="243" spans="1:28" s="313" customFormat="1">
      <c r="A243" s="339"/>
      <c r="B243" s="339"/>
      <c r="C243" s="339"/>
      <c r="D243" s="339"/>
      <c r="E243" s="340">
        <v>558</v>
      </c>
      <c r="F243" s="341">
        <v>8965.6906799999997</v>
      </c>
      <c r="G243" s="342">
        <v>43584.669419999998</v>
      </c>
      <c r="H243" s="342">
        <v>52550.360099999998</v>
      </c>
      <c r="I243" s="342">
        <v>14436.137339999999</v>
      </c>
      <c r="J243" s="342">
        <v>128805.07025</v>
      </c>
      <c r="K243" s="342">
        <v>143241.20759000001</v>
      </c>
      <c r="L243" s="342">
        <v>81637.180590000004</v>
      </c>
      <c r="M243" s="342">
        <v>384301.94942000002</v>
      </c>
      <c r="N243" s="342">
        <v>465939.13000999996</v>
      </c>
      <c r="O243" s="342">
        <v>661730.69770000002</v>
      </c>
      <c r="P243" s="342">
        <v>0.21046999999999999</v>
      </c>
      <c r="Q243" s="342">
        <v>0.11564000000000001</v>
      </c>
      <c r="R243" s="343">
        <v>0.32611000000000001</v>
      </c>
      <c r="S243" s="7"/>
      <c r="T243" s="7"/>
      <c r="U243" s="7"/>
      <c r="V243" s="7"/>
      <c r="W243" s="7"/>
      <c r="X243" s="7"/>
      <c r="Y243" s="7"/>
      <c r="Z243" s="7"/>
      <c r="AA243" s="7"/>
      <c r="AB243" s="7"/>
    </row>
    <row r="244" spans="1:28" s="313" customFormat="1">
      <c r="A244" s="339"/>
      <c r="B244" s="339"/>
      <c r="C244" s="339"/>
      <c r="D244" s="339"/>
      <c r="E244" s="340">
        <v>580</v>
      </c>
      <c r="F244" s="341">
        <v>31279.575339999999</v>
      </c>
      <c r="G244" s="342">
        <v>27457.05227</v>
      </c>
      <c r="H244" s="342">
        <v>58736.627609999996</v>
      </c>
      <c r="I244" s="342">
        <v>80211.876010000007</v>
      </c>
      <c r="J244" s="342">
        <v>111595.11344</v>
      </c>
      <c r="K244" s="342">
        <v>191806.98944999999</v>
      </c>
      <c r="L244" s="342">
        <v>52054.830459999997</v>
      </c>
      <c r="M244" s="342">
        <v>81321.570389999993</v>
      </c>
      <c r="N244" s="342">
        <v>133376.40085000001</v>
      </c>
      <c r="O244" s="342">
        <v>383920.01791000005</v>
      </c>
      <c r="P244" s="342">
        <v>24.787509999999997</v>
      </c>
      <c r="Q244" s="342">
        <v>96.85848</v>
      </c>
      <c r="R244" s="343">
        <v>121.64599000000001</v>
      </c>
      <c r="S244" s="7"/>
      <c r="T244" s="7"/>
      <c r="U244" s="7"/>
      <c r="V244" s="7"/>
      <c r="W244" s="7"/>
      <c r="X244" s="7"/>
      <c r="Y244" s="7"/>
      <c r="Z244" s="7"/>
      <c r="AA244" s="7"/>
      <c r="AB244" s="7"/>
    </row>
    <row r="245" spans="1:28" s="313" customFormat="1">
      <c r="A245" s="339"/>
      <c r="B245" s="339"/>
      <c r="C245" s="339"/>
      <c r="D245" s="334" t="s">
        <v>88</v>
      </c>
      <c r="E245" s="335">
        <v>291</v>
      </c>
      <c r="F245" s="336">
        <v>16421.99726</v>
      </c>
      <c r="G245" s="337">
        <v>7701.3920099999996</v>
      </c>
      <c r="H245" s="337">
        <v>24123.38927</v>
      </c>
      <c r="I245" s="337">
        <v>59753.556960000002</v>
      </c>
      <c r="J245" s="337">
        <v>13487.690869999999</v>
      </c>
      <c r="K245" s="337">
        <v>73241.247829999993</v>
      </c>
      <c r="L245" s="337">
        <v>2718.6991699999999</v>
      </c>
      <c r="M245" s="337">
        <v>583.88853000000006</v>
      </c>
      <c r="N245" s="337">
        <v>3302.5877</v>
      </c>
      <c r="O245" s="337">
        <v>100667.2248</v>
      </c>
      <c r="P245" s="337">
        <v>15.33633</v>
      </c>
      <c r="Q245" s="337">
        <v>9.369159999999999</v>
      </c>
      <c r="R245" s="338">
        <v>24.705490000000001</v>
      </c>
      <c r="S245" s="7"/>
      <c r="T245" s="7"/>
      <c r="U245" s="7"/>
      <c r="V245" s="7"/>
      <c r="W245" s="7"/>
      <c r="X245" s="7"/>
      <c r="Y245" s="7"/>
      <c r="Z245" s="7"/>
      <c r="AA245" s="7"/>
      <c r="AB245" s="7"/>
    </row>
    <row r="246" spans="1:28" s="313" customFormat="1">
      <c r="A246" s="339"/>
      <c r="B246" s="339"/>
      <c r="C246" s="339"/>
      <c r="D246" s="339"/>
      <c r="E246" s="340">
        <v>378</v>
      </c>
      <c r="F246" s="341">
        <v>45835.220799999996</v>
      </c>
      <c r="G246" s="342">
        <v>16099.74359</v>
      </c>
      <c r="H246" s="342">
        <v>61934.964390000001</v>
      </c>
      <c r="I246" s="342">
        <v>98435.805730000007</v>
      </c>
      <c r="J246" s="342">
        <v>20447.949949999998</v>
      </c>
      <c r="K246" s="342">
        <v>118883.75568</v>
      </c>
      <c r="L246" s="342">
        <v>3113.2986099999998</v>
      </c>
      <c r="M246" s="342">
        <v>1099.7600600000001</v>
      </c>
      <c r="N246" s="342">
        <v>4213.0586700000003</v>
      </c>
      <c r="O246" s="342">
        <v>185031.77874000001</v>
      </c>
      <c r="P246" s="342">
        <v>28.092659999999999</v>
      </c>
      <c r="Q246" s="342">
        <v>15.78515</v>
      </c>
      <c r="R246" s="343">
        <v>43.877809999999997</v>
      </c>
      <c r="S246" s="7"/>
      <c r="T246" s="7"/>
      <c r="U246" s="7"/>
      <c r="V246" s="7"/>
      <c r="W246" s="7"/>
      <c r="X246" s="7"/>
      <c r="Y246" s="7"/>
      <c r="Z246" s="7"/>
      <c r="AA246" s="7"/>
      <c r="AB246" s="7"/>
    </row>
    <row r="247" spans="1:28" s="313" customFormat="1">
      <c r="A247" s="339"/>
      <c r="B247" s="339"/>
      <c r="C247" s="339"/>
      <c r="D247" s="339"/>
      <c r="E247" s="340">
        <v>391</v>
      </c>
      <c r="F247" s="341">
        <v>33692.579299999998</v>
      </c>
      <c r="G247" s="342">
        <v>7624.2498299999997</v>
      </c>
      <c r="H247" s="342">
        <v>41316.829130000006</v>
      </c>
      <c r="I247" s="342">
        <v>138432.69422999999</v>
      </c>
      <c r="J247" s="342">
        <v>27279.2003</v>
      </c>
      <c r="K247" s="342">
        <v>165711.89452999999</v>
      </c>
      <c r="L247" s="342">
        <v>11654.2734</v>
      </c>
      <c r="M247" s="342">
        <v>2024.86898</v>
      </c>
      <c r="N247" s="342">
        <v>13679.142380000001</v>
      </c>
      <c r="O247" s="342">
        <v>220707.86603999999</v>
      </c>
      <c r="P247" s="342">
        <v>28.462779999999999</v>
      </c>
      <c r="Q247" s="342">
        <v>7.9779999999999998</v>
      </c>
      <c r="R247" s="343">
        <v>36.440779999999997</v>
      </c>
      <c r="S247" s="7"/>
      <c r="T247" s="7"/>
      <c r="U247" s="7"/>
      <c r="V247" s="7"/>
      <c r="W247" s="7"/>
      <c r="X247" s="7"/>
      <c r="Y247" s="7"/>
      <c r="Z247" s="7"/>
      <c r="AA247" s="7"/>
      <c r="AB247" s="7"/>
    </row>
    <row r="248" spans="1:28" s="313" customFormat="1">
      <c r="A248" s="339"/>
      <c r="B248" s="339"/>
      <c r="C248" s="339"/>
      <c r="D248" s="339"/>
      <c r="E248" s="340">
        <v>545</v>
      </c>
      <c r="F248" s="341">
        <v>27392.646210000003</v>
      </c>
      <c r="G248" s="342">
        <v>4232.1445300000005</v>
      </c>
      <c r="H248" s="342">
        <v>31624.790739999997</v>
      </c>
      <c r="I248" s="342">
        <v>92865.692769999994</v>
      </c>
      <c r="J248" s="342">
        <v>21227.39457</v>
      </c>
      <c r="K248" s="342">
        <v>114093.08734</v>
      </c>
      <c r="L248" s="342">
        <v>6203.8704299999999</v>
      </c>
      <c r="M248" s="342">
        <v>2295.4265499999997</v>
      </c>
      <c r="N248" s="342">
        <v>8499.296980000001</v>
      </c>
      <c r="O248" s="342">
        <v>154217.17506000001</v>
      </c>
      <c r="P248" s="342">
        <v>19.421290000000003</v>
      </c>
      <c r="Q248" s="342">
        <v>10.39174</v>
      </c>
      <c r="R248" s="343">
        <v>29.813029999999998</v>
      </c>
      <c r="S248" s="7"/>
      <c r="T248" s="7"/>
      <c r="U248" s="7"/>
      <c r="V248" s="7"/>
      <c r="W248" s="7"/>
      <c r="X248" s="7"/>
      <c r="Y248" s="7"/>
      <c r="Z248" s="7"/>
      <c r="AA248" s="7"/>
      <c r="AB248" s="7"/>
    </row>
    <row r="249" spans="1:28" s="313" customFormat="1">
      <c r="A249" s="339"/>
      <c r="B249" s="339"/>
      <c r="C249" s="339"/>
      <c r="D249" s="334" t="s">
        <v>276</v>
      </c>
      <c r="E249" s="335">
        <v>350</v>
      </c>
      <c r="F249" s="336">
        <v>25485.110109999998</v>
      </c>
      <c r="G249" s="337">
        <v>9892.3811000000005</v>
      </c>
      <c r="H249" s="337">
        <v>35377.49121</v>
      </c>
      <c r="I249" s="337">
        <v>105040.64936</v>
      </c>
      <c r="J249" s="337">
        <v>27749.4051</v>
      </c>
      <c r="K249" s="337">
        <v>132790.05445999998</v>
      </c>
      <c r="L249" s="337">
        <v>6400.1885899999997</v>
      </c>
      <c r="M249" s="337">
        <v>2552.0987599999999</v>
      </c>
      <c r="N249" s="337">
        <v>8952.2873500000005</v>
      </c>
      <c r="O249" s="337">
        <v>177119.83302000002</v>
      </c>
      <c r="P249" s="337">
        <v>52.37256</v>
      </c>
      <c r="Q249" s="337">
        <v>26.408930000000002</v>
      </c>
      <c r="R249" s="338">
        <v>78.781490000000005</v>
      </c>
      <c r="S249" s="7"/>
      <c r="T249" s="7"/>
      <c r="U249" s="7"/>
      <c r="V249" s="7"/>
      <c r="W249" s="7"/>
      <c r="X249" s="7"/>
      <c r="Y249" s="7"/>
      <c r="Z249" s="7"/>
      <c r="AA249" s="7"/>
      <c r="AB249" s="7"/>
    </row>
    <row r="250" spans="1:28" s="313" customFormat="1">
      <c r="A250" s="339"/>
      <c r="B250" s="339"/>
      <c r="C250" s="339"/>
      <c r="D250" s="339"/>
      <c r="E250" s="340">
        <v>688</v>
      </c>
      <c r="F250" s="341">
        <v>5318.2571699999999</v>
      </c>
      <c r="G250" s="342">
        <v>1010.41986</v>
      </c>
      <c r="H250" s="342">
        <v>6328.6770299999998</v>
      </c>
      <c r="I250" s="342">
        <v>66702.213470000002</v>
      </c>
      <c r="J250" s="342">
        <v>14638.505949999999</v>
      </c>
      <c r="K250" s="342">
        <v>81340.719420000009</v>
      </c>
      <c r="L250" s="342">
        <v>3107.7439900000004</v>
      </c>
      <c r="M250" s="342">
        <v>303.85262999999998</v>
      </c>
      <c r="N250" s="342">
        <v>3411.5966200000003</v>
      </c>
      <c r="O250" s="342">
        <v>91080.993069999997</v>
      </c>
      <c r="P250" s="342">
        <v>5.5189899999999996</v>
      </c>
      <c r="Q250" s="342">
        <v>2.0112200000000002</v>
      </c>
      <c r="R250" s="343">
        <v>7.5302100000000003</v>
      </c>
      <c r="S250" s="7"/>
      <c r="T250" s="7"/>
      <c r="U250" s="7"/>
      <c r="V250" s="7"/>
      <c r="W250" s="7"/>
      <c r="X250" s="7"/>
      <c r="Y250" s="7"/>
      <c r="Z250" s="7"/>
      <c r="AA250" s="7"/>
      <c r="AB250" s="7"/>
    </row>
    <row r="251" spans="1:28" s="313" customFormat="1">
      <c r="A251" s="339"/>
      <c r="B251" s="339"/>
      <c r="C251" s="339"/>
      <c r="D251" s="334" t="s">
        <v>79</v>
      </c>
      <c r="E251" s="335">
        <v>338</v>
      </c>
      <c r="F251" s="336">
        <v>70772.47643000001</v>
      </c>
      <c r="G251" s="337">
        <v>59451.817569999999</v>
      </c>
      <c r="H251" s="337">
        <v>130224.29399999999</v>
      </c>
      <c r="I251" s="337">
        <v>219461.77712000001</v>
      </c>
      <c r="J251" s="337">
        <v>95654.439840000006</v>
      </c>
      <c r="K251" s="337">
        <v>315116.21695999999</v>
      </c>
      <c r="L251" s="337">
        <v>11535.468349999999</v>
      </c>
      <c r="M251" s="337">
        <v>5731.3242300000002</v>
      </c>
      <c r="N251" s="337">
        <v>17266.792579999998</v>
      </c>
      <c r="O251" s="337">
        <v>462607.30353999999</v>
      </c>
      <c r="P251" s="337">
        <v>126.42667</v>
      </c>
      <c r="Q251" s="337">
        <v>16.853819999999999</v>
      </c>
      <c r="R251" s="338">
        <v>143.28048999999999</v>
      </c>
      <c r="S251" s="7"/>
      <c r="T251" s="7"/>
      <c r="U251" s="7"/>
      <c r="V251" s="7"/>
      <c r="W251" s="7"/>
      <c r="X251" s="7"/>
      <c r="Y251" s="7"/>
      <c r="Z251" s="7"/>
      <c r="AA251" s="7"/>
      <c r="AB251" s="7"/>
    </row>
    <row r="252" spans="1:28" s="313" customFormat="1">
      <c r="A252" s="339"/>
      <c r="B252" s="339"/>
      <c r="C252" s="339"/>
      <c r="D252" s="339"/>
      <c r="E252" s="340">
        <v>407</v>
      </c>
      <c r="F252" s="341">
        <v>27111.395559999997</v>
      </c>
      <c r="G252" s="342">
        <v>13118.041289999999</v>
      </c>
      <c r="H252" s="342">
        <v>40229.436849999998</v>
      </c>
      <c r="I252" s="342">
        <v>77387.030379999997</v>
      </c>
      <c r="J252" s="342">
        <v>23320.993019999998</v>
      </c>
      <c r="K252" s="342">
        <v>100708.02340000001</v>
      </c>
      <c r="L252" s="342">
        <v>6469.2418299999999</v>
      </c>
      <c r="M252" s="342">
        <v>2244.12363</v>
      </c>
      <c r="N252" s="342">
        <v>8713.3654600000009</v>
      </c>
      <c r="O252" s="342">
        <v>149650.82571</v>
      </c>
      <c r="P252" s="342">
        <v>85.328919999999997</v>
      </c>
      <c r="Q252" s="342">
        <v>3.4916399999999999</v>
      </c>
      <c r="R252" s="343">
        <v>88.82056</v>
      </c>
      <c r="S252" s="7"/>
      <c r="T252" s="7"/>
      <c r="U252" s="7"/>
      <c r="V252" s="7"/>
      <c r="W252" s="7"/>
      <c r="X252" s="7"/>
      <c r="Y252" s="7"/>
      <c r="Z252" s="7"/>
      <c r="AA252" s="7"/>
      <c r="AB252" s="7"/>
    </row>
    <row r="253" spans="1:28" s="313" customFormat="1">
      <c r="A253" s="339"/>
      <c r="B253" s="339"/>
      <c r="C253" s="339"/>
      <c r="D253" s="339"/>
      <c r="E253" s="340">
        <v>510</v>
      </c>
      <c r="F253" s="341">
        <v>28739.282309999999</v>
      </c>
      <c r="G253" s="342">
        <v>15172.95276</v>
      </c>
      <c r="H253" s="342">
        <v>43912.235070000002</v>
      </c>
      <c r="I253" s="342">
        <v>129699.70166999999</v>
      </c>
      <c r="J253" s="342">
        <v>47587.443479999994</v>
      </c>
      <c r="K253" s="342">
        <v>177287.14515</v>
      </c>
      <c r="L253" s="342">
        <v>8757.551019999999</v>
      </c>
      <c r="M253" s="342">
        <v>5788.9793200000004</v>
      </c>
      <c r="N253" s="342">
        <v>14546.530339999999</v>
      </c>
      <c r="O253" s="342">
        <v>235745.91055999999</v>
      </c>
      <c r="P253" s="342">
        <v>14.52129</v>
      </c>
      <c r="Q253" s="342">
        <v>11.42102</v>
      </c>
      <c r="R253" s="343">
        <v>25.942310000000003</v>
      </c>
      <c r="S253" s="7"/>
      <c r="T253" s="7"/>
      <c r="U253" s="7"/>
      <c r="V253" s="7"/>
      <c r="W253" s="7"/>
      <c r="X253" s="7"/>
      <c r="Y253" s="7"/>
      <c r="Z253" s="7"/>
      <c r="AA253" s="7"/>
      <c r="AB253" s="7"/>
    </row>
    <row r="254" spans="1:28" s="313" customFormat="1">
      <c r="A254" s="339"/>
      <c r="B254" s="339"/>
      <c r="C254" s="339"/>
      <c r="D254" s="339"/>
      <c r="E254" s="340">
        <v>616</v>
      </c>
      <c r="F254" s="341">
        <v>15247.234560000001</v>
      </c>
      <c r="G254" s="342">
        <v>7730.7774200000003</v>
      </c>
      <c r="H254" s="342">
        <v>22978.011979999999</v>
      </c>
      <c r="I254" s="342">
        <v>33888.858180000003</v>
      </c>
      <c r="J254" s="342">
        <v>10987.022010000001</v>
      </c>
      <c r="K254" s="342">
        <v>44875.880189999996</v>
      </c>
      <c r="L254" s="342">
        <v>559.01679000000001</v>
      </c>
      <c r="M254" s="342">
        <v>638.52864</v>
      </c>
      <c r="N254" s="342">
        <v>1197.5454299999999</v>
      </c>
      <c r="O254" s="342">
        <v>69051.43759999999</v>
      </c>
      <c r="P254" s="342">
        <v>6.7056800000000001</v>
      </c>
      <c r="Q254" s="342">
        <v>1.99908</v>
      </c>
      <c r="R254" s="343">
        <v>8.7047600000000003</v>
      </c>
      <c r="S254" s="7"/>
      <c r="T254" s="7"/>
      <c r="U254" s="7"/>
      <c r="V254" s="7"/>
      <c r="W254" s="7"/>
      <c r="X254" s="7"/>
      <c r="Y254" s="7"/>
      <c r="Z254" s="7"/>
      <c r="AA254" s="7"/>
      <c r="AB254" s="7"/>
    </row>
    <row r="255" spans="1:28" s="313" customFormat="1">
      <c r="A255" s="339"/>
      <c r="B255" s="339"/>
      <c r="C255" s="339"/>
      <c r="D255" s="334" t="s">
        <v>83</v>
      </c>
      <c r="E255" s="335">
        <v>577</v>
      </c>
      <c r="F255" s="336">
        <v>15534.476199999999</v>
      </c>
      <c r="G255" s="337">
        <v>6250.7376299999996</v>
      </c>
      <c r="H255" s="337">
        <v>21785.213829999997</v>
      </c>
      <c r="I255" s="337">
        <v>38384.991159999998</v>
      </c>
      <c r="J255" s="337">
        <v>17299.381679999999</v>
      </c>
      <c r="K255" s="337">
        <v>55684.372840000004</v>
      </c>
      <c r="L255" s="337">
        <v>1574.20391</v>
      </c>
      <c r="M255" s="337">
        <v>142.52547000000001</v>
      </c>
      <c r="N255" s="337">
        <v>1716.72938</v>
      </c>
      <c r="O255" s="337">
        <v>79186.316049999994</v>
      </c>
      <c r="P255" s="337">
        <v>21.110580000000002</v>
      </c>
      <c r="Q255" s="337">
        <v>8.5257900000000006</v>
      </c>
      <c r="R255" s="338">
        <v>29.636369999999999</v>
      </c>
      <c r="S255" s="7"/>
      <c r="T255" s="7"/>
      <c r="U255" s="7"/>
      <c r="V255" s="7"/>
      <c r="W255" s="7"/>
      <c r="X255" s="7"/>
      <c r="Y255" s="7"/>
      <c r="Z255" s="7"/>
      <c r="AA255" s="7"/>
      <c r="AB255" s="7"/>
    </row>
    <row r="256" spans="1:28" s="313" customFormat="1">
      <c r="A256" s="339"/>
      <c r="B256" s="339"/>
      <c r="C256" s="339"/>
      <c r="D256" s="334" t="s">
        <v>55</v>
      </c>
      <c r="E256" s="335">
        <v>166</v>
      </c>
      <c r="F256" s="336">
        <v>50353.852060000005</v>
      </c>
      <c r="G256" s="337">
        <v>33752.127520000002</v>
      </c>
      <c r="H256" s="337">
        <v>84105.979579999999</v>
      </c>
      <c r="I256" s="337">
        <v>89876.679540000012</v>
      </c>
      <c r="J256" s="337">
        <v>52138.492549999995</v>
      </c>
      <c r="K256" s="337">
        <v>142015.17209000001</v>
      </c>
      <c r="L256" s="337">
        <v>3098.0250799999999</v>
      </c>
      <c r="M256" s="337">
        <v>1805.2495200000001</v>
      </c>
      <c r="N256" s="337">
        <v>4903.2745999999997</v>
      </c>
      <c r="O256" s="337">
        <v>231024.42627</v>
      </c>
      <c r="P256" s="337">
        <v>50.280349999999999</v>
      </c>
      <c r="Q256" s="337">
        <v>18.566220000000001</v>
      </c>
      <c r="R256" s="338">
        <v>68.846570000000014</v>
      </c>
      <c r="S256" s="7"/>
      <c r="T256" s="7"/>
      <c r="U256" s="7"/>
      <c r="V256" s="7"/>
      <c r="W256" s="7"/>
      <c r="X256" s="7"/>
      <c r="Y256" s="7"/>
      <c r="Z256" s="7"/>
      <c r="AA256" s="7"/>
      <c r="AB256" s="7"/>
    </row>
    <row r="257" spans="1:28" s="313" customFormat="1">
      <c r="A257" s="339"/>
      <c r="B257" s="339"/>
      <c r="C257" s="339"/>
      <c r="D257" s="339"/>
      <c r="E257" s="340">
        <v>548</v>
      </c>
      <c r="F257" s="341">
        <v>10764.73423</v>
      </c>
      <c r="G257" s="342">
        <v>5707.6201200000005</v>
      </c>
      <c r="H257" s="342">
        <v>16472.354350000001</v>
      </c>
      <c r="I257" s="342">
        <v>21874.817210000001</v>
      </c>
      <c r="J257" s="342">
        <v>12816.016820000001</v>
      </c>
      <c r="K257" s="342">
        <v>34690.834029999998</v>
      </c>
      <c r="L257" s="342">
        <v>664.67214999999999</v>
      </c>
      <c r="M257" s="342">
        <v>742.73994999999991</v>
      </c>
      <c r="N257" s="342">
        <v>1407.4121</v>
      </c>
      <c r="O257" s="342">
        <v>52570.600479999994</v>
      </c>
      <c r="P257" s="342">
        <v>17.102340000000002</v>
      </c>
      <c r="Q257" s="342">
        <v>2.2959499999999999</v>
      </c>
      <c r="R257" s="343">
        <v>19.398289999999999</v>
      </c>
      <c r="S257" s="7"/>
      <c r="T257" s="7"/>
      <c r="U257" s="7"/>
      <c r="V257" s="7"/>
      <c r="W257" s="7"/>
      <c r="X257" s="7"/>
      <c r="Y257" s="7"/>
      <c r="Z257" s="7"/>
      <c r="AA257" s="7"/>
      <c r="AB257" s="7"/>
    </row>
    <row r="258" spans="1:28" s="313" customFormat="1">
      <c r="A258" s="339"/>
      <c r="B258" s="339"/>
      <c r="C258" s="339"/>
      <c r="D258" s="339"/>
      <c r="E258" s="340">
        <v>634</v>
      </c>
      <c r="F258" s="341">
        <v>26264.902600000001</v>
      </c>
      <c r="G258" s="342">
        <v>25290.053250000001</v>
      </c>
      <c r="H258" s="342">
        <v>51554.955849999998</v>
      </c>
      <c r="I258" s="342">
        <v>71513.418930000014</v>
      </c>
      <c r="J258" s="342">
        <v>37331.740030000001</v>
      </c>
      <c r="K258" s="342">
        <v>108845.15896</v>
      </c>
      <c r="L258" s="342">
        <v>3052.1354200000001</v>
      </c>
      <c r="M258" s="342">
        <v>2490.03872</v>
      </c>
      <c r="N258" s="342">
        <v>5542.1741400000001</v>
      </c>
      <c r="O258" s="342">
        <v>165942.28894999999</v>
      </c>
      <c r="P258" s="342">
        <v>6.8799299999999999</v>
      </c>
      <c r="Q258" s="342">
        <v>4.5544200000000004</v>
      </c>
      <c r="R258" s="343">
        <v>11.43435</v>
      </c>
      <c r="S258" s="7"/>
      <c r="T258" s="7"/>
      <c r="U258" s="7"/>
      <c r="V258" s="7"/>
      <c r="W258" s="7"/>
      <c r="X258" s="7"/>
      <c r="Y258" s="7"/>
      <c r="Z258" s="7"/>
      <c r="AA258" s="7"/>
      <c r="AB258" s="7"/>
    </row>
    <row r="259" spans="1:28" s="313" customFormat="1">
      <c r="A259" s="339"/>
      <c r="B259" s="339"/>
      <c r="C259" s="339"/>
      <c r="D259" s="334" t="s">
        <v>277</v>
      </c>
      <c r="E259" s="335">
        <v>244</v>
      </c>
      <c r="F259" s="336">
        <v>39938.371420000003</v>
      </c>
      <c r="G259" s="337">
        <v>44636.185369999999</v>
      </c>
      <c r="H259" s="337">
        <v>84574.556790000002</v>
      </c>
      <c r="I259" s="337">
        <v>119441.49523</v>
      </c>
      <c r="J259" s="337">
        <v>101950.07787000001</v>
      </c>
      <c r="K259" s="337">
        <v>221391.57309999998</v>
      </c>
      <c r="L259" s="337">
        <v>7682.1958800000002</v>
      </c>
      <c r="M259" s="337">
        <v>9680.6830900000004</v>
      </c>
      <c r="N259" s="337">
        <v>17362.878969999998</v>
      </c>
      <c r="O259" s="337">
        <v>323329.00886</v>
      </c>
      <c r="P259" s="337">
        <v>62.210349999999998</v>
      </c>
      <c r="Q259" s="337">
        <v>21.366859999999999</v>
      </c>
      <c r="R259" s="338">
        <v>83.577210000000008</v>
      </c>
      <c r="S259" s="7"/>
      <c r="T259" s="7"/>
      <c r="U259" s="7"/>
      <c r="V259" s="7"/>
      <c r="W259" s="7"/>
      <c r="X259" s="7"/>
      <c r="Y259" s="7"/>
      <c r="Z259" s="7"/>
      <c r="AA259" s="7"/>
      <c r="AB259" s="7"/>
    </row>
    <row r="260" spans="1:28" s="313" customFormat="1">
      <c r="A260" s="339"/>
      <c r="B260" s="339"/>
      <c r="C260" s="339"/>
      <c r="D260" s="339"/>
      <c r="E260" s="340">
        <v>582</v>
      </c>
      <c r="F260" s="341">
        <v>25745.389010000003</v>
      </c>
      <c r="G260" s="342">
        <v>18349.469120000002</v>
      </c>
      <c r="H260" s="342">
        <v>44094.858130000001</v>
      </c>
      <c r="I260" s="342">
        <v>71670.44501000001</v>
      </c>
      <c r="J260" s="342">
        <v>80707.888680000004</v>
      </c>
      <c r="K260" s="342">
        <v>152378.33369</v>
      </c>
      <c r="L260" s="342">
        <v>4146.6187300000001</v>
      </c>
      <c r="M260" s="342">
        <v>5213.9833399999998</v>
      </c>
      <c r="N260" s="342">
        <v>9360.6020700000008</v>
      </c>
      <c r="O260" s="342">
        <v>205833.79388999997</v>
      </c>
      <c r="P260" s="342">
        <v>11.657920000000001</v>
      </c>
      <c r="Q260" s="342">
        <v>1.4024100000000002</v>
      </c>
      <c r="R260" s="343">
        <v>13.06033</v>
      </c>
      <c r="S260" s="7"/>
      <c r="T260" s="7"/>
      <c r="U260" s="7"/>
      <c r="V260" s="7"/>
      <c r="W260" s="7"/>
      <c r="X260" s="7"/>
      <c r="Y260" s="7"/>
      <c r="Z260" s="7"/>
      <c r="AA260" s="7"/>
      <c r="AB260" s="7"/>
    </row>
    <row r="261" spans="1:28" s="313" customFormat="1">
      <c r="A261" s="339"/>
      <c r="B261" s="339"/>
      <c r="C261" s="339"/>
      <c r="D261" s="334" t="s">
        <v>56</v>
      </c>
      <c r="E261" s="335">
        <v>171</v>
      </c>
      <c r="F261" s="336">
        <v>58466.413110000001</v>
      </c>
      <c r="G261" s="337">
        <v>42387.147729999997</v>
      </c>
      <c r="H261" s="337">
        <v>100853.56084000001</v>
      </c>
      <c r="I261" s="337">
        <v>135663.72544000001</v>
      </c>
      <c r="J261" s="337">
        <v>84457.328020000001</v>
      </c>
      <c r="K261" s="337">
        <v>220121.05346</v>
      </c>
      <c r="L261" s="337">
        <v>4130.4147999999996</v>
      </c>
      <c r="M261" s="337">
        <v>3845.7826099999997</v>
      </c>
      <c r="N261" s="337">
        <v>7976.1974099999998</v>
      </c>
      <c r="O261" s="337">
        <v>328950.81170999998</v>
      </c>
      <c r="P261" s="337">
        <v>69.289690000000007</v>
      </c>
      <c r="Q261" s="337">
        <v>53.902440000000006</v>
      </c>
      <c r="R261" s="338">
        <v>123.19213000000001</v>
      </c>
      <c r="S261" s="7"/>
      <c r="T261" s="7"/>
      <c r="U261" s="7"/>
      <c r="V261" s="7"/>
      <c r="W261" s="7"/>
      <c r="X261" s="7"/>
      <c r="Y261" s="7"/>
      <c r="Z261" s="7"/>
      <c r="AA261" s="7"/>
      <c r="AB261" s="7"/>
    </row>
    <row r="262" spans="1:28" s="313" customFormat="1">
      <c r="A262" s="339"/>
      <c r="B262" s="339"/>
      <c r="C262" s="339"/>
      <c r="D262" s="339"/>
      <c r="E262" s="340">
        <v>395</v>
      </c>
      <c r="F262" s="341">
        <v>1493.4927</v>
      </c>
      <c r="G262" s="342">
        <v>1414.9683600000001</v>
      </c>
      <c r="H262" s="342">
        <v>2908.4610600000001</v>
      </c>
      <c r="I262" s="342">
        <v>14334.82237</v>
      </c>
      <c r="J262" s="342">
        <v>52839.016759999999</v>
      </c>
      <c r="K262" s="342">
        <v>67173.839129999993</v>
      </c>
      <c r="L262" s="342">
        <v>306.29987</v>
      </c>
      <c r="M262" s="342">
        <v>493.24829999999997</v>
      </c>
      <c r="N262" s="342">
        <v>799.54817000000003</v>
      </c>
      <c r="O262" s="342">
        <v>70881.848360000004</v>
      </c>
      <c r="P262" s="342">
        <v>0.23611000000000001</v>
      </c>
      <c r="Q262" s="342">
        <v>0.49412</v>
      </c>
      <c r="R262" s="343">
        <v>0.73023000000000005</v>
      </c>
      <c r="S262" s="7"/>
      <c r="T262" s="7"/>
      <c r="U262" s="7"/>
      <c r="V262" s="7"/>
      <c r="W262" s="7"/>
      <c r="X262" s="7"/>
      <c r="Y262" s="7"/>
      <c r="Z262" s="7"/>
      <c r="AA262" s="7"/>
      <c r="AB262" s="7"/>
    </row>
    <row r="263" spans="1:28" s="313" customFormat="1">
      <c r="A263" s="339"/>
      <c r="B263" s="339"/>
      <c r="C263" s="339"/>
      <c r="D263" s="339"/>
      <c r="E263" s="340">
        <v>524</v>
      </c>
      <c r="F263" s="341">
        <v>26425.883739999997</v>
      </c>
      <c r="G263" s="342">
        <v>16765.347289999998</v>
      </c>
      <c r="H263" s="342">
        <v>43191.231030000003</v>
      </c>
      <c r="I263" s="342">
        <v>72468.250349999988</v>
      </c>
      <c r="J263" s="342">
        <v>41323.831819999999</v>
      </c>
      <c r="K263" s="342">
        <v>113792.08217000001</v>
      </c>
      <c r="L263" s="342">
        <v>1731.11394</v>
      </c>
      <c r="M263" s="342">
        <v>1511.4048600000001</v>
      </c>
      <c r="N263" s="342">
        <v>3242.5187999999998</v>
      </c>
      <c r="O263" s="342">
        <v>160225.83199999999</v>
      </c>
      <c r="P263" s="342">
        <v>12.308399999999999</v>
      </c>
      <c r="Q263" s="342">
        <v>30.292330000000003</v>
      </c>
      <c r="R263" s="343">
        <v>42.600730000000006</v>
      </c>
      <c r="S263" s="7"/>
      <c r="T263" s="7"/>
      <c r="U263" s="7"/>
      <c r="V263" s="7"/>
      <c r="W263" s="7"/>
      <c r="X263" s="7"/>
      <c r="Y263" s="7"/>
      <c r="Z263" s="7"/>
      <c r="AA263" s="7"/>
      <c r="AB263" s="7"/>
    </row>
    <row r="264" spans="1:28" s="313" customFormat="1">
      <c r="A264" s="339"/>
      <c r="B264" s="339"/>
      <c r="C264" s="339"/>
      <c r="D264" s="339"/>
      <c r="E264" s="340">
        <v>527</v>
      </c>
      <c r="F264" s="341">
        <v>12688.778990000001</v>
      </c>
      <c r="G264" s="342">
        <v>14861.876400000001</v>
      </c>
      <c r="H264" s="342">
        <v>27550.65539</v>
      </c>
      <c r="I264" s="342">
        <v>69614.567009999999</v>
      </c>
      <c r="J264" s="342">
        <v>28388.124350000002</v>
      </c>
      <c r="K264" s="342">
        <v>98002.691359999997</v>
      </c>
      <c r="L264" s="342">
        <v>2929.9207299999998</v>
      </c>
      <c r="M264" s="342">
        <v>1751.3988999999999</v>
      </c>
      <c r="N264" s="342">
        <v>4681.31963</v>
      </c>
      <c r="O264" s="342">
        <v>130234.66638</v>
      </c>
      <c r="P264" s="342">
        <v>36.45232</v>
      </c>
      <c r="Q264" s="342">
        <v>6.8201899999999993</v>
      </c>
      <c r="R264" s="343">
        <v>43.272510000000004</v>
      </c>
      <c r="S264" s="7"/>
      <c r="T264" s="7"/>
      <c r="U264" s="7"/>
      <c r="V264" s="7"/>
      <c r="W264" s="7"/>
      <c r="X264" s="7"/>
      <c r="Y264" s="7"/>
      <c r="Z264" s="7"/>
      <c r="AA264" s="7"/>
      <c r="AB264" s="7"/>
    </row>
    <row r="265" spans="1:28" s="313" customFormat="1">
      <c r="A265" s="339"/>
      <c r="B265" s="339"/>
      <c r="C265" s="339"/>
      <c r="D265" s="339"/>
      <c r="E265" s="340">
        <v>670</v>
      </c>
      <c r="F265" s="341">
        <v>13398.723320000001</v>
      </c>
      <c r="G265" s="342">
        <v>14942.517330000001</v>
      </c>
      <c r="H265" s="342">
        <v>28341.24065</v>
      </c>
      <c r="I265" s="342">
        <v>55218.836889999999</v>
      </c>
      <c r="J265" s="342">
        <v>31203.296449999998</v>
      </c>
      <c r="K265" s="342">
        <v>86422.13334</v>
      </c>
      <c r="L265" s="342">
        <v>3556.69128</v>
      </c>
      <c r="M265" s="342">
        <v>2200.88582</v>
      </c>
      <c r="N265" s="342">
        <v>5757.5770999999995</v>
      </c>
      <c r="O265" s="342">
        <v>120520.95109</v>
      </c>
      <c r="P265" s="342">
        <v>16.001059999999999</v>
      </c>
      <c r="Q265" s="342">
        <v>6.7447499999999998</v>
      </c>
      <c r="R265" s="343">
        <v>22.745810000000002</v>
      </c>
      <c r="S265" s="7"/>
      <c r="T265" s="7"/>
      <c r="U265" s="7"/>
      <c r="V265" s="7"/>
      <c r="W265" s="7"/>
      <c r="X265" s="7"/>
      <c r="Y265" s="7"/>
      <c r="Z265" s="7"/>
      <c r="AA265" s="7"/>
      <c r="AB265" s="7"/>
    </row>
    <row r="266" spans="1:28" s="313" customFormat="1">
      <c r="A266" s="339"/>
      <c r="B266" s="339"/>
      <c r="C266" s="339"/>
      <c r="D266" s="334" t="s">
        <v>278</v>
      </c>
      <c r="E266" s="335">
        <v>198</v>
      </c>
      <c r="F266" s="336">
        <v>130809.3146</v>
      </c>
      <c r="G266" s="337">
        <v>13280.91863</v>
      </c>
      <c r="H266" s="337">
        <v>144090.23322999998</v>
      </c>
      <c r="I266" s="337">
        <v>95271.932799999995</v>
      </c>
      <c r="J266" s="337">
        <v>55978.522969999998</v>
      </c>
      <c r="K266" s="337">
        <v>151250.45577</v>
      </c>
      <c r="L266" s="337">
        <v>7047.3481700000002</v>
      </c>
      <c r="M266" s="337">
        <v>7513.7741399999995</v>
      </c>
      <c r="N266" s="337">
        <v>14561.122310000001</v>
      </c>
      <c r="O266" s="337">
        <v>309901.81131000002</v>
      </c>
      <c r="P266" s="337">
        <v>19.55105</v>
      </c>
      <c r="Q266" s="337">
        <v>3.2546599999999999</v>
      </c>
      <c r="R266" s="338">
        <v>22.805709999999998</v>
      </c>
      <c r="S266" s="7"/>
      <c r="T266" s="7"/>
      <c r="U266" s="7"/>
      <c r="V266" s="7"/>
      <c r="W266" s="7"/>
      <c r="X266" s="7"/>
      <c r="Y266" s="7"/>
      <c r="Z266" s="7"/>
      <c r="AA266" s="7"/>
      <c r="AB266" s="7"/>
    </row>
    <row r="267" spans="1:28" s="313" customFormat="1">
      <c r="A267" s="339"/>
      <c r="B267" s="339"/>
      <c r="C267" s="339"/>
      <c r="D267" s="339"/>
      <c r="E267" s="340">
        <v>362</v>
      </c>
      <c r="F267" s="341">
        <v>16322.911279999998</v>
      </c>
      <c r="G267" s="342">
        <v>10610.528539999999</v>
      </c>
      <c r="H267" s="342">
        <v>26933.43982</v>
      </c>
      <c r="I267" s="342">
        <v>37975.822229999998</v>
      </c>
      <c r="J267" s="342">
        <v>9060.0321199999998</v>
      </c>
      <c r="K267" s="342">
        <v>47035.854350000001</v>
      </c>
      <c r="L267" s="342">
        <v>2106.39507</v>
      </c>
      <c r="M267" s="342">
        <v>649.73275000000001</v>
      </c>
      <c r="N267" s="342">
        <v>2756.1278199999997</v>
      </c>
      <c r="O267" s="342">
        <v>76725.421989999988</v>
      </c>
      <c r="P267" s="342">
        <v>13.826079999999999</v>
      </c>
      <c r="Q267" s="342">
        <v>1.51396</v>
      </c>
      <c r="R267" s="343">
        <v>15.34004</v>
      </c>
      <c r="S267" s="7"/>
      <c r="T267" s="7"/>
      <c r="U267" s="7"/>
      <c r="V267" s="7"/>
      <c r="W267" s="7"/>
      <c r="X267" s="7"/>
      <c r="Y267" s="7"/>
      <c r="Z267" s="7"/>
      <c r="AA267" s="7"/>
      <c r="AB267" s="7"/>
    </row>
    <row r="268" spans="1:28" s="313" customFormat="1">
      <c r="A268" s="339"/>
      <c r="B268" s="339"/>
      <c r="C268" s="339"/>
      <c r="D268" s="334" t="s">
        <v>54</v>
      </c>
      <c r="E268" s="335">
        <v>205</v>
      </c>
      <c r="F268" s="336">
        <v>63737.20278</v>
      </c>
      <c r="G268" s="337">
        <v>58834.357490000002</v>
      </c>
      <c r="H268" s="337">
        <v>122571.56027</v>
      </c>
      <c r="I268" s="337">
        <v>105855.40729</v>
      </c>
      <c r="J268" s="337">
        <v>111032.32542000001</v>
      </c>
      <c r="K268" s="337">
        <v>216887.73271000001</v>
      </c>
      <c r="L268" s="337">
        <v>3969.0401000000002</v>
      </c>
      <c r="M268" s="337">
        <v>3184.5386699999999</v>
      </c>
      <c r="N268" s="337">
        <v>7153.5787699999992</v>
      </c>
      <c r="O268" s="337">
        <v>346612.87174999999</v>
      </c>
      <c r="P268" s="337">
        <v>129.40174999999999</v>
      </c>
      <c r="Q268" s="337">
        <v>26.053759999999997</v>
      </c>
      <c r="R268" s="338">
        <v>155.45551</v>
      </c>
      <c r="S268" s="7"/>
      <c r="T268" s="7"/>
      <c r="U268" s="7"/>
      <c r="V268" s="7"/>
      <c r="W268" s="7"/>
      <c r="X268" s="7"/>
      <c r="Y268" s="7"/>
      <c r="Z268" s="7"/>
      <c r="AA268" s="7"/>
      <c r="AB268" s="7"/>
    </row>
    <row r="269" spans="1:28" s="313" customFormat="1">
      <c r="A269" s="339"/>
      <c r="B269" s="339"/>
      <c r="C269" s="339"/>
      <c r="D269" s="334" t="s">
        <v>78</v>
      </c>
      <c r="E269" s="335">
        <v>448</v>
      </c>
      <c r="F269" s="336">
        <v>17201.211489999998</v>
      </c>
      <c r="G269" s="337">
        <v>4802.7336599999999</v>
      </c>
      <c r="H269" s="337">
        <v>22003.94515</v>
      </c>
      <c r="I269" s="337">
        <v>87348.350739999994</v>
      </c>
      <c r="J269" s="337">
        <v>24483.789510000002</v>
      </c>
      <c r="K269" s="337">
        <v>111832.14025</v>
      </c>
      <c r="L269" s="337">
        <v>98216.916430000012</v>
      </c>
      <c r="M269" s="337">
        <v>95762.158230000001</v>
      </c>
      <c r="N269" s="337">
        <v>193979.07465999998</v>
      </c>
      <c r="O269" s="337">
        <v>327815.16006000002</v>
      </c>
      <c r="P269" s="337">
        <v>7.0754399999999995</v>
      </c>
      <c r="Q269" s="337">
        <v>5.7848800000000002</v>
      </c>
      <c r="R269" s="338">
        <v>12.86032</v>
      </c>
      <c r="S269" s="7"/>
      <c r="T269" s="7"/>
      <c r="U269" s="7"/>
      <c r="V269" s="7"/>
      <c r="W269" s="7"/>
      <c r="X269" s="7"/>
      <c r="Y269" s="7"/>
      <c r="Z269" s="7"/>
      <c r="AA269" s="7"/>
      <c r="AB269" s="7"/>
    </row>
    <row r="270" spans="1:28" s="313" customFormat="1">
      <c r="A270" s="339"/>
      <c r="B270" s="339"/>
      <c r="C270" s="339"/>
      <c r="D270" s="334" t="s">
        <v>279</v>
      </c>
      <c r="E270" s="335">
        <v>517</v>
      </c>
      <c r="F270" s="336">
        <v>68294.91012</v>
      </c>
      <c r="G270" s="337">
        <v>80928.176069999987</v>
      </c>
      <c r="H270" s="337">
        <v>149223.08619</v>
      </c>
      <c r="I270" s="337">
        <v>74890.874030000006</v>
      </c>
      <c r="J270" s="337">
        <v>48731.214380000005</v>
      </c>
      <c r="K270" s="337">
        <v>123622.08841</v>
      </c>
      <c r="L270" s="337">
        <v>5169.4735799999999</v>
      </c>
      <c r="M270" s="337">
        <v>2496.9191800000003</v>
      </c>
      <c r="N270" s="337">
        <v>7666.3927599999997</v>
      </c>
      <c r="O270" s="337">
        <v>280511.56735999999</v>
      </c>
      <c r="P270" s="337">
        <v>16.30341</v>
      </c>
      <c r="Q270" s="337">
        <v>79.82499</v>
      </c>
      <c r="R270" s="338">
        <v>96.128399999999999</v>
      </c>
      <c r="S270" s="7"/>
      <c r="T270" s="7"/>
      <c r="U270" s="7"/>
      <c r="V270" s="7"/>
      <c r="W270" s="7"/>
      <c r="X270" s="7"/>
      <c r="Y270" s="7"/>
      <c r="Z270" s="7"/>
      <c r="AA270" s="7"/>
      <c r="AB270" s="7"/>
    </row>
    <row r="271" spans="1:28" s="313" customFormat="1">
      <c r="A271" s="339"/>
      <c r="B271" s="339"/>
      <c r="C271" s="339"/>
      <c r="D271" s="339"/>
      <c r="E271" s="340">
        <v>590</v>
      </c>
      <c r="F271" s="341">
        <v>48179.70824</v>
      </c>
      <c r="G271" s="342">
        <v>36192.45551</v>
      </c>
      <c r="H271" s="342">
        <v>84372.163750000007</v>
      </c>
      <c r="I271" s="342">
        <v>90788.668680000002</v>
      </c>
      <c r="J271" s="342">
        <v>73627.674360000005</v>
      </c>
      <c r="K271" s="342">
        <v>164416.34303999998</v>
      </c>
      <c r="L271" s="342">
        <v>5051.8813899999996</v>
      </c>
      <c r="M271" s="342">
        <v>3398.8564300000003</v>
      </c>
      <c r="N271" s="342">
        <v>8450.7378200000003</v>
      </c>
      <c r="O271" s="342">
        <v>257239.24461000002</v>
      </c>
      <c r="P271" s="342">
        <v>48.956209999999999</v>
      </c>
      <c r="Q271" s="342">
        <v>14.791169999999999</v>
      </c>
      <c r="R271" s="343">
        <v>63.74738</v>
      </c>
      <c r="S271" s="7"/>
      <c r="T271" s="7"/>
      <c r="U271" s="7"/>
      <c r="V271" s="7"/>
      <c r="W271" s="7"/>
      <c r="X271" s="7"/>
      <c r="Y271" s="7"/>
      <c r="Z271" s="7"/>
      <c r="AA271" s="7"/>
      <c r="AB271" s="7"/>
    </row>
    <row r="272" spans="1:28" s="313" customFormat="1">
      <c r="A272" s="339"/>
      <c r="B272" s="339"/>
      <c r="C272" s="339"/>
      <c r="D272" s="334" t="s">
        <v>72</v>
      </c>
      <c r="E272" s="335">
        <v>217</v>
      </c>
      <c r="F272" s="336">
        <v>108311.84855</v>
      </c>
      <c r="G272" s="337">
        <v>101809.90324</v>
      </c>
      <c r="H272" s="337">
        <v>210121.75178999998</v>
      </c>
      <c r="I272" s="337">
        <v>154801.46206999998</v>
      </c>
      <c r="J272" s="337">
        <v>114635.97268000001</v>
      </c>
      <c r="K272" s="337">
        <v>269437.43475000001</v>
      </c>
      <c r="L272" s="337">
        <v>5210.4627699999992</v>
      </c>
      <c r="M272" s="337">
        <v>4434.4088499999998</v>
      </c>
      <c r="N272" s="337">
        <v>9644.8716199999999</v>
      </c>
      <c r="O272" s="337">
        <v>489204.05816000002</v>
      </c>
      <c r="P272" s="337">
        <v>315.95826</v>
      </c>
      <c r="Q272" s="337">
        <v>166.66830999999999</v>
      </c>
      <c r="R272" s="338">
        <v>482.62657000000002</v>
      </c>
      <c r="S272" s="7"/>
      <c r="T272" s="7"/>
      <c r="U272" s="7"/>
      <c r="V272" s="7"/>
      <c r="W272" s="7"/>
      <c r="X272" s="7"/>
      <c r="Y272" s="7"/>
      <c r="Z272" s="7"/>
      <c r="AA272" s="7"/>
      <c r="AB272" s="7"/>
    </row>
    <row r="273" spans="1:28" s="313" customFormat="1">
      <c r="A273" s="339"/>
      <c r="B273" s="339"/>
      <c r="C273" s="339"/>
      <c r="D273" s="339"/>
      <c r="E273" s="340">
        <v>525</v>
      </c>
      <c r="F273" s="341">
        <v>46904.230539999997</v>
      </c>
      <c r="G273" s="342">
        <v>42571.070599999999</v>
      </c>
      <c r="H273" s="342">
        <v>89475.301139999996</v>
      </c>
      <c r="I273" s="342">
        <v>69762.73891</v>
      </c>
      <c r="J273" s="342">
        <v>65407.837060000005</v>
      </c>
      <c r="K273" s="342">
        <v>135170.57597000001</v>
      </c>
      <c r="L273" s="342">
        <v>3496.0868500000001</v>
      </c>
      <c r="M273" s="342">
        <v>3147.3024300000002</v>
      </c>
      <c r="N273" s="342">
        <v>6643.3892800000003</v>
      </c>
      <c r="O273" s="342">
        <v>231289.26638999998</v>
      </c>
      <c r="P273" s="342">
        <v>95.2654</v>
      </c>
      <c r="Q273" s="342">
        <v>23.390880000000003</v>
      </c>
      <c r="R273" s="343">
        <v>118.65628</v>
      </c>
      <c r="S273" s="7"/>
      <c r="T273" s="7"/>
      <c r="U273" s="7"/>
      <c r="V273" s="7"/>
      <c r="W273" s="7"/>
      <c r="X273" s="7"/>
      <c r="Y273" s="7"/>
      <c r="Z273" s="7"/>
      <c r="AA273" s="7"/>
      <c r="AB273" s="7"/>
    </row>
    <row r="274" spans="1:28" s="313" customFormat="1">
      <c r="A274" s="339"/>
      <c r="B274" s="339"/>
      <c r="C274" s="339"/>
      <c r="D274" s="339"/>
      <c r="E274" s="340">
        <v>643</v>
      </c>
      <c r="F274" s="341">
        <v>25055.99884</v>
      </c>
      <c r="G274" s="342">
        <v>18254.563870000002</v>
      </c>
      <c r="H274" s="342">
        <v>43310.562709999998</v>
      </c>
      <c r="I274" s="342">
        <v>63778.181659999995</v>
      </c>
      <c r="J274" s="342">
        <v>58115.833149999999</v>
      </c>
      <c r="K274" s="342">
        <v>121894.01481000001</v>
      </c>
      <c r="L274" s="342">
        <v>1705.9417100000001</v>
      </c>
      <c r="M274" s="342">
        <v>1071.5322099999998</v>
      </c>
      <c r="N274" s="342">
        <v>2777.4739199999999</v>
      </c>
      <c r="O274" s="342">
        <v>167982.05144000001</v>
      </c>
      <c r="P274" s="342">
        <v>9.2901000000000007</v>
      </c>
      <c r="Q274" s="342">
        <v>13.6271</v>
      </c>
      <c r="R274" s="343">
        <v>22.917200000000001</v>
      </c>
      <c r="S274" s="7"/>
      <c r="T274" s="7"/>
      <c r="U274" s="7"/>
      <c r="V274" s="7"/>
      <c r="W274" s="7"/>
      <c r="X274" s="7"/>
      <c r="Y274" s="7"/>
      <c r="Z274" s="7"/>
      <c r="AA274" s="7"/>
      <c r="AB274" s="7"/>
    </row>
    <row r="275" spans="1:28" s="313" customFormat="1">
      <c r="A275" s="339"/>
      <c r="B275" s="339"/>
      <c r="C275" s="339"/>
      <c r="D275" s="334" t="s">
        <v>77</v>
      </c>
      <c r="E275" s="335">
        <v>449</v>
      </c>
      <c r="F275" s="336">
        <v>20091.008229999999</v>
      </c>
      <c r="G275" s="337">
        <v>12566.299580000001</v>
      </c>
      <c r="H275" s="337">
        <v>32657.307809999998</v>
      </c>
      <c r="I275" s="337">
        <v>69413.909280000007</v>
      </c>
      <c r="J275" s="337">
        <v>39772.412549999994</v>
      </c>
      <c r="K275" s="337">
        <v>109186.32183</v>
      </c>
      <c r="L275" s="337">
        <v>4359.58763</v>
      </c>
      <c r="M275" s="337">
        <v>4849.0244699999994</v>
      </c>
      <c r="N275" s="337">
        <v>9208.6121000000003</v>
      </c>
      <c r="O275" s="337">
        <v>151052.24174</v>
      </c>
      <c r="P275" s="337">
        <v>15.40814</v>
      </c>
      <c r="Q275" s="337">
        <v>4.5630800000000002</v>
      </c>
      <c r="R275" s="338">
        <v>19.971220000000002</v>
      </c>
      <c r="S275" s="7"/>
      <c r="T275" s="7"/>
      <c r="U275" s="7"/>
      <c r="V275" s="7"/>
      <c r="W275" s="7"/>
      <c r="X275" s="7"/>
      <c r="Y275" s="7"/>
      <c r="Z275" s="7"/>
      <c r="AA275" s="7"/>
      <c r="AB275" s="7"/>
    </row>
    <row r="276" spans="1:28" s="313" customFormat="1">
      <c r="A276" s="339"/>
      <c r="B276" s="334" t="s">
        <v>17</v>
      </c>
      <c r="C276" s="334" t="s">
        <v>280</v>
      </c>
      <c r="D276" s="334" t="s">
        <v>281</v>
      </c>
      <c r="E276" s="335">
        <v>52</v>
      </c>
      <c r="F276" s="336">
        <v>15597.601359999999</v>
      </c>
      <c r="G276" s="337">
        <v>156.13927999999999</v>
      </c>
      <c r="H276" s="337">
        <v>15753.74064</v>
      </c>
      <c r="I276" s="337">
        <v>32928.209510000001</v>
      </c>
      <c r="J276" s="337">
        <v>2631.20822</v>
      </c>
      <c r="K276" s="337">
        <v>35559.417729999994</v>
      </c>
      <c r="L276" s="337">
        <v>579.53403000000003</v>
      </c>
      <c r="M276" s="337">
        <v>28.52768</v>
      </c>
      <c r="N276" s="337">
        <v>608.06170999999995</v>
      </c>
      <c r="O276" s="337">
        <v>51921.220079999999</v>
      </c>
      <c r="P276" s="337">
        <v>57992.487500000003</v>
      </c>
      <c r="Q276" s="337">
        <v>111.02741999999999</v>
      </c>
      <c r="R276" s="338">
        <v>58103.514920000001</v>
      </c>
      <c r="S276" s="7"/>
      <c r="T276" s="7"/>
      <c r="U276" s="7"/>
      <c r="V276" s="7"/>
      <c r="W276" s="7"/>
      <c r="X276" s="7"/>
      <c r="Y276" s="7"/>
      <c r="Z276" s="7"/>
      <c r="AA276" s="7"/>
      <c r="AB276" s="7"/>
    </row>
    <row r="277" spans="1:28" s="313" customFormat="1">
      <c r="A277" s="339"/>
      <c r="B277" s="339"/>
      <c r="C277" s="334" t="s">
        <v>282</v>
      </c>
      <c r="D277" s="334" t="s">
        <v>283</v>
      </c>
      <c r="E277" s="335">
        <v>49</v>
      </c>
      <c r="F277" s="336">
        <v>72579.361269999994</v>
      </c>
      <c r="G277" s="337">
        <v>23013.961309999999</v>
      </c>
      <c r="H277" s="337">
        <v>95593.322579999993</v>
      </c>
      <c r="I277" s="337">
        <v>101141.72438</v>
      </c>
      <c r="J277" s="337">
        <v>26204.2873</v>
      </c>
      <c r="K277" s="337">
        <v>127346.01168000001</v>
      </c>
      <c r="L277" s="337">
        <v>4564.1860900000001</v>
      </c>
      <c r="M277" s="337">
        <v>13258.674630000001</v>
      </c>
      <c r="N277" s="337">
        <v>17822.860720000001</v>
      </c>
      <c r="O277" s="337">
        <v>240762.19498</v>
      </c>
      <c r="P277" s="337">
        <v>345542.39987999998</v>
      </c>
      <c r="Q277" s="337">
        <v>15626.546890000001</v>
      </c>
      <c r="R277" s="338">
        <v>361168.94676999998</v>
      </c>
      <c r="S277" s="7"/>
      <c r="T277" s="7"/>
      <c r="U277" s="7"/>
      <c r="V277" s="7"/>
      <c r="W277" s="7"/>
      <c r="X277" s="7"/>
      <c r="Y277" s="7"/>
      <c r="Z277" s="7"/>
      <c r="AA277" s="7"/>
      <c r="AB277" s="7"/>
    </row>
    <row r="278" spans="1:28" s="313" customFormat="1">
      <c r="A278" s="339"/>
      <c r="B278" s="339"/>
      <c r="C278" s="339"/>
      <c r="D278" s="339"/>
      <c r="E278" s="340">
        <v>249</v>
      </c>
      <c r="F278" s="341">
        <v>13352.202160000001</v>
      </c>
      <c r="G278" s="342">
        <v>458.65406000000002</v>
      </c>
      <c r="H278" s="342">
        <v>13810.856220000001</v>
      </c>
      <c r="I278" s="342">
        <v>24090.39747</v>
      </c>
      <c r="J278" s="342">
        <v>4916.1860900000001</v>
      </c>
      <c r="K278" s="342">
        <v>29006.583559999999</v>
      </c>
      <c r="L278" s="342">
        <v>152.37464000000003</v>
      </c>
      <c r="M278" s="342">
        <v>84.92792</v>
      </c>
      <c r="N278" s="342">
        <v>237.30256</v>
      </c>
      <c r="O278" s="342">
        <v>43054.742340000004</v>
      </c>
      <c r="P278" s="342">
        <v>16.403970000000001</v>
      </c>
      <c r="Q278" s="342">
        <v>6.0159399999999996</v>
      </c>
      <c r="R278" s="343">
        <v>22.419910000000002</v>
      </c>
      <c r="S278" s="7"/>
      <c r="T278" s="7"/>
      <c r="U278" s="7"/>
      <c r="V278" s="7"/>
      <c r="W278" s="7"/>
      <c r="X278" s="7"/>
      <c r="Y278" s="7"/>
      <c r="Z278" s="7"/>
      <c r="AA278" s="7"/>
      <c r="AB278" s="7"/>
    </row>
    <row r="279" spans="1:28" s="313" customFormat="1">
      <c r="A279" s="339"/>
      <c r="B279" s="339"/>
      <c r="C279" s="339"/>
      <c r="D279" s="334" t="s">
        <v>284</v>
      </c>
      <c r="E279" s="335">
        <v>704</v>
      </c>
      <c r="F279" s="336">
        <v>0</v>
      </c>
      <c r="G279" s="337">
        <v>0</v>
      </c>
      <c r="H279" s="337">
        <v>0</v>
      </c>
      <c r="I279" s="337">
        <v>744.42528000000004</v>
      </c>
      <c r="J279" s="337">
        <v>74.89967</v>
      </c>
      <c r="K279" s="337">
        <v>819.32494999999994</v>
      </c>
      <c r="L279" s="337">
        <v>10.65911</v>
      </c>
      <c r="M279" s="337">
        <v>0</v>
      </c>
      <c r="N279" s="337">
        <v>10.65911</v>
      </c>
      <c r="O279" s="337">
        <v>829.98406</v>
      </c>
      <c r="P279" s="337">
        <v>0</v>
      </c>
      <c r="Q279" s="337">
        <v>0</v>
      </c>
      <c r="R279" s="338">
        <v>0</v>
      </c>
      <c r="S279" s="7"/>
      <c r="T279" s="7"/>
      <c r="U279" s="7"/>
      <c r="V279" s="7"/>
      <c r="W279" s="7"/>
      <c r="X279" s="7"/>
      <c r="Y279" s="7"/>
      <c r="Z279" s="7"/>
      <c r="AA279" s="7"/>
      <c r="AB279" s="7"/>
    </row>
    <row r="280" spans="1:28" s="313" customFormat="1">
      <c r="A280" s="339"/>
      <c r="B280" s="334" t="s">
        <v>18</v>
      </c>
      <c r="C280" s="334" t="s">
        <v>285</v>
      </c>
      <c r="D280" s="334" t="s">
        <v>285</v>
      </c>
      <c r="E280" s="335">
        <v>105</v>
      </c>
      <c r="F280" s="336">
        <v>49939.956119999995</v>
      </c>
      <c r="G280" s="337">
        <v>18148.453949999999</v>
      </c>
      <c r="H280" s="337">
        <v>68088.410069999998</v>
      </c>
      <c r="I280" s="337">
        <v>103830.16205</v>
      </c>
      <c r="J280" s="337">
        <v>19145.657059999998</v>
      </c>
      <c r="K280" s="337">
        <v>122975.81911</v>
      </c>
      <c r="L280" s="337">
        <v>3991.3887599999998</v>
      </c>
      <c r="M280" s="337">
        <v>609.33917000000008</v>
      </c>
      <c r="N280" s="337">
        <v>4600.72793</v>
      </c>
      <c r="O280" s="337">
        <v>195664.95711000002</v>
      </c>
      <c r="P280" s="337">
        <v>107856.70612999999</v>
      </c>
      <c r="Q280" s="337">
        <v>1244.60934</v>
      </c>
      <c r="R280" s="338">
        <v>109101.31547</v>
      </c>
      <c r="S280" s="7"/>
      <c r="T280" s="7"/>
      <c r="U280" s="7"/>
      <c r="V280" s="7"/>
      <c r="W280" s="7"/>
      <c r="X280" s="7"/>
      <c r="Y280" s="7"/>
      <c r="Z280" s="7"/>
      <c r="AA280" s="7"/>
      <c r="AB280" s="7"/>
    </row>
    <row r="281" spans="1:28" s="313" customFormat="1">
      <c r="A281" s="339"/>
      <c r="B281" s="334" t="s">
        <v>19</v>
      </c>
      <c r="C281" s="334" t="s">
        <v>286</v>
      </c>
      <c r="D281" s="334" t="s">
        <v>286</v>
      </c>
      <c r="E281" s="335">
        <v>122</v>
      </c>
      <c r="F281" s="336">
        <v>35295.096950000006</v>
      </c>
      <c r="G281" s="337">
        <v>9804.9961700000003</v>
      </c>
      <c r="H281" s="337">
        <v>45100.093119999998</v>
      </c>
      <c r="I281" s="337">
        <v>128360.98874</v>
      </c>
      <c r="J281" s="337">
        <v>49385.898860000001</v>
      </c>
      <c r="K281" s="337">
        <v>177746.88759999999</v>
      </c>
      <c r="L281" s="337">
        <v>12572.022859999999</v>
      </c>
      <c r="M281" s="337">
        <v>5973.7142000000003</v>
      </c>
      <c r="N281" s="337">
        <v>18545.737059999999</v>
      </c>
      <c r="O281" s="337">
        <v>241392.71778000001</v>
      </c>
      <c r="P281" s="337">
        <v>89947.672430000006</v>
      </c>
      <c r="Q281" s="337">
        <v>11983.95911</v>
      </c>
      <c r="R281" s="338">
        <v>101931.63154</v>
      </c>
      <c r="S281" s="7"/>
      <c r="T281" s="7"/>
      <c r="U281" s="7"/>
      <c r="V281" s="7"/>
      <c r="W281" s="7"/>
      <c r="X281" s="7"/>
      <c r="Y281" s="7"/>
      <c r="Z281" s="7"/>
      <c r="AA281" s="7"/>
      <c r="AB281" s="7"/>
    </row>
    <row r="282" spans="1:28" s="313" customFormat="1">
      <c r="A282" s="339"/>
      <c r="B282" s="339"/>
      <c r="C282" s="339"/>
      <c r="D282" s="334" t="s">
        <v>287</v>
      </c>
      <c r="E282" s="335">
        <v>121</v>
      </c>
      <c r="F282" s="336">
        <v>14134.966470000001</v>
      </c>
      <c r="G282" s="337">
        <v>1102.6916999999999</v>
      </c>
      <c r="H282" s="337">
        <v>15237.658170000001</v>
      </c>
      <c r="I282" s="337">
        <v>60737.57617</v>
      </c>
      <c r="J282" s="337">
        <v>31058.838350000002</v>
      </c>
      <c r="K282" s="337">
        <v>91796.414519999991</v>
      </c>
      <c r="L282" s="337">
        <v>7061.6409800000001</v>
      </c>
      <c r="M282" s="337">
        <v>1562.3765800000001</v>
      </c>
      <c r="N282" s="337">
        <v>8624.0175600000002</v>
      </c>
      <c r="O282" s="337">
        <v>115658.09024999999</v>
      </c>
      <c r="P282" s="337">
        <v>3.1687699999999999</v>
      </c>
      <c r="Q282" s="337">
        <v>5.4600000000000003E-2</v>
      </c>
      <c r="R282" s="338">
        <v>3.2233700000000001</v>
      </c>
      <c r="S282" s="7"/>
      <c r="T282" s="7"/>
      <c r="U282" s="7"/>
      <c r="V282" s="7"/>
      <c r="W282" s="7"/>
      <c r="X282" s="7"/>
      <c r="Y282" s="7"/>
      <c r="Z282" s="7"/>
      <c r="AA282" s="7"/>
      <c r="AB282" s="7"/>
    </row>
    <row r="283" spans="1:28" s="313" customFormat="1">
      <c r="A283" s="339"/>
      <c r="B283" s="339"/>
      <c r="C283" s="334" t="s">
        <v>288</v>
      </c>
      <c r="D283" s="334" t="s">
        <v>19</v>
      </c>
      <c r="E283" s="335">
        <v>120</v>
      </c>
      <c r="F283" s="336">
        <v>54284.7644</v>
      </c>
      <c r="G283" s="337">
        <v>31885.028190000001</v>
      </c>
      <c r="H283" s="337">
        <v>86169.792589999997</v>
      </c>
      <c r="I283" s="337">
        <v>203658.17765999999</v>
      </c>
      <c r="J283" s="337">
        <v>49261.397659999995</v>
      </c>
      <c r="K283" s="337">
        <v>252919.57532</v>
      </c>
      <c r="L283" s="337">
        <v>16420.917170000001</v>
      </c>
      <c r="M283" s="337">
        <v>7666.0489699999998</v>
      </c>
      <c r="N283" s="337">
        <v>24086.96614</v>
      </c>
      <c r="O283" s="337">
        <v>363176.33405</v>
      </c>
      <c r="P283" s="337">
        <v>85057.681639999995</v>
      </c>
      <c r="Q283" s="337">
        <v>1246.2420300000001</v>
      </c>
      <c r="R283" s="338">
        <v>86303.923670000004</v>
      </c>
      <c r="S283" s="7"/>
      <c r="T283" s="7"/>
      <c r="U283" s="7"/>
      <c r="V283" s="7"/>
      <c r="W283" s="7"/>
      <c r="X283" s="7"/>
      <c r="Y283" s="7"/>
      <c r="Z283" s="7"/>
      <c r="AA283" s="7"/>
      <c r="AB283" s="7"/>
    </row>
    <row r="284" spans="1:28" s="313" customFormat="1">
      <c r="A284" s="339"/>
      <c r="B284" s="339"/>
      <c r="C284" s="339"/>
      <c r="D284" s="334" t="s">
        <v>289</v>
      </c>
      <c r="E284" s="335">
        <v>282</v>
      </c>
      <c r="F284" s="336">
        <v>539.83822999999995</v>
      </c>
      <c r="G284" s="337">
        <v>0.43669999999999998</v>
      </c>
      <c r="H284" s="337">
        <v>540.27493000000004</v>
      </c>
      <c r="I284" s="337">
        <v>28683.9362</v>
      </c>
      <c r="J284" s="337">
        <v>8457.3415199999999</v>
      </c>
      <c r="K284" s="337">
        <v>37141.277719999998</v>
      </c>
      <c r="L284" s="337">
        <v>723.03658999999993</v>
      </c>
      <c r="M284" s="337">
        <v>141.40745000000001</v>
      </c>
      <c r="N284" s="337">
        <v>864.44404000000009</v>
      </c>
      <c r="O284" s="337">
        <v>38545.99669</v>
      </c>
      <c r="P284" s="337">
        <v>6.609000000000001E-2</v>
      </c>
      <c r="Q284" s="337">
        <v>0</v>
      </c>
      <c r="R284" s="338">
        <v>6.609000000000001E-2</v>
      </c>
      <c r="S284" s="7"/>
      <c r="T284" s="7"/>
      <c r="U284" s="7"/>
      <c r="V284" s="7"/>
      <c r="W284" s="7"/>
      <c r="X284" s="7"/>
      <c r="Y284" s="7"/>
      <c r="Z284" s="7"/>
      <c r="AA284" s="7"/>
      <c r="AB284" s="7"/>
    </row>
    <row r="285" spans="1:28" s="313" customFormat="1">
      <c r="A285" s="339"/>
      <c r="B285" s="334" t="s">
        <v>20</v>
      </c>
      <c r="C285" s="334" t="s">
        <v>290</v>
      </c>
      <c r="D285" s="334" t="s">
        <v>290</v>
      </c>
      <c r="E285" s="335">
        <v>267</v>
      </c>
      <c r="F285" s="336">
        <v>10933.50165</v>
      </c>
      <c r="G285" s="337">
        <v>607.84762999999998</v>
      </c>
      <c r="H285" s="337">
        <v>11541.349279999999</v>
      </c>
      <c r="I285" s="337">
        <v>62139.292439999997</v>
      </c>
      <c r="J285" s="337">
        <v>12480.880359999999</v>
      </c>
      <c r="K285" s="337">
        <v>74620.1728</v>
      </c>
      <c r="L285" s="337">
        <v>764.80171999999993</v>
      </c>
      <c r="M285" s="337">
        <v>86.224109999999996</v>
      </c>
      <c r="N285" s="337">
        <v>851.02582999999993</v>
      </c>
      <c r="O285" s="337">
        <v>87012.547909999994</v>
      </c>
      <c r="P285" s="337">
        <v>41430.761279999999</v>
      </c>
      <c r="Q285" s="337">
        <v>283.59527000000003</v>
      </c>
      <c r="R285" s="338">
        <v>41714.356549999997</v>
      </c>
      <c r="S285" s="7"/>
      <c r="T285" s="7"/>
      <c r="U285" s="7"/>
      <c r="V285" s="7"/>
      <c r="W285" s="7"/>
      <c r="X285" s="7"/>
      <c r="Y285" s="7"/>
      <c r="Z285" s="7"/>
      <c r="AA285" s="7"/>
      <c r="AB285" s="7"/>
    </row>
    <row r="286" spans="1:28" s="313" customFormat="1">
      <c r="A286" s="339"/>
      <c r="B286" s="339"/>
      <c r="C286" s="334" t="s">
        <v>20</v>
      </c>
      <c r="D286" s="334" t="s">
        <v>291</v>
      </c>
      <c r="E286" s="335">
        <v>91</v>
      </c>
      <c r="F286" s="336">
        <v>33256.984369999998</v>
      </c>
      <c r="G286" s="337">
        <v>26840.864559999998</v>
      </c>
      <c r="H286" s="337">
        <v>60097.84893</v>
      </c>
      <c r="I286" s="337">
        <v>87383.777819999988</v>
      </c>
      <c r="J286" s="337">
        <v>13489.833779999999</v>
      </c>
      <c r="K286" s="337">
        <v>100873.61159999999</v>
      </c>
      <c r="L286" s="337">
        <v>6467.1565499999997</v>
      </c>
      <c r="M286" s="337">
        <v>2216.5196299999998</v>
      </c>
      <c r="N286" s="337">
        <v>8683.6761800000004</v>
      </c>
      <c r="O286" s="337">
        <v>169655.13671000002</v>
      </c>
      <c r="P286" s="337">
        <v>81832.495859999995</v>
      </c>
      <c r="Q286" s="337">
        <v>1310.02332</v>
      </c>
      <c r="R286" s="338">
        <v>83142.519180000003</v>
      </c>
      <c r="S286" s="7"/>
      <c r="T286" s="7"/>
      <c r="U286" s="7"/>
      <c r="V286" s="7"/>
      <c r="W286" s="7"/>
      <c r="X286" s="7"/>
      <c r="Y286" s="7"/>
      <c r="Z286" s="7"/>
      <c r="AA286" s="7"/>
      <c r="AB286" s="7"/>
    </row>
    <row r="287" spans="1:28" s="313" customFormat="1">
      <c r="A287" s="339"/>
      <c r="B287" s="339"/>
      <c r="C287" s="339"/>
      <c r="D287" s="339"/>
      <c r="E287" s="340">
        <v>695</v>
      </c>
      <c r="F287" s="341">
        <v>2789.6636100000001</v>
      </c>
      <c r="G287" s="342">
        <v>1121.0778600000001</v>
      </c>
      <c r="H287" s="342">
        <v>3910.7414700000004</v>
      </c>
      <c r="I287" s="342">
        <v>19876.10626</v>
      </c>
      <c r="J287" s="342">
        <v>6467.6822199999997</v>
      </c>
      <c r="K287" s="342">
        <v>26343.788479999999</v>
      </c>
      <c r="L287" s="342">
        <v>532.05168000000003</v>
      </c>
      <c r="M287" s="342">
        <v>98.237649999999988</v>
      </c>
      <c r="N287" s="342">
        <v>630.28932999999995</v>
      </c>
      <c r="O287" s="342">
        <v>30884.81928</v>
      </c>
      <c r="P287" s="342">
        <v>17.603330000000003</v>
      </c>
      <c r="Q287" s="342">
        <v>1.24996</v>
      </c>
      <c r="R287" s="343">
        <v>18.853290000000001</v>
      </c>
      <c r="S287" s="7"/>
      <c r="T287" s="7"/>
      <c r="U287" s="7"/>
      <c r="V287" s="7"/>
      <c r="W287" s="7"/>
      <c r="X287" s="7"/>
      <c r="Y287" s="7"/>
      <c r="Z287" s="7"/>
      <c r="AA287" s="7"/>
      <c r="AB287" s="7"/>
    </row>
    <row r="288" spans="1:28" s="313" customFormat="1">
      <c r="A288" s="339"/>
      <c r="B288" s="334" t="s">
        <v>21</v>
      </c>
      <c r="C288" s="334" t="s">
        <v>292</v>
      </c>
      <c r="D288" s="334" t="s">
        <v>293</v>
      </c>
      <c r="E288" s="335">
        <v>575</v>
      </c>
      <c r="F288" s="336">
        <v>4697.9142099999999</v>
      </c>
      <c r="G288" s="337">
        <v>847.67330000000004</v>
      </c>
      <c r="H288" s="337">
        <v>5545.5875099999994</v>
      </c>
      <c r="I288" s="337">
        <v>15871.22545</v>
      </c>
      <c r="J288" s="337">
        <v>1610.21282</v>
      </c>
      <c r="K288" s="337">
        <v>17481.438269999999</v>
      </c>
      <c r="L288" s="337">
        <v>144.88119</v>
      </c>
      <c r="M288" s="337">
        <v>146.32429000000002</v>
      </c>
      <c r="N288" s="337">
        <v>291.20547999999997</v>
      </c>
      <c r="O288" s="337">
        <v>23318.23126</v>
      </c>
      <c r="P288" s="337">
        <v>1.43954</v>
      </c>
      <c r="Q288" s="337">
        <v>0.83469000000000004</v>
      </c>
      <c r="R288" s="338">
        <v>2.2742300000000002</v>
      </c>
      <c r="S288" s="7"/>
      <c r="T288" s="7"/>
      <c r="U288" s="7"/>
      <c r="V288" s="7"/>
      <c r="W288" s="7"/>
      <c r="X288" s="7"/>
      <c r="Y288" s="7"/>
      <c r="Z288" s="7"/>
      <c r="AA288" s="7"/>
      <c r="AB288" s="7"/>
    </row>
    <row r="289" spans="1:28" s="313" customFormat="1">
      <c r="A289" s="339"/>
      <c r="B289" s="339"/>
      <c r="C289" s="334" t="s">
        <v>294</v>
      </c>
      <c r="D289" s="334" t="s">
        <v>294</v>
      </c>
      <c r="E289" s="335">
        <v>22</v>
      </c>
      <c r="F289" s="336">
        <v>17988.5929</v>
      </c>
      <c r="G289" s="337">
        <v>31947.046280000002</v>
      </c>
      <c r="H289" s="337">
        <v>49935.639179999998</v>
      </c>
      <c r="I289" s="337">
        <v>38264.379350000003</v>
      </c>
      <c r="J289" s="337">
        <v>7973.7355399999997</v>
      </c>
      <c r="K289" s="337">
        <v>46238.114889999997</v>
      </c>
      <c r="L289" s="337">
        <v>1580.4049399999999</v>
      </c>
      <c r="M289" s="337">
        <v>1581.0961100000002</v>
      </c>
      <c r="N289" s="337">
        <v>3161.5010499999999</v>
      </c>
      <c r="O289" s="337">
        <v>99335.255120000002</v>
      </c>
      <c r="P289" s="337">
        <v>39944.897640000003</v>
      </c>
      <c r="Q289" s="337">
        <v>1792.3192300000001</v>
      </c>
      <c r="R289" s="338">
        <v>41737.216869999997</v>
      </c>
      <c r="S289" s="7"/>
      <c r="T289" s="7"/>
      <c r="U289" s="7"/>
      <c r="V289" s="7"/>
      <c r="W289" s="7"/>
      <c r="X289" s="7"/>
      <c r="Y289" s="7"/>
      <c r="Z289" s="7"/>
      <c r="AA289" s="7"/>
      <c r="AB289" s="7"/>
    </row>
    <row r="290" spans="1:28" s="313" customFormat="1">
      <c r="A290" s="339"/>
      <c r="B290" s="339"/>
      <c r="C290" s="334" t="s">
        <v>21</v>
      </c>
      <c r="D290" s="334" t="s">
        <v>295</v>
      </c>
      <c r="E290" s="335">
        <v>529</v>
      </c>
      <c r="F290" s="336">
        <v>12142.64791</v>
      </c>
      <c r="G290" s="337">
        <v>2684.9049300000001</v>
      </c>
      <c r="H290" s="337">
        <v>14827.55284</v>
      </c>
      <c r="I290" s="337">
        <v>36474.973420000002</v>
      </c>
      <c r="J290" s="337">
        <v>15791.766079999999</v>
      </c>
      <c r="K290" s="337">
        <v>52266.739500000003</v>
      </c>
      <c r="L290" s="337">
        <v>1246.81186</v>
      </c>
      <c r="M290" s="337">
        <v>665.60793999999999</v>
      </c>
      <c r="N290" s="337">
        <v>1912.4198000000001</v>
      </c>
      <c r="O290" s="337">
        <v>69006.712140000003</v>
      </c>
      <c r="P290" s="337">
        <v>52.233280000000001</v>
      </c>
      <c r="Q290" s="337">
        <v>0.95975999999999995</v>
      </c>
      <c r="R290" s="338">
        <v>53.193040000000003</v>
      </c>
      <c r="S290" s="7"/>
      <c r="T290" s="7"/>
      <c r="U290" s="7"/>
      <c r="V290" s="7"/>
      <c r="W290" s="7"/>
      <c r="X290" s="7"/>
      <c r="Y290" s="7"/>
      <c r="Z290" s="7"/>
      <c r="AA290" s="7"/>
      <c r="AB290" s="7"/>
    </row>
    <row r="291" spans="1:28" s="313" customFormat="1">
      <c r="A291" s="339"/>
      <c r="B291" s="339"/>
      <c r="C291" s="339"/>
      <c r="D291" s="334" t="s">
        <v>21</v>
      </c>
      <c r="E291" s="335">
        <v>17</v>
      </c>
      <c r="F291" s="336">
        <v>209632.94714999999</v>
      </c>
      <c r="G291" s="337">
        <v>81040.457769999994</v>
      </c>
      <c r="H291" s="337">
        <v>290673.40492</v>
      </c>
      <c r="I291" s="337">
        <v>344346.10412000003</v>
      </c>
      <c r="J291" s="337">
        <v>104322.06173</v>
      </c>
      <c r="K291" s="337">
        <v>448668.16585000005</v>
      </c>
      <c r="L291" s="337">
        <v>17489.391390000001</v>
      </c>
      <c r="M291" s="337">
        <v>6829.9913499999993</v>
      </c>
      <c r="N291" s="337">
        <v>24319.382739999997</v>
      </c>
      <c r="O291" s="337">
        <v>763660.95351000002</v>
      </c>
      <c r="P291" s="337">
        <v>774169.36408000009</v>
      </c>
      <c r="Q291" s="337">
        <v>208090.29455000002</v>
      </c>
      <c r="R291" s="338">
        <v>982259.65862999996</v>
      </c>
      <c r="S291" s="7"/>
      <c r="T291" s="7"/>
      <c r="U291" s="7"/>
      <c r="V291" s="7"/>
      <c r="W291" s="7"/>
      <c r="X291" s="7"/>
      <c r="Y291" s="7"/>
      <c r="Z291" s="7"/>
      <c r="AA291" s="7"/>
      <c r="AB291" s="7"/>
    </row>
    <row r="292" spans="1:28" s="313" customFormat="1">
      <c r="A292" s="339"/>
      <c r="B292" s="339"/>
      <c r="C292" s="339"/>
      <c r="D292" s="339"/>
      <c r="E292" s="340">
        <v>18</v>
      </c>
      <c r="F292" s="341">
        <v>26467.238679999999</v>
      </c>
      <c r="G292" s="342">
        <v>12246.758119999999</v>
      </c>
      <c r="H292" s="342">
        <v>38713.996799999994</v>
      </c>
      <c r="I292" s="342">
        <v>57255.435359999996</v>
      </c>
      <c r="J292" s="342">
        <v>7420.6101600000002</v>
      </c>
      <c r="K292" s="342">
        <v>64676.04552</v>
      </c>
      <c r="L292" s="342">
        <v>1530.46621</v>
      </c>
      <c r="M292" s="342">
        <v>493.53507999999999</v>
      </c>
      <c r="N292" s="342">
        <v>2024.0012899999999</v>
      </c>
      <c r="O292" s="342">
        <v>105414.04360999999</v>
      </c>
      <c r="P292" s="342">
        <v>55.797559999999997</v>
      </c>
      <c r="Q292" s="342">
        <v>46.22813</v>
      </c>
      <c r="R292" s="343">
        <v>102.02569</v>
      </c>
      <c r="S292" s="7"/>
      <c r="T292" s="7"/>
      <c r="U292" s="7"/>
      <c r="V292" s="7"/>
      <c r="W292" s="7"/>
      <c r="X292" s="7"/>
      <c r="Y292" s="7"/>
      <c r="Z292" s="7"/>
      <c r="AA292" s="7"/>
      <c r="AB292" s="7"/>
    </row>
    <row r="293" spans="1:28" s="313" customFormat="1">
      <c r="A293" s="339"/>
      <c r="B293" s="339"/>
      <c r="C293" s="339"/>
      <c r="D293" s="339"/>
      <c r="E293" s="340">
        <v>536</v>
      </c>
      <c r="F293" s="341">
        <v>16601.259529999999</v>
      </c>
      <c r="G293" s="342">
        <v>9938.3029499999993</v>
      </c>
      <c r="H293" s="342">
        <v>26539.562480000001</v>
      </c>
      <c r="I293" s="342">
        <v>61924.72724</v>
      </c>
      <c r="J293" s="342">
        <v>6081.0202499999996</v>
      </c>
      <c r="K293" s="342">
        <v>68005.747489999994</v>
      </c>
      <c r="L293" s="342">
        <v>1266.7560700000001</v>
      </c>
      <c r="M293" s="342">
        <v>685.58769999999993</v>
      </c>
      <c r="N293" s="342">
        <v>1952.3437699999999</v>
      </c>
      <c r="O293" s="342">
        <v>96497.653739999994</v>
      </c>
      <c r="P293" s="342">
        <v>9.6547000000000001</v>
      </c>
      <c r="Q293" s="342">
        <v>24.734950000000001</v>
      </c>
      <c r="R293" s="343">
        <v>34.389650000000003</v>
      </c>
      <c r="S293" s="7"/>
      <c r="T293" s="7"/>
      <c r="U293" s="7"/>
      <c r="V293" s="7"/>
      <c r="W293" s="7"/>
      <c r="X293" s="7"/>
      <c r="Y293" s="7"/>
      <c r="Z293" s="7"/>
      <c r="AA293" s="7"/>
      <c r="AB293" s="7"/>
    </row>
    <row r="294" spans="1:28" s="313" customFormat="1">
      <c r="A294" s="339"/>
      <c r="B294" s="339"/>
      <c r="C294" s="339"/>
      <c r="D294" s="339"/>
      <c r="E294" s="340">
        <v>635</v>
      </c>
      <c r="F294" s="341">
        <v>16175.07841</v>
      </c>
      <c r="G294" s="342">
        <v>13364.465330000001</v>
      </c>
      <c r="H294" s="342">
        <v>29539.543739999997</v>
      </c>
      <c r="I294" s="342">
        <v>44085.593810000006</v>
      </c>
      <c r="J294" s="342">
        <v>27983.674910000002</v>
      </c>
      <c r="K294" s="342">
        <v>72069.268719999993</v>
      </c>
      <c r="L294" s="342">
        <v>4177.8919999999998</v>
      </c>
      <c r="M294" s="342">
        <v>281.07134000000002</v>
      </c>
      <c r="N294" s="342">
        <v>4458.9633400000002</v>
      </c>
      <c r="O294" s="342">
        <v>106067.7758</v>
      </c>
      <c r="P294" s="342">
        <v>23.329849999999997</v>
      </c>
      <c r="Q294" s="342">
        <v>10.267989999999999</v>
      </c>
      <c r="R294" s="343">
        <v>33.597839999999998</v>
      </c>
      <c r="S294" s="7"/>
      <c r="T294" s="7"/>
      <c r="U294" s="7"/>
      <c r="V294" s="7"/>
      <c r="W294" s="7"/>
      <c r="X294" s="7"/>
      <c r="Y294" s="7"/>
      <c r="Z294" s="7"/>
      <c r="AA294" s="7"/>
      <c r="AB294" s="7"/>
    </row>
    <row r="295" spans="1:28" s="313" customFormat="1">
      <c r="A295" s="339"/>
      <c r="B295" s="339"/>
      <c r="C295" s="339"/>
      <c r="D295" s="334" t="s">
        <v>296</v>
      </c>
      <c r="E295" s="335">
        <v>644</v>
      </c>
      <c r="F295" s="336">
        <v>4019.12212</v>
      </c>
      <c r="G295" s="337">
        <v>2096.4457200000002</v>
      </c>
      <c r="H295" s="337">
        <v>6115.5678399999997</v>
      </c>
      <c r="I295" s="337">
        <v>22890.872530000001</v>
      </c>
      <c r="J295" s="337">
        <v>2929.5685199999998</v>
      </c>
      <c r="K295" s="337">
        <v>25820.441050000001</v>
      </c>
      <c r="L295" s="337">
        <v>12.635290000000001</v>
      </c>
      <c r="M295" s="337">
        <v>0</v>
      </c>
      <c r="N295" s="337">
        <v>12.635290000000001</v>
      </c>
      <c r="O295" s="337">
        <v>31948.644179999999</v>
      </c>
      <c r="P295" s="337">
        <v>1.23421</v>
      </c>
      <c r="Q295" s="337">
        <v>0.45080999999999999</v>
      </c>
      <c r="R295" s="338">
        <v>1.68502</v>
      </c>
      <c r="S295" s="7"/>
      <c r="T295" s="7"/>
      <c r="U295" s="7"/>
      <c r="V295" s="7"/>
      <c r="W295" s="7"/>
      <c r="X295" s="7"/>
      <c r="Y295" s="7"/>
      <c r="Z295" s="7"/>
      <c r="AA295" s="7"/>
      <c r="AB295" s="7"/>
    </row>
    <row r="296" spans="1:28" s="313" customFormat="1">
      <c r="A296" s="339"/>
      <c r="B296" s="339"/>
      <c r="C296" s="334" t="s">
        <v>297</v>
      </c>
      <c r="D296" s="334" t="s">
        <v>297</v>
      </c>
      <c r="E296" s="335">
        <v>543</v>
      </c>
      <c r="F296" s="336">
        <v>15732.48633</v>
      </c>
      <c r="G296" s="337">
        <v>6798.1589000000004</v>
      </c>
      <c r="H296" s="337">
        <v>22530.645230000002</v>
      </c>
      <c r="I296" s="337">
        <v>30147.527539999999</v>
      </c>
      <c r="J296" s="337">
        <v>7667.7606900000001</v>
      </c>
      <c r="K296" s="337">
        <v>37815.288229999998</v>
      </c>
      <c r="L296" s="337">
        <v>5422.15211</v>
      </c>
      <c r="M296" s="337">
        <v>40.863050000000001</v>
      </c>
      <c r="N296" s="337">
        <v>5463.0151599999999</v>
      </c>
      <c r="O296" s="337">
        <v>65808.948619999996</v>
      </c>
      <c r="P296" s="337">
        <v>13.8239</v>
      </c>
      <c r="Q296" s="337">
        <v>4.4118399999999998</v>
      </c>
      <c r="R296" s="338">
        <v>18.23574</v>
      </c>
      <c r="S296" s="7"/>
      <c r="T296" s="7"/>
      <c r="U296" s="7"/>
      <c r="V296" s="7"/>
      <c r="W296" s="7"/>
      <c r="X296" s="7"/>
      <c r="Y296" s="7"/>
      <c r="Z296" s="7"/>
      <c r="AA296" s="7"/>
      <c r="AB296" s="7"/>
    </row>
    <row r="297" spans="1:28" s="313" customFormat="1">
      <c r="A297" s="339"/>
      <c r="B297" s="339"/>
      <c r="C297" s="334" t="s">
        <v>298</v>
      </c>
      <c r="D297" s="334" t="s">
        <v>298</v>
      </c>
      <c r="E297" s="335">
        <v>23</v>
      </c>
      <c r="F297" s="336">
        <v>35186.350399999996</v>
      </c>
      <c r="G297" s="337">
        <v>11431.703099999999</v>
      </c>
      <c r="H297" s="337">
        <v>46618.053500000002</v>
      </c>
      <c r="I297" s="337">
        <v>105919.93663</v>
      </c>
      <c r="J297" s="337">
        <v>21825.471379999999</v>
      </c>
      <c r="K297" s="337">
        <v>127745.40801</v>
      </c>
      <c r="L297" s="337">
        <v>4672.4656500000001</v>
      </c>
      <c r="M297" s="337">
        <v>1727.35229</v>
      </c>
      <c r="N297" s="337">
        <v>6399.8179400000008</v>
      </c>
      <c r="O297" s="337">
        <v>180763.27945</v>
      </c>
      <c r="P297" s="337">
        <v>216130.27534999998</v>
      </c>
      <c r="Q297" s="337">
        <v>3289.6747</v>
      </c>
      <c r="R297" s="338">
        <v>219419.95005000001</v>
      </c>
      <c r="S297" s="7"/>
      <c r="T297" s="7"/>
      <c r="U297" s="7"/>
      <c r="V297" s="7"/>
      <c r="W297" s="7"/>
      <c r="X297" s="7"/>
      <c r="Y297" s="7"/>
      <c r="Z297" s="7"/>
      <c r="AA297" s="7"/>
      <c r="AB297" s="7"/>
    </row>
    <row r="298" spans="1:28" s="313" customFormat="1">
      <c r="A298" s="339"/>
      <c r="B298" s="339"/>
      <c r="C298" s="334" t="s">
        <v>299</v>
      </c>
      <c r="D298" s="334" t="s">
        <v>300</v>
      </c>
      <c r="E298" s="335">
        <v>24</v>
      </c>
      <c r="F298" s="336">
        <v>19878.498589999999</v>
      </c>
      <c r="G298" s="337">
        <v>28251.10023</v>
      </c>
      <c r="H298" s="337">
        <v>48129.598819999999</v>
      </c>
      <c r="I298" s="337">
        <v>51305.89748</v>
      </c>
      <c r="J298" s="337">
        <v>18772.155190000001</v>
      </c>
      <c r="K298" s="337">
        <v>70078.052670000005</v>
      </c>
      <c r="L298" s="337">
        <v>2471.11004</v>
      </c>
      <c r="M298" s="337">
        <v>3323.0277599999999</v>
      </c>
      <c r="N298" s="337">
        <v>5794.1377999999995</v>
      </c>
      <c r="O298" s="337">
        <v>124001.78929</v>
      </c>
      <c r="P298" s="337">
        <v>59924.779820000003</v>
      </c>
      <c r="Q298" s="337">
        <v>1923.4769799999999</v>
      </c>
      <c r="R298" s="338">
        <v>61848.256799999996</v>
      </c>
      <c r="S298" s="7"/>
      <c r="T298" s="7"/>
      <c r="U298" s="7"/>
      <c r="V298" s="7"/>
      <c r="W298" s="7"/>
      <c r="X298" s="7"/>
      <c r="Y298" s="7"/>
      <c r="Z298" s="7"/>
      <c r="AA298" s="7"/>
      <c r="AB298" s="7"/>
    </row>
    <row r="299" spans="1:28" s="313" customFormat="1">
      <c r="A299" s="339"/>
      <c r="B299" s="334" t="s">
        <v>22</v>
      </c>
      <c r="C299" s="334" t="s">
        <v>22</v>
      </c>
      <c r="D299" s="334" t="s">
        <v>22</v>
      </c>
      <c r="E299" s="335">
        <v>127</v>
      </c>
      <c r="F299" s="336">
        <v>37775.075369999999</v>
      </c>
      <c r="G299" s="337">
        <v>11968.988789999999</v>
      </c>
      <c r="H299" s="337">
        <v>49744.064159999994</v>
      </c>
      <c r="I299" s="337">
        <v>133385.2415</v>
      </c>
      <c r="J299" s="337">
        <v>31673.435940000003</v>
      </c>
      <c r="K299" s="337">
        <v>165058.67744</v>
      </c>
      <c r="L299" s="337">
        <v>5251.0617899999997</v>
      </c>
      <c r="M299" s="337">
        <v>5351.6776500000005</v>
      </c>
      <c r="N299" s="337">
        <v>10602.739439999999</v>
      </c>
      <c r="O299" s="337">
        <v>225405.48103999998</v>
      </c>
      <c r="P299" s="337">
        <v>108989.49907999999</v>
      </c>
      <c r="Q299" s="337">
        <v>7781.3006699999996</v>
      </c>
      <c r="R299" s="338">
        <v>116770.79975000001</v>
      </c>
      <c r="S299" s="7"/>
      <c r="T299" s="7"/>
      <c r="U299" s="7"/>
      <c r="V299" s="7"/>
      <c r="W299" s="7"/>
      <c r="X299" s="7"/>
      <c r="Y299" s="7"/>
      <c r="Z299" s="7"/>
      <c r="AA299" s="7"/>
      <c r="AB299" s="7"/>
    </row>
    <row r="300" spans="1:28" s="313" customFormat="1">
      <c r="A300" s="339"/>
      <c r="B300" s="339"/>
      <c r="C300" s="334" t="s">
        <v>301</v>
      </c>
      <c r="D300" s="334" t="s">
        <v>302</v>
      </c>
      <c r="E300" s="335">
        <v>129</v>
      </c>
      <c r="F300" s="336">
        <v>87809.82789</v>
      </c>
      <c r="G300" s="337">
        <v>43744.25963</v>
      </c>
      <c r="H300" s="337">
        <v>131554.08752</v>
      </c>
      <c r="I300" s="337">
        <v>172954.25693</v>
      </c>
      <c r="J300" s="337">
        <v>55934.379399999998</v>
      </c>
      <c r="K300" s="337">
        <v>228888.63633000001</v>
      </c>
      <c r="L300" s="337">
        <v>44135.914299999997</v>
      </c>
      <c r="M300" s="337">
        <v>6168.8300300000001</v>
      </c>
      <c r="N300" s="337">
        <v>50304.744330000001</v>
      </c>
      <c r="O300" s="337">
        <v>410747.46818000003</v>
      </c>
      <c r="P300" s="337">
        <v>353839.91222000006</v>
      </c>
      <c r="Q300" s="337">
        <v>12785.27579</v>
      </c>
      <c r="R300" s="338">
        <v>366625.18800999998</v>
      </c>
      <c r="S300" s="7"/>
      <c r="T300" s="7"/>
      <c r="U300" s="7"/>
      <c r="V300" s="7"/>
      <c r="W300" s="7"/>
      <c r="X300" s="7"/>
      <c r="Y300" s="7"/>
      <c r="Z300" s="7"/>
      <c r="AA300" s="7"/>
      <c r="AB300" s="7"/>
    </row>
    <row r="301" spans="1:28" s="313" customFormat="1">
      <c r="A301" s="339"/>
      <c r="B301" s="339"/>
      <c r="C301" s="339"/>
      <c r="D301" s="339"/>
      <c r="E301" s="340">
        <v>458</v>
      </c>
      <c r="F301" s="341">
        <v>24488.998460000003</v>
      </c>
      <c r="G301" s="342">
        <v>7193.9663099999998</v>
      </c>
      <c r="H301" s="342">
        <v>31682.964769999999</v>
      </c>
      <c r="I301" s="342">
        <v>45927.103130000003</v>
      </c>
      <c r="J301" s="342">
        <v>7029.7017900000001</v>
      </c>
      <c r="K301" s="342">
        <v>52956.804920000002</v>
      </c>
      <c r="L301" s="342">
        <v>661.43727999999999</v>
      </c>
      <c r="M301" s="342">
        <v>470.45580999999999</v>
      </c>
      <c r="N301" s="342">
        <v>1131.89309</v>
      </c>
      <c r="O301" s="342">
        <v>85771.662779999999</v>
      </c>
      <c r="P301" s="342">
        <v>17.828810000000001</v>
      </c>
      <c r="Q301" s="342">
        <v>3.3302499999999999</v>
      </c>
      <c r="R301" s="343">
        <v>21.15906</v>
      </c>
      <c r="S301" s="7"/>
      <c r="T301" s="7"/>
      <c r="U301" s="7"/>
      <c r="V301" s="7"/>
      <c r="W301" s="7"/>
      <c r="X301" s="7"/>
      <c r="Y301" s="7"/>
      <c r="Z301" s="7"/>
      <c r="AA301" s="7"/>
      <c r="AB301" s="7"/>
    </row>
    <row r="302" spans="1:28" s="313" customFormat="1">
      <c r="A302" s="339"/>
      <c r="B302" s="339"/>
      <c r="C302" s="339"/>
      <c r="D302" s="339"/>
      <c r="E302" s="340">
        <v>696</v>
      </c>
      <c r="F302" s="341">
        <v>17571.799059999998</v>
      </c>
      <c r="G302" s="342">
        <v>12321.04182</v>
      </c>
      <c r="H302" s="342">
        <v>29892.84088</v>
      </c>
      <c r="I302" s="342">
        <v>39276.08455</v>
      </c>
      <c r="J302" s="342">
        <v>10268.161759999999</v>
      </c>
      <c r="K302" s="342">
        <v>49544.246310000002</v>
      </c>
      <c r="L302" s="342">
        <v>2163.5987200000004</v>
      </c>
      <c r="M302" s="342">
        <v>4.5232299999999999</v>
      </c>
      <c r="N302" s="342">
        <v>2168.1219500000002</v>
      </c>
      <c r="O302" s="342">
        <v>81605.209140000006</v>
      </c>
      <c r="P302" s="342">
        <v>7.7646600000000001</v>
      </c>
      <c r="Q302" s="342">
        <v>1.40926</v>
      </c>
      <c r="R302" s="343">
        <v>9.1739200000000007</v>
      </c>
      <c r="S302" s="7"/>
      <c r="T302" s="7"/>
      <c r="U302" s="7"/>
      <c r="V302" s="7"/>
      <c r="W302" s="7"/>
      <c r="X302" s="7"/>
      <c r="Y302" s="7"/>
      <c r="Z302" s="7"/>
      <c r="AA302" s="7"/>
      <c r="AB302" s="7"/>
    </row>
    <row r="303" spans="1:28" s="313" customFormat="1">
      <c r="A303" s="339"/>
      <c r="B303" s="334" t="s">
        <v>303</v>
      </c>
      <c r="C303" s="334" t="s">
        <v>304</v>
      </c>
      <c r="D303" s="334" t="s">
        <v>305</v>
      </c>
      <c r="E303" s="335">
        <v>408</v>
      </c>
      <c r="F303" s="336">
        <v>12787.580029999999</v>
      </c>
      <c r="G303" s="337">
        <v>734.04219999999998</v>
      </c>
      <c r="H303" s="337">
        <v>13521.622230000001</v>
      </c>
      <c r="I303" s="337">
        <v>26342.530050000001</v>
      </c>
      <c r="J303" s="337">
        <v>2225.2667900000001</v>
      </c>
      <c r="K303" s="337">
        <v>28567.796839999999</v>
      </c>
      <c r="L303" s="337">
        <v>140.53739000000002</v>
      </c>
      <c r="M303" s="337">
        <v>7.0999999999999991E-4</v>
      </c>
      <c r="N303" s="337">
        <v>140.53810000000001</v>
      </c>
      <c r="O303" s="337">
        <v>42229.957170000001</v>
      </c>
      <c r="P303" s="337">
        <v>18446.704750000001</v>
      </c>
      <c r="Q303" s="337">
        <v>37.31955</v>
      </c>
      <c r="R303" s="338">
        <v>18484.024300000001</v>
      </c>
      <c r="S303" s="7"/>
      <c r="T303" s="7"/>
      <c r="U303" s="7"/>
      <c r="V303" s="7"/>
      <c r="W303" s="7"/>
      <c r="X303" s="7"/>
      <c r="Y303" s="7"/>
      <c r="Z303" s="7"/>
      <c r="AA303" s="7"/>
      <c r="AB303" s="7"/>
    </row>
    <row r="304" spans="1:28" s="313" customFormat="1">
      <c r="A304" s="339"/>
      <c r="B304" s="339"/>
      <c r="C304" s="334" t="s">
        <v>306</v>
      </c>
      <c r="D304" s="334" t="s">
        <v>306</v>
      </c>
      <c r="E304" s="335">
        <v>53</v>
      </c>
      <c r="F304" s="336">
        <v>48974.217240000005</v>
      </c>
      <c r="G304" s="337">
        <v>6700.3273399999998</v>
      </c>
      <c r="H304" s="337">
        <v>55674.544580000002</v>
      </c>
      <c r="I304" s="337">
        <v>79279.07448000001</v>
      </c>
      <c r="J304" s="337">
        <v>9549.0707500000008</v>
      </c>
      <c r="K304" s="337">
        <v>88828.145230000009</v>
      </c>
      <c r="L304" s="337">
        <v>2717.1364800000001</v>
      </c>
      <c r="M304" s="337">
        <v>851.35500999999999</v>
      </c>
      <c r="N304" s="337">
        <v>3568.4914900000003</v>
      </c>
      <c r="O304" s="337">
        <v>148071.18130000003</v>
      </c>
      <c r="P304" s="337">
        <v>216068.12488999998</v>
      </c>
      <c r="Q304" s="337">
        <v>2744.9134599999998</v>
      </c>
      <c r="R304" s="338">
        <v>218813.03834999999</v>
      </c>
      <c r="S304" s="7"/>
      <c r="T304" s="7"/>
      <c r="U304" s="7"/>
      <c r="V304" s="7"/>
      <c r="W304" s="7"/>
      <c r="X304" s="7"/>
      <c r="Y304" s="7"/>
      <c r="Z304" s="7"/>
      <c r="AA304" s="7"/>
      <c r="AB304" s="7"/>
    </row>
    <row r="305" spans="1:28" s="313" customFormat="1">
      <c r="A305" s="339"/>
      <c r="B305" s="339"/>
      <c r="C305" s="334" t="s">
        <v>307</v>
      </c>
      <c r="D305" s="334" t="s">
        <v>308</v>
      </c>
      <c r="E305" s="335">
        <v>579</v>
      </c>
      <c r="F305" s="336">
        <v>10453.759699999999</v>
      </c>
      <c r="G305" s="337">
        <v>153.38257000000002</v>
      </c>
      <c r="H305" s="337">
        <v>10607.14227</v>
      </c>
      <c r="I305" s="337">
        <v>35458.105360000001</v>
      </c>
      <c r="J305" s="337">
        <v>1764.8016</v>
      </c>
      <c r="K305" s="337">
        <v>37222.90696</v>
      </c>
      <c r="L305" s="337">
        <v>338.60116999999997</v>
      </c>
      <c r="M305" s="337">
        <v>1.9399999999999999E-3</v>
      </c>
      <c r="N305" s="337">
        <v>338.60310999999996</v>
      </c>
      <c r="O305" s="337">
        <v>48168.652340000001</v>
      </c>
      <c r="P305" s="337">
        <v>4.5939799999999993</v>
      </c>
      <c r="Q305" s="337">
        <v>4.3400000000000001E-2</v>
      </c>
      <c r="R305" s="338">
        <v>4.6373800000000003</v>
      </c>
      <c r="S305" s="7"/>
      <c r="T305" s="7"/>
      <c r="U305" s="7"/>
      <c r="V305" s="7"/>
      <c r="W305" s="7"/>
      <c r="X305" s="7"/>
      <c r="Y305" s="7"/>
      <c r="Z305" s="7"/>
      <c r="AA305" s="7"/>
      <c r="AB305" s="7"/>
    </row>
    <row r="306" spans="1:28" s="313" customFormat="1">
      <c r="A306" s="339"/>
      <c r="B306" s="339"/>
      <c r="C306" s="339"/>
      <c r="D306" s="334" t="s">
        <v>307</v>
      </c>
      <c r="E306" s="335">
        <v>54</v>
      </c>
      <c r="F306" s="336">
        <v>9748.1841100000001</v>
      </c>
      <c r="G306" s="337">
        <v>2448.00101</v>
      </c>
      <c r="H306" s="337">
        <v>12196.185119999998</v>
      </c>
      <c r="I306" s="337">
        <v>19143.00691</v>
      </c>
      <c r="J306" s="337">
        <v>2032.38222</v>
      </c>
      <c r="K306" s="337">
        <v>21175.38913</v>
      </c>
      <c r="L306" s="337">
        <v>74.709910000000008</v>
      </c>
      <c r="M306" s="337">
        <v>84.151769999999999</v>
      </c>
      <c r="N306" s="337">
        <v>158.86168000000001</v>
      </c>
      <c r="O306" s="337">
        <v>33530.43593</v>
      </c>
      <c r="P306" s="337">
        <v>5.98</v>
      </c>
      <c r="Q306" s="337">
        <v>0.21215000000000001</v>
      </c>
      <c r="R306" s="338">
        <v>6.1921499999999998</v>
      </c>
      <c r="S306" s="7"/>
      <c r="T306" s="7"/>
      <c r="U306" s="7"/>
      <c r="V306" s="7"/>
      <c r="W306" s="7"/>
      <c r="X306" s="7"/>
      <c r="Y306" s="7"/>
      <c r="Z306" s="7"/>
      <c r="AA306" s="7"/>
      <c r="AB306" s="7"/>
    </row>
    <row r="307" spans="1:28" s="313" customFormat="1">
      <c r="A307" s="339"/>
      <c r="B307" s="339"/>
      <c r="C307" s="334" t="s">
        <v>303</v>
      </c>
      <c r="D307" s="334" t="s">
        <v>309</v>
      </c>
      <c r="E307" s="335">
        <v>56</v>
      </c>
      <c r="F307" s="336">
        <v>93096.624709999989</v>
      </c>
      <c r="G307" s="337">
        <v>23592.21701</v>
      </c>
      <c r="H307" s="337">
        <v>116688.84172</v>
      </c>
      <c r="I307" s="337">
        <v>115888.27721</v>
      </c>
      <c r="J307" s="337">
        <v>23670.69297</v>
      </c>
      <c r="K307" s="337">
        <v>139558.97018</v>
      </c>
      <c r="L307" s="337">
        <v>5140.3734800000002</v>
      </c>
      <c r="M307" s="337">
        <v>1082.2355600000001</v>
      </c>
      <c r="N307" s="337">
        <v>6222.6090400000003</v>
      </c>
      <c r="O307" s="337">
        <v>262470.42093999998</v>
      </c>
      <c r="P307" s="337">
        <v>398045.63569000002</v>
      </c>
      <c r="Q307" s="337">
        <v>4816.1682000000001</v>
      </c>
      <c r="R307" s="338">
        <v>402861.80388999998</v>
      </c>
      <c r="S307" s="7"/>
      <c r="T307" s="7"/>
      <c r="U307" s="7"/>
      <c r="V307" s="7"/>
      <c r="W307" s="7"/>
      <c r="X307" s="7"/>
      <c r="Y307" s="7"/>
      <c r="Z307" s="7"/>
      <c r="AA307" s="7"/>
      <c r="AB307" s="7"/>
    </row>
    <row r="308" spans="1:28" s="313" customFormat="1">
      <c r="A308" s="339"/>
      <c r="B308" s="339"/>
      <c r="C308" s="339"/>
      <c r="D308" s="339"/>
      <c r="E308" s="340">
        <v>444</v>
      </c>
      <c r="F308" s="341">
        <v>11689.950769999999</v>
      </c>
      <c r="G308" s="342">
        <v>111.50111</v>
      </c>
      <c r="H308" s="342">
        <v>11801.451880000001</v>
      </c>
      <c r="I308" s="342">
        <v>35633.355369999997</v>
      </c>
      <c r="J308" s="342">
        <v>3661.4932200000003</v>
      </c>
      <c r="K308" s="342">
        <v>39294.848590000001</v>
      </c>
      <c r="L308" s="342">
        <v>77.282219999999995</v>
      </c>
      <c r="M308" s="342">
        <v>1.6969999999999999E-2</v>
      </c>
      <c r="N308" s="342">
        <v>77.299189999999996</v>
      </c>
      <c r="O308" s="342">
        <v>51173.59966</v>
      </c>
      <c r="P308" s="342">
        <v>22.909980000000001</v>
      </c>
      <c r="Q308" s="342">
        <v>1.43628</v>
      </c>
      <c r="R308" s="343">
        <v>24.346259999999997</v>
      </c>
      <c r="S308" s="7"/>
      <c r="T308" s="7"/>
      <c r="U308" s="7"/>
      <c r="V308" s="7"/>
      <c r="W308" s="7"/>
      <c r="X308" s="7"/>
      <c r="Y308" s="7"/>
      <c r="Z308" s="7"/>
      <c r="AA308" s="7"/>
      <c r="AB308" s="7"/>
    </row>
    <row r="309" spans="1:28" s="313" customFormat="1">
      <c r="A309" s="339"/>
      <c r="B309" s="334" t="s">
        <v>24</v>
      </c>
      <c r="C309" s="334" t="s">
        <v>24</v>
      </c>
      <c r="D309" s="334" t="s">
        <v>24</v>
      </c>
      <c r="E309" s="335">
        <v>123</v>
      </c>
      <c r="F309" s="336">
        <v>86455.736180000007</v>
      </c>
      <c r="G309" s="337">
        <v>48924.558010000001</v>
      </c>
      <c r="H309" s="337">
        <v>135380.29418999999</v>
      </c>
      <c r="I309" s="337">
        <v>214559.33653999999</v>
      </c>
      <c r="J309" s="337">
        <v>103341.27386</v>
      </c>
      <c r="K309" s="337">
        <v>317900.61040000001</v>
      </c>
      <c r="L309" s="337">
        <v>12148.81561</v>
      </c>
      <c r="M309" s="337">
        <v>9240.4178100000008</v>
      </c>
      <c r="N309" s="337">
        <v>21389.23342</v>
      </c>
      <c r="O309" s="337">
        <v>474670.13801</v>
      </c>
      <c r="P309" s="337">
        <v>381006.92189999996</v>
      </c>
      <c r="Q309" s="337">
        <v>33862.934110000002</v>
      </c>
      <c r="R309" s="338">
        <v>414869.85600999999</v>
      </c>
      <c r="S309" s="7"/>
      <c r="T309" s="7"/>
      <c r="U309" s="7"/>
      <c r="V309" s="7"/>
      <c r="W309" s="7"/>
      <c r="X309" s="7"/>
      <c r="Y309" s="7"/>
      <c r="Z309" s="7"/>
      <c r="AA309" s="7"/>
      <c r="AB309" s="7"/>
    </row>
    <row r="310" spans="1:28" s="313" customFormat="1">
      <c r="A310" s="339"/>
      <c r="B310" s="339"/>
      <c r="C310" s="339"/>
      <c r="D310" s="339"/>
      <c r="E310" s="340">
        <v>125</v>
      </c>
      <c r="F310" s="341">
        <v>18522.240409999999</v>
      </c>
      <c r="G310" s="342">
        <v>14036.426449999999</v>
      </c>
      <c r="H310" s="342">
        <v>32558.666860000001</v>
      </c>
      <c r="I310" s="342">
        <v>52341.964319999999</v>
      </c>
      <c r="J310" s="342">
        <v>21954.25707</v>
      </c>
      <c r="K310" s="342">
        <v>74296.221390000006</v>
      </c>
      <c r="L310" s="342">
        <v>1044.44802</v>
      </c>
      <c r="M310" s="342">
        <v>106.43387</v>
      </c>
      <c r="N310" s="342">
        <v>1150.8818899999999</v>
      </c>
      <c r="O310" s="342">
        <v>108005.77014000001</v>
      </c>
      <c r="P310" s="342">
        <v>19.057959999999998</v>
      </c>
      <c r="Q310" s="342">
        <v>14.800979999999999</v>
      </c>
      <c r="R310" s="343">
        <v>33.858940000000004</v>
      </c>
      <c r="S310" s="7"/>
      <c r="T310" s="7"/>
      <c r="U310" s="7"/>
      <c r="V310" s="7"/>
      <c r="W310" s="7"/>
      <c r="X310" s="7"/>
      <c r="Y310" s="7"/>
      <c r="Z310" s="7"/>
      <c r="AA310" s="7"/>
      <c r="AB310" s="7"/>
    </row>
    <row r="311" spans="1:28" s="313" customFormat="1">
      <c r="A311" s="339"/>
      <c r="B311" s="339"/>
      <c r="C311" s="339"/>
      <c r="D311" s="339"/>
      <c r="E311" s="340">
        <v>572</v>
      </c>
      <c r="F311" s="341">
        <v>10701.573829999999</v>
      </c>
      <c r="G311" s="342">
        <v>7831.3755700000002</v>
      </c>
      <c r="H311" s="342">
        <v>18532.949399999998</v>
      </c>
      <c r="I311" s="342">
        <v>29234.07315</v>
      </c>
      <c r="J311" s="342">
        <v>5587.4878899999994</v>
      </c>
      <c r="K311" s="342">
        <v>34821.561040000001</v>
      </c>
      <c r="L311" s="342">
        <v>2512.1596600000003</v>
      </c>
      <c r="M311" s="342">
        <v>1560.54721</v>
      </c>
      <c r="N311" s="342">
        <v>4072.70687</v>
      </c>
      <c r="O311" s="342">
        <v>57427.21731</v>
      </c>
      <c r="P311" s="342">
        <v>9.1175999999999995</v>
      </c>
      <c r="Q311" s="342">
        <v>2.2650300000000003</v>
      </c>
      <c r="R311" s="343">
        <v>11.382629999999999</v>
      </c>
      <c r="S311" s="7"/>
      <c r="T311" s="7"/>
      <c r="U311" s="7"/>
      <c r="V311" s="7"/>
      <c r="W311" s="7"/>
      <c r="X311" s="7"/>
      <c r="Y311" s="7"/>
      <c r="Z311" s="7"/>
      <c r="AA311" s="7"/>
      <c r="AB311" s="7"/>
    </row>
    <row r="312" spans="1:28" s="313" customFormat="1">
      <c r="A312" s="339"/>
      <c r="B312" s="339"/>
      <c r="C312" s="334" t="s">
        <v>310</v>
      </c>
      <c r="D312" s="334" t="s">
        <v>311</v>
      </c>
      <c r="E312" s="335">
        <v>126</v>
      </c>
      <c r="F312" s="336">
        <v>6506.0580899999995</v>
      </c>
      <c r="G312" s="337">
        <v>143.55341000000001</v>
      </c>
      <c r="H312" s="337">
        <v>6649.6115</v>
      </c>
      <c r="I312" s="337">
        <v>57689.682979999998</v>
      </c>
      <c r="J312" s="337">
        <v>13765.926140000001</v>
      </c>
      <c r="K312" s="337">
        <v>71455.609120000008</v>
      </c>
      <c r="L312" s="337">
        <v>4553.88832</v>
      </c>
      <c r="M312" s="337">
        <v>189.23478</v>
      </c>
      <c r="N312" s="337">
        <v>4743.1230999999998</v>
      </c>
      <c r="O312" s="337">
        <v>82848.343720000004</v>
      </c>
      <c r="P312" s="337">
        <v>1992.40897</v>
      </c>
      <c r="Q312" s="337">
        <v>59.9084</v>
      </c>
      <c r="R312" s="338">
        <v>2052.3173700000002</v>
      </c>
      <c r="S312" s="7"/>
      <c r="T312" s="7"/>
      <c r="U312" s="7"/>
      <c r="V312" s="7"/>
      <c r="W312" s="7"/>
      <c r="X312" s="7"/>
      <c r="Y312" s="7"/>
      <c r="Z312" s="7"/>
      <c r="AA312" s="7"/>
      <c r="AB312" s="7"/>
    </row>
    <row r="313" spans="1:28" s="313" customFormat="1">
      <c r="A313" s="339"/>
      <c r="B313" s="334" t="s">
        <v>25</v>
      </c>
      <c r="C313" s="334" t="s">
        <v>25</v>
      </c>
      <c r="D313" s="334" t="s">
        <v>25</v>
      </c>
      <c r="E313" s="335">
        <v>27</v>
      </c>
      <c r="F313" s="336">
        <v>18901.16993</v>
      </c>
      <c r="G313" s="337">
        <v>6975.1643700000004</v>
      </c>
      <c r="H313" s="337">
        <v>25876.334300000002</v>
      </c>
      <c r="I313" s="337">
        <v>71832.186560000002</v>
      </c>
      <c r="J313" s="337">
        <v>14416.492849999999</v>
      </c>
      <c r="K313" s="337">
        <v>86248.679409999997</v>
      </c>
      <c r="L313" s="337">
        <v>1393.6771100000001</v>
      </c>
      <c r="M313" s="337">
        <v>1543.1425099999999</v>
      </c>
      <c r="N313" s="337">
        <v>2936.8196200000002</v>
      </c>
      <c r="O313" s="337">
        <v>115061.83332999999</v>
      </c>
      <c r="P313" s="337">
        <v>104127.84749</v>
      </c>
      <c r="Q313" s="337">
        <v>5976.7564400000001</v>
      </c>
      <c r="R313" s="338">
        <v>110104.60393000001</v>
      </c>
      <c r="S313" s="7"/>
      <c r="T313" s="7"/>
      <c r="U313" s="7"/>
      <c r="V313" s="7"/>
      <c r="W313" s="7"/>
      <c r="X313" s="7"/>
      <c r="Y313" s="7"/>
      <c r="Z313" s="7"/>
      <c r="AA313" s="7"/>
      <c r="AB313" s="7"/>
    </row>
    <row r="314" spans="1:28" s="313" customFormat="1">
      <c r="A314" s="339"/>
      <c r="B314" s="334" t="s">
        <v>26</v>
      </c>
      <c r="C314" s="334" t="s">
        <v>312</v>
      </c>
      <c r="D314" s="334" t="s">
        <v>313</v>
      </c>
      <c r="E314" s="335">
        <v>629</v>
      </c>
      <c r="F314" s="336">
        <v>6227.0785099999994</v>
      </c>
      <c r="G314" s="337">
        <v>684.79627000000005</v>
      </c>
      <c r="H314" s="337">
        <v>6911.8747800000001</v>
      </c>
      <c r="I314" s="337">
        <v>22222.828320000001</v>
      </c>
      <c r="J314" s="337">
        <v>2507.9005999999999</v>
      </c>
      <c r="K314" s="337">
        <v>24730.728920000001</v>
      </c>
      <c r="L314" s="337">
        <v>173.89337</v>
      </c>
      <c r="M314" s="337">
        <v>153.5341</v>
      </c>
      <c r="N314" s="337">
        <v>327.42746999999997</v>
      </c>
      <c r="O314" s="337">
        <v>31970.031170000002</v>
      </c>
      <c r="P314" s="337">
        <v>3.7461199999999999</v>
      </c>
      <c r="Q314" s="337">
        <v>1.2062299999999999</v>
      </c>
      <c r="R314" s="338">
        <v>4.95235</v>
      </c>
      <c r="S314" s="7"/>
      <c r="T314" s="7"/>
      <c r="U314" s="7"/>
      <c r="V314" s="7"/>
      <c r="W314" s="7"/>
      <c r="X314" s="7"/>
      <c r="Y314" s="7"/>
      <c r="Z314" s="7"/>
      <c r="AA314" s="7"/>
      <c r="AB314" s="7"/>
    </row>
    <row r="315" spans="1:28" s="313" customFormat="1">
      <c r="A315" s="339"/>
      <c r="B315" s="339"/>
      <c r="C315" s="339"/>
      <c r="D315" s="334" t="s">
        <v>314</v>
      </c>
      <c r="E315" s="335">
        <v>58</v>
      </c>
      <c r="F315" s="336">
        <v>112220.47806000001</v>
      </c>
      <c r="G315" s="337">
        <v>27270.230219999998</v>
      </c>
      <c r="H315" s="337">
        <v>139490.70827999999</v>
      </c>
      <c r="I315" s="337">
        <v>142484.15022000001</v>
      </c>
      <c r="J315" s="337">
        <v>22309.198499999999</v>
      </c>
      <c r="K315" s="337">
        <v>164793.34872000001</v>
      </c>
      <c r="L315" s="337">
        <v>5258.6782199999998</v>
      </c>
      <c r="M315" s="337">
        <v>5773.6684999999998</v>
      </c>
      <c r="N315" s="337">
        <v>11032.346720000001</v>
      </c>
      <c r="O315" s="337">
        <v>315316.40372</v>
      </c>
      <c r="P315" s="337">
        <v>341321.69050000003</v>
      </c>
      <c r="Q315" s="337">
        <v>16230.416499999999</v>
      </c>
      <c r="R315" s="338">
        <v>357552.10700000002</v>
      </c>
      <c r="S315" s="7"/>
      <c r="T315" s="7"/>
      <c r="U315" s="7"/>
      <c r="V315" s="7"/>
      <c r="W315" s="7"/>
      <c r="X315" s="7"/>
      <c r="Y315" s="7"/>
      <c r="Z315" s="7"/>
      <c r="AA315" s="7"/>
      <c r="AB315" s="7"/>
    </row>
    <row r="316" spans="1:28" s="313" customFormat="1">
      <c r="A316" s="339"/>
      <c r="B316" s="339"/>
      <c r="C316" s="339"/>
      <c r="D316" s="339"/>
      <c r="E316" s="340">
        <v>394</v>
      </c>
      <c r="F316" s="341">
        <v>14448.72977</v>
      </c>
      <c r="G316" s="342">
        <v>2661.3206700000001</v>
      </c>
      <c r="H316" s="342">
        <v>17110.050440000003</v>
      </c>
      <c r="I316" s="342">
        <v>28750.725200000001</v>
      </c>
      <c r="J316" s="342">
        <v>3822.39302</v>
      </c>
      <c r="K316" s="342">
        <v>32573.11822</v>
      </c>
      <c r="L316" s="342">
        <v>1072.7112299999999</v>
      </c>
      <c r="M316" s="342">
        <v>16.003920000000001</v>
      </c>
      <c r="N316" s="342">
        <v>1088.71515</v>
      </c>
      <c r="O316" s="342">
        <v>50771.883809999999</v>
      </c>
      <c r="P316" s="342">
        <v>42.746569999999998</v>
      </c>
      <c r="Q316" s="342">
        <v>7.4826800000000002</v>
      </c>
      <c r="R316" s="343">
        <v>50.22925</v>
      </c>
      <c r="S316" s="7"/>
      <c r="T316" s="7"/>
      <c r="U316" s="7"/>
      <c r="V316" s="7"/>
      <c r="W316" s="7"/>
      <c r="X316" s="7"/>
      <c r="Y316" s="7"/>
      <c r="Z316" s="7"/>
      <c r="AA316" s="7"/>
      <c r="AB316" s="7"/>
    </row>
    <row r="317" spans="1:28" s="313" customFormat="1">
      <c r="A317" s="339"/>
      <c r="B317" s="334" t="s">
        <v>315</v>
      </c>
      <c r="C317" s="334" t="s">
        <v>315</v>
      </c>
      <c r="D317" s="334" t="s">
        <v>315</v>
      </c>
      <c r="E317" s="335">
        <v>334</v>
      </c>
      <c r="F317" s="336">
        <v>0</v>
      </c>
      <c r="G317" s="337">
        <v>73099.843569999997</v>
      </c>
      <c r="H317" s="337">
        <v>73099.843569999997</v>
      </c>
      <c r="I317" s="337">
        <v>0</v>
      </c>
      <c r="J317" s="337">
        <v>0</v>
      </c>
      <c r="K317" s="337">
        <v>0</v>
      </c>
      <c r="L317" s="337">
        <v>0</v>
      </c>
      <c r="M317" s="337">
        <v>200114.91683999999</v>
      </c>
      <c r="N317" s="337">
        <v>200114.91683999999</v>
      </c>
      <c r="O317" s="337">
        <v>273214.76041000005</v>
      </c>
      <c r="P317" s="337">
        <v>0</v>
      </c>
      <c r="Q317" s="337">
        <v>956601.36439</v>
      </c>
      <c r="R317" s="338">
        <v>956601.36439</v>
      </c>
      <c r="S317" s="7"/>
      <c r="T317" s="7"/>
      <c r="U317" s="7"/>
      <c r="V317" s="7"/>
      <c r="W317" s="7"/>
      <c r="X317" s="7"/>
      <c r="Y317" s="7"/>
      <c r="Z317" s="7"/>
      <c r="AA317" s="7"/>
      <c r="AB317" s="7"/>
    </row>
    <row r="318" spans="1:28" s="313" customFormat="1">
      <c r="A318" s="339"/>
      <c r="B318" s="339"/>
      <c r="C318" s="339"/>
      <c r="D318" s="339"/>
      <c r="E318" s="340">
        <v>336</v>
      </c>
      <c r="F318" s="341">
        <v>0</v>
      </c>
      <c r="G318" s="342">
        <v>1352630.9290999998</v>
      </c>
      <c r="H318" s="342">
        <v>1352630.9290999998</v>
      </c>
      <c r="I318" s="342">
        <v>0</v>
      </c>
      <c r="J318" s="342">
        <v>0</v>
      </c>
      <c r="K318" s="342">
        <v>0</v>
      </c>
      <c r="L318" s="342">
        <v>0</v>
      </c>
      <c r="M318" s="342">
        <v>137814.86872999999</v>
      </c>
      <c r="N318" s="342">
        <v>137814.86872999999</v>
      </c>
      <c r="O318" s="342">
        <v>1490445.7978299998</v>
      </c>
      <c r="P318" s="342">
        <v>0</v>
      </c>
      <c r="Q318" s="342">
        <v>167.49052</v>
      </c>
      <c r="R318" s="343">
        <v>167.49052</v>
      </c>
      <c r="S318" s="7"/>
      <c r="T318" s="7"/>
      <c r="U318" s="7"/>
      <c r="V318" s="7"/>
      <c r="W318" s="7"/>
      <c r="X318" s="7"/>
      <c r="Y318" s="7"/>
      <c r="Z318" s="7"/>
      <c r="AA318" s="7"/>
      <c r="AB318" s="7"/>
    </row>
    <row r="319" spans="1:28" s="313" customFormat="1">
      <c r="A319" s="334" t="s">
        <v>316</v>
      </c>
      <c r="B319" s="334" t="s">
        <v>3</v>
      </c>
      <c r="C319" s="334" t="s">
        <v>199</v>
      </c>
      <c r="D319" s="334" t="s">
        <v>199</v>
      </c>
      <c r="E319" s="335">
        <v>63</v>
      </c>
      <c r="F319" s="336">
        <v>1858.94516</v>
      </c>
      <c r="G319" s="337">
        <v>0.27351999999999999</v>
      </c>
      <c r="H319" s="337">
        <v>1859.2186799999999</v>
      </c>
      <c r="I319" s="337">
        <v>48404.029210000001</v>
      </c>
      <c r="J319" s="337">
        <v>6605.2581900000005</v>
      </c>
      <c r="K319" s="337">
        <v>55009.287400000001</v>
      </c>
      <c r="L319" s="337">
        <v>25349.646649999999</v>
      </c>
      <c r="M319" s="337">
        <v>4362.4867000000004</v>
      </c>
      <c r="N319" s="337">
        <v>29712.13335</v>
      </c>
      <c r="O319" s="337">
        <v>86580.63943000001</v>
      </c>
      <c r="P319" s="337">
        <v>90246.841469999999</v>
      </c>
      <c r="Q319" s="337">
        <v>53.273040000000002</v>
      </c>
      <c r="R319" s="338">
        <v>90300.114509999999</v>
      </c>
      <c r="S319" s="7"/>
      <c r="T319" s="7"/>
      <c r="U319" s="7"/>
      <c r="V319" s="7"/>
      <c r="W319" s="7"/>
      <c r="X319" s="7"/>
      <c r="Y319" s="7"/>
      <c r="Z319" s="7"/>
      <c r="AA319" s="7"/>
      <c r="AB319" s="7"/>
    </row>
    <row r="320" spans="1:28" s="313" customFormat="1">
      <c r="A320" s="339"/>
      <c r="B320" s="339"/>
      <c r="C320" s="334" t="s">
        <v>202</v>
      </c>
      <c r="D320" s="334" t="s">
        <v>203</v>
      </c>
      <c r="E320" s="335">
        <v>66</v>
      </c>
      <c r="F320" s="336">
        <v>411.98629999999997</v>
      </c>
      <c r="G320" s="337">
        <v>8859.107</v>
      </c>
      <c r="H320" s="337">
        <v>9271.0933000000005</v>
      </c>
      <c r="I320" s="337">
        <v>36160.534329999995</v>
      </c>
      <c r="J320" s="337">
        <v>6019.3963200000007</v>
      </c>
      <c r="K320" s="337">
        <v>42179.930650000002</v>
      </c>
      <c r="L320" s="337">
        <v>29117.224409999999</v>
      </c>
      <c r="M320" s="337">
        <v>9265.2739399999991</v>
      </c>
      <c r="N320" s="337">
        <v>38382.498350000002</v>
      </c>
      <c r="O320" s="337">
        <v>89833.522299999997</v>
      </c>
      <c r="P320" s="337">
        <v>68409.532149999999</v>
      </c>
      <c r="Q320" s="337">
        <v>53.968360000000004</v>
      </c>
      <c r="R320" s="338">
        <v>68463.500510000013</v>
      </c>
      <c r="S320" s="7"/>
      <c r="T320" s="7"/>
      <c r="U320" s="7"/>
      <c r="V320" s="7"/>
      <c r="W320" s="7"/>
      <c r="X320" s="7"/>
      <c r="Y320" s="7"/>
      <c r="Z320" s="7"/>
      <c r="AA320" s="7"/>
      <c r="AB320" s="7"/>
    </row>
    <row r="321" spans="1:28" s="313" customFormat="1">
      <c r="A321" s="339"/>
      <c r="B321" s="334" t="s">
        <v>5</v>
      </c>
      <c r="C321" s="334" t="s">
        <v>5</v>
      </c>
      <c r="D321" s="334" t="s">
        <v>5</v>
      </c>
      <c r="E321" s="335">
        <v>125</v>
      </c>
      <c r="F321" s="336">
        <v>7908.9047399999999</v>
      </c>
      <c r="G321" s="337">
        <v>1620.55018</v>
      </c>
      <c r="H321" s="337">
        <v>9529.4549200000001</v>
      </c>
      <c r="I321" s="337">
        <v>56632.703020000001</v>
      </c>
      <c r="J321" s="337">
        <v>21203.021699999998</v>
      </c>
      <c r="K321" s="337">
        <v>77835.724719999998</v>
      </c>
      <c r="L321" s="337">
        <v>28449.691010000002</v>
      </c>
      <c r="M321" s="337">
        <v>18578.436389999999</v>
      </c>
      <c r="N321" s="337">
        <v>47028.127399999998</v>
      </c>
      <c r="O321" s="337">
        <v>134393.30703999999</v>
      </c>
      <c r="P321" s="337">
        <v>85968.598290000009</v>
      </c>
      <c r="Q321" s="337">
        <v>168.10464000000002</v>
      </c>
      <c r="R321" s="338">
        <v>86136.702930000014</v>
      </c>
      <c r="S321" s="7"/>
      <c r="T321" s="7"/>
      <c r="U321" s="7"/>
      <c r="V321" s="7"/>
      <c r="W321" s="7"/>
      <c r="X321" s="7"/>
      <c r="Y321" s="7"/>
      <c r="Z321" s="7"/>
      <c r="AA321" s="7"/>
      <c r="AB321" s="7"/>
    </row>
    <row r="322" spans="1:28" s="313" customFormat="1">
      <c r="A322" s="339"/>
      <c r="B322" s="334" t="s">
        <v>7</v>
      </c>
      <c r="C322" s="334" t="s">
        <v>7</v>
      </c>
      <c r="D322" s="334" t="s">
        <v>7</v>
      </c>
      <c r="E322" s="335">
        <v>56</v>
      </c>
      <c r="F322" s="336">
        <v>2843.7036000000003</v>
      </c>
      <c r="G322" s="337">
        <v>21.14564</v>
      </c>
      <c r="H322" s="337">
        <v>2864.84924</v>
      </c>
      <c r="I322" s="337">
        <v>33634.661169999999</v>
      </c>
      <c r="J322" s="337">
        <v>4459.6665800000001</v>
      </c>
      <c r="K322" s="337">
        <v>38094.327749999997</v>
      </c>
      <c r="L322" s="337">
        <v>24326.4277</v>
      </c>
      <c r="M322" s="337">
        <v>1606.0573300000001</v>
      </c>
      <c r="N322" s="337">
        <v>25932.48503</v>
      </c>
      <c r="O322" s="337">
        <v>66891.662020000003</v>
      </c>
      <c r="P322" s="337">
        <v>175979.92486000003</v>
      </c>
      <c r="Q322" s="337">
        <v>138.93226999999999</v>
      </c>
      <c r="R322" s="338">
        <v>176118.85712999999</v>
      </c>
      <c r="S322" s="7"/>
      <c r="T322" s="7"/>
      <c r="U322" s="7"/>
      <c r="V322" s="7"/>
      <c r="W322" s="7"/>
      <c r="X322" s="7"/>
      <c r="Y322" s="7"/>
      <c r="Z322" s="7"/>
      <c r="AA322" s="7"/>
      <c r="AB322" s="7"/>
    </row>
    <row r="323" spans="1:28" s="313" customFormat="1">
      <c r="A323" s="339"/>
      <c r="B323" s="339"/>
      <c r="C323" s="334" t="s">
        <v>222</v>
      </c>
      <c r="D323" s="334" t="s">
        <v>222</v>
      </c>
      <c r="E323" s="335">
        <v>159</v>
      </c>
      <c r="F323" s="336">
        <v>1.01E-3</v>
      </c>
      <c r="G323" s="337">
        <v>0</v>
      </c>
      <c r="H323" s="337">
        <v>1.01E-3</v>
      </c>
      <c r="I323" s="337">
        <v>204.32875000000001</v>
      </c>
      <c r="J323" s="337">
        <v>1.98478</v>
      </c>
      <c r="K323" s="337">
        <v>206.31352999999999</v>
      </c>
      <c r="L323" s="337">
        <v>48</v>
      </c>
      <c r="M323" s="337">
        <v>0</v>
      </c>
      <c r="N323" s="337">
        <v>48</v>
      </c>
      <c r="O323" s="337">
        <v>254.31454000000002</v>
      </c>
      <c r="P323" s="337">
        <v>35146.331619999997</v>
      </c>
      <c r="Q323" s="337">
        <v>7.2050000000000003E-2</v>
      </c>
      <c r="R323" s="338">
        <v>35146.40367</v>
      </c>
      <c r="S323" s="7"/>
      <c r="T323" s="7"/>
      <c r="U323" s="7"/>
      <c r="V323" s="7"/>
      <c r="W323" s="7"/>
      <c r="X323" s="7"/>
      <c r="Y323" s="7"/>
      <c r="Z323" s="7"/>
      <c r="AA323" s="7"/>
      <c r="AB323" s="7"/>
    </row>
    <row r="324" spans="1:28" s="313" customFormat="1">
      <c r="A324" s="339"/>
      <c r="B324" s="334" t="s">
        <v>9</v>
      </c>
      <c r="C324" s="334" t="s">
        <v>9</v>
      </c>
      <c r="D324" s="334" t="s">
        <v>228</v>
      </c>
      <c r="E324" s="335">
        <v>153</v>
      </c>
      <c r="F324" s="336">
        <v>14.63593</v>
      </c>
      <c r="G324" s="337">
        <v>253.84657000000001</v>
      </c>
      <c r="H324" s="337">
        <v>268.48250000000002</v>
      </c>
      <c r="I324" s="337">
        <v>22407.89746</v>
      </c>
      <c r="J324" s="337">
        <v>7935.7257199999995</v>
      </c>
      <c r="K324" s="337">
        <v>30343.623179999999</v>
      </c>
      <c r="L324" s="337">
        <v>8021.1142599999994</v>
      </c>
      <c r="M324" s="337">
        <v>5812.7811600000005</v>
      </c>
      <c r="N324" s="337">
        <v>13833.895420000001</v>
      </c>
      <c r="O324" s="337">
        <v>44446.001100000001</v>
      </c>
      <c r="P324" s="337">
        <v>54060.262360000001</v>
      </c>
      <c r="Q324" s="337">
        <v>96.884389999999996</v>
      </c>
      <c r="R324" s="338">
        <v>54157.14675</v>
      </c>
      <c r="S324" s="7"/>
      <c r="T324" s="7"/>
      <c r="U324" s="7"/>
      <c r="V324" s="7"/>
      <c r="W324" s="7"/>
      <c r="X324" s="7"/>
      <c r="Y324" s="7"/>
      <c r="Z324" s="7"/>
      <c r="AA324" s="7"/>
      <c r="AB324" s="7"/>
    </row>
    <row r="325" spans="1:28" s="313" customFormat="1">
      <c r="A325" s="339"/>
      <c r="B325" s="334" t="s">
        <v>12</v>
      </c>
      <c r="C325" s="334" t="s">
        <v>236</v>
      </c>
      <c r="D325" s="334" t="s">
        <v>237</v>
      </c>
      <c r="E325" s="335">
        <v>89</v>
      </c>
      <c r="F325" s="336">
        <v>0</v>
      </c>
      <c r="G325" s="337">
        <v>0</v>
      </c>
      <c r="H325" s="337">
        <v>0</v>
      </c>
      <c r="I325" s="337">
        <v>8134.1591399999998</v>
      </c>
      <c r="J325" s="337">
        <v>861.39730000000009</v>
      </c>
      <c r="K325" s="337">
        <v>8995.5564400000003</v>
      </c>
      <c r="L325" s="337">
        <v>1881.4718500000001</v>
      </c>
      <c r="M325" s="337">
        <v>830.88775999999996</v>
      </c>
      <c r="N325" s="337">
        <v>2712.35961</v>
      </c>
      <c r="O325" s="337">
        <v>11707.916050000002</v>
      </c>
      <c r="P325" s="337">
        <v>9548.2421599999998</v>
      </c>
      <c r="Q325" s="337">
        <v>7.7642700000000007</v>
      </c>
      <c r="R325" s="338">
        <v>9556.0064299999995</v>
      </c>
      <c r="S325" s="7"/>
      <c r="T325" s="7"/>
      <c r="U325" s="7"/>
      <c r="V325" s="7"/>
      <c r="W325" s="7"/>
      <c r="X325" s="7"/>
      <c r="Y325" s="7"/>
      <c r="Z325" s="7"/>
      <c r="AA325" s="7"/>
      <c r="AB325" s="7"/>
    </row>
    <row r="326" spans="1:28" s="313" customFormat="1">
      <c r="A326" s="339"/>
      <c r="B326" s="339"/>
      <c r="C326" s="334" t="s">
        <v>12</v>
      </c>
      <c r="D326" s="334" t="s">
        <v>12</v>
      </c>
      <c r="E326" s="335">
        <v>155</v>
      </c>
      <c r="F326" s="336">
        <v>594.86334999999997</v>
      </c>
      <c r="G326" s="337">
        <v>65.220120000000009</v>
      </c>
      <c r="H326" s="337">
        <v>660.08346999999992</v>
      </c>
      <c r="I326" s="337">
        <v>17959.230420000004</v>
      </c>
      <c r="J326" s="337">
        <v>3486.9713099999999</v>
      </c>
      <c r="K326" s="337">
        <v>21446.201730000001</v>
      </c>
      <c r="L326" s="337">
        <v>11522.242960000001</v>
      </c>
      <c r="M326" s="337">
        <v>2512.9679700000002</v>
      </c>
      <c r="N326" s="337">
        <v>14035.210929999999</v>
      </c>
      <c r="O326" s="337">
        <v>36141.49613</v>
      </c>
      <c r="P326" s="337">
        <v>122791.18273999999</v>
      </c>
      <c r="Q326" s="337">
        <v>24.837150000000001</v>
      </c>
      <c r="R326" s="338">
        <v>122816.01989</v>
      </c>
      <c r="S326" s="7"/>
      <c r="T326" s="7"/>
      <c r="U326" s="7"/>
      <c r="V326" s="7"/>
      <c r="W326" s="7"/>
      <c r="X326" s="7"/>
      <c r="Y326" s="7"/>
      <c r="Z326" s="7"/>
      <c r="AA326" s="7"/>
      <c r="AB326" s="7"/>
    </row>
    <row r="327" spans="1:28" s="313" customFormat="1">
      <c r="A327" s="339"/>
      <c r="B327" s="334" t="s">
        <v>241</v>
      </c>
      <c r="C327" s="334" t="s">
        <v>242</v>
      </c>
      <c r="D327" s="334" t="s">
        <v>242</v>
      </c>
      <c r="E327" s="335">
        <v>158</v>
      </c>
      <c r="F327" s="336">
        <v>0</v>
      </c>
      <c r="G327" s="337">
        <v>0</v>
      </c>
      <c r="H327" s="337">
        <v>0</v>
      </c>
      <c r="I327" s="337">
        <v>168.16610999999997</v>
      </c>
      <c r="J327" s="337">
        <v>15.821020000000001</v>
      </c>
      <c r="K327" s="337">
        <v>183.98713000000001</v>
      </c>
      <c r="L327" s="337">
        <v>72.813690000000008</v>
      </c>
      <c r="M327" s="337">
        <v>29.776</v>
      </c>
      <c r="N327" s="337">
        <v>102.58969</v>
      </c>
      <c r="O327" s="337">
        <v>286.57682</v>
      </c>
      <c r="P327" s="337">
        <v>15754.83923</v>
      </c>
      <c r="Q327" s="337">
        <v>0.14906</v>
      </c>
      <c r="R327" s="338">
        <v>15754.988289999999</v>
      </c>
      <c r="S327" s="7"/>
      <c r="T327" s="7"/>
      <c r="U327" s="7"/>
      <c r="V327" s="7"/>
      <c r="W327" s="7"/>
      <c r="X327" s="7"/>
      <c r="Y327" s="7"/>
      <c r="Z327" s="7"/>
      <c r="AA327" s="7"/>
      <c r="AB327" s="7"/>
    </row>
    <row r="328" spans="1:28" s="313" customFormat="1">
      <c r="A328" s="339"/>
      <c r="B328" s="339"/>
      <c r="C328" s="334" t="s">
        <v>244</v>
      </c>
      <c r="D328" s="334" t="s">
        <v>244</v>
      </c>
      <c r="E328" s="335">
        <v>62</v>
      </c>
      <c r="F328" s="336">
        <v>4640.07384</v>
      </c>
      <c r="G328" s="337">
        <v>36.220759999999999</v>
      </c>
      <c r="H328" s="337">
        <v>4676.2945999999993</v>
      </c>
      <c r="I328" s="337">
        <v>38882.691279999999</v>
      </c>
      <c r="J328" s="337">
        <v>7611.0493299999998</v>
      </c>
      <c r="K328" s="337">
        <v>46493.740610000001</v>
      </c>
      <c r="L328" s="337">
        <v>21003.535789999998</v>
      </c>
      <c r="M328" s="337">
        <v>6308.915</v>
      </c>
      <c r="N328" s="337">
        <v>27312.450789999999</v>
      </c>
      <c r="O328" s="337">
        <v>78482.486000000004</v>
      </c>
      <c r="P328" s="337">
        <v>139842.51338999998</v>
      </c>
      <c r="Q328" s="337">
        <v>66.975359999999995</v>
      </c>
      <c r="R328" s="338">
        <v>139909.48874999999</v>
      </c>
      <c r="S328" s="7"/>
      <c r="T328" s="7"/>
      <c r="U328" s="7"/>
      <c r="V328" s="7"/>
      <c r="W328" s="7"/>
      <c r="X328" s="7"/>
      <c r="Y328" s="7"/>
      <c r="Z328" s="7"/>
      <c r="AA328" s="7"/>
      <c r="AB328" s="7"/>
    </row>
    <row r="329" spans="1:28" s="313" customFormat="1">
      <c r="A329" s="339"/>
      <c r="B329" s="334" t="s">
        <v>14</v>
      </c>
      <c r="C329" s="334" t="s">
        <v>255</v>
      </c>
      <c r="D329" s="334" t="s">
        <v>255</v>
      </c>
      <c r="E329" s="335">
        <v>60</v>
      </c>
      <c r="F329" s="336">
        <v>16834.540789999999</v>
      </c>
      <c r="G329" s="337">
        <v>10053.57077</v>
      </c>
      <c r="H329" s="337">
        <v>26888.111559999998</v>
      </c>
      <c r="I329" s="337">
        <v>59763.296929999997</v>
      </c>
      <c r="J329" s="337">
        <v>12960.00534</v>
      </c>
      <c r="K329" s="337">
        <v>72723.30227</v>
      </c>
      <c r="L329" s="337">
        <v>24554.021860000001</v>
      </c>
      <c r="M329" s="337">
        <v>10895.251390000001</v>
      </c>
      <c r="N329" s="337">
        <v>35449.273249999998</v>
      </c>
      <c r="O329" s="337">
        <v>135060.68708</v>
      </c>
      <c r="P329" s="337">
        <v>189898.3334</v>
      </c>
      <c r="Q329" s="337">
        <v>670.41777999999999</v>
      </c>
      <c r="R329" s="338">
        <v>190568.75118000002</v>
      </c>
      <c r="S329" s="7"/>
      <c r="T329" s="7"/>
      <c r="U329" s="7"/>
      <c r="V329" s="7"/>
      <c r="W329" s="7"/>
      <c r="X329" s="7"/>
      <c r="Y329" s="7"/>
      <c r="Z329" s="7"/>
      <c r="AA329" s="7"/>
      <c r="AB329" s="7"/>
    </row>
    <row r="330" spans="1:28" s="313" customFormat="1">
      <c r="A330" s="339"/>
      <c r="B330" s="334" t="s">
        <v>15</v>
      </c>
      <c r="C330" s="334" t="s">
        <v>258</v>
      </c>
      <c r="D330" s="334" t="s">
        <v>258</v>
      </c>
      <c r="E330" s="335">
        <v>45</v>
      </c>
      <c r="F330" s="336">
        <v>2483.6749599999998</v>
      </c>
      <c r="G330" s="337">
        <v>418.58805000000001</v>
      </c>
      <c r="H330" s="337">
        <v>2902.2630099999997</v>
      </c>
      <c r="I330" s="337">
        <v>50357.538509999998</v>
      </c>
      <c r="J330" s="337">
        <v>7807.0550499999999</v>
      </c>
      <c r="K330" s="337">
        <v>58164.593560000001</v>
      </c>
      <c r="L330" s="337">
        <v>29459.768059999999</v>
      </c>
      <c r="M330" s="337">
        <v>15508.41121</v>
      </c>
      <c r="N330" s="337">
        <v>44968.179270000001</v>
      </c>
      <c r="O330" s="337">
        <v>106035.03584</v>
      </c>
      <c r="P330" s="337">
        <v>219157.99166</v>
      </c>
      <c r="Q330" s="337">
        <v>517.84195</v>
      </c>
      <c r="R330" s="338">
        <v>219675.83361</v>
      </c>
      <c r="S330" s="7"/>
      <c r="T330" s="7"/>
      <c r="U330" s="7"/>
      <c r="V330" s="7"/>
      <c r="W330" s="7"/>
      <c r="X330" s="7"/>
      <c r="Y330" s="7"/>
      <c r="Z330" s="7"/>
      <c r="AA330" s="7"/>
      <c r="AB330" s="7"/>
    </row>
    <row r="331" spans="1:28" s="313" customFormat="1">
      <c r="A331" s="339"/>
      <c r="B331" s="334" t="s">
        <v>16</v>
      </c>
      <c r="C331" s="334" t="s">
        <v>268</v>
      </c>
      <c r="D331" s="334" t="s">
        <v>269</v>
      </c>
      <c r="E331" s="335">
        <v>157</v>
      </c>
      <c r="F331" s="336">
        <v>0</v>
      </c>
      <c r="G331" s="337">
        <v>0</v>
      </c>
      <c r="H331" s="337">
        <v>0</v>
      </c>
      <c r="I331" s="337">
        <v>1720.84629</v>
      </c>
      <c r="J331" s="337">
        <v>376.15967000000001</v>
      </c>
      <c r="K331" s="337">
        <v>2097.00596</v>
      </c>
      <c r="L331" s="337">
        <v>66.199179999999998</v>
      </c>
      <c r="M331" s="337">
        <v>17.153459999999999</v>
      </c>
      <c r="N331" s="337">
        <v>83.352639999999994</v>
      </c>
      <c r="O331" s="337">
        <v>2180.3586</v>
      </c>
      <c r="P331" s="337">
        <v>43674.05169</v>
      </c>
      <c r="Q331" s="337">
        <v>0.60614999999999997</v>
      </c>
      <c r="R331" s="338">
        <v>43674.657840000007</v>
      </c>
      <c r="S331" s="7"/>
      <c r="T331" s="7"/>
      <c r="U331" s="7"/>
      <c r="V331" s="7"/>
      <c r="W331" s="7"/>
      <c r="X331" s="7"/>
      <c r="Y331" s="7"/>
      <c r="Z331" s="7"/>
      <c r="AA331" s="7"/>
      <c r="AB331" s="7"/>
    </row>
    <row r="332" spans="1:28" s="313" customFormat="1">
      <c r="A332" s="339"/>
      <c r="B332" s="339"/>
      <c r="C332" s="334" t="s">
        <v>16</v>
      </c>
      <c r="D332" s="334" t="s">
        <v>271</v>
      </c>
      <c r="E332" s="335">
        <v>13</v>
      </c>
      <c r="F332" s="336">
        <v>3110.7759599999999</v>
      </c>
      <c r="G332" s="337">
        <v>182.72470999999999</v>
      </c>
      <c r="H332" s="337">
        <v>3293.5006699999999</v>
      </c>
      <c r="I332" s="337">
        <v>51050.821179999999</v>
      </c>
      <c r="J332" s="337">
        <v>22878.295890000001</v>
      </c>
      <c r="K332" s="337">
        <v>73929.117069999993</v>
      </c>
      <c r="L332" s="337">
        <v>66070.578259999995</v>
      </c>
      <c r="M332" s="337">
        <v>45660.243139999999</v>
      </c>
      <c r="N332" s="337">
        <v>111730.8214</v>
      </c>
      <c r="O332" s="337">
        <v>188953.43913999997</v>
      </c>
      <c r="P332" s="337">
        <v>12823.750029999999</v>
      </c>
      <c r="Q332" s="337">
        <v>262.87662999999998</v>
      </c>
      <c r="R332" s="338">
        <v>13086.62666</v>
      </c>
      <c r="S332" s="7"/>
      <c r="T332" s="7"/>
      <c r="U332" s="7"/>
      <c r="V332" s="7"/>
      <c r="W332" s="7"/>
      <c r="X332" s="7"/>
      <c r="Y332" s="7"/>
      <c r="Z332" s="7"/>
      <c r="AA332" s="7"/>
      <c r="AB332" s="7"/>
    </row>
    <row r="333" spans="1:28" s="313" customFormat="1">
      <c r="A333" s="339"/>
      <c r="B333" s="339"/>
      <c r="C333" s="339"/>
      <c r="D333" s="339"/>
      <c r="E333" s="340">
        <v>38</v>
      </c>
      <c r="F333" s="341">
        <v>101.22995</v>
      </c>
      <c r="G333" s="342">
        <v>0.20861000000000002</v>
      </c>
      <c r="H333" s="342">
        <v>101.43856</v>
      </c>
      <c r="I333" s="342">
        <v>88914.313999999998</v>
      </c>
      <c r="J333" s="342">
        <v>30720.351139999999</v>
      </c>
      <c r="K333" s="342">
        <v>119634.66514</v>
      </c>
      <c r="L333" s="342">
        <v>75150.936379999999</v>
      </c>
      <c r="M333" s="342">
        <v>33090.287079999995</v>
      </c>
      <c r="N333" s="342">
        <v>108241.22345999999</v>
      </c>
      <c r="O333" s="342">
        <v>227977.32715999999</v>
      </c>
      <c r="P333" s="342">
        <v>37131.191989999999</v>
      </c>
      <c r="Q333" s="342">
        <v>365.45709999999997</v>
      </c>
      <c r="R333" s="343">
        <v>37496.649090000006</v>
      </c>
      <c r="S333" s="7"/>
      <c r="T333" s="7"/>
      <c r="U333" s="7"/>
      <c r="V333" s="7"/>
      <c r="W333" s="7"/>
      <c r="X333" s="7"/>
      <c r="Y333" s="7"/>
      <c r="Z333" s="7"/>
      <c r="AA333" s="7"/>
      <c r="AB333" s="7"/>
    </row>
    <row r="334" spans="1:28" s="313" customFormat="1">
      <c r="A334" s="339"/>
      <c r="B334" s="339"/>
      <c r="C334" s="339"/>
      <c r="D334" s="334" t="s">
        <v>80</v>
      </c>
      <c r="E334" s="335">
        <v>61</v>
      </c>
      <c r="F334" s="336">
        <v>670.04952000000003</v>
      </c>
      <c r="G334" s="337">
        <v>669.18859999999995</v>
      </c>
      <c r="H334" s="337">
        <v>1339.2381200000002</v>
      </c>
      <c r="I334" s="337">
        <v>163964.43135</v>
      </c>
      <c r="J334" s="337">
        <v>59880.403600000005</v>
      </c>
      <c r="K334" s="337">
        <v>223844.83494999999</v>
      </c>
      <c r="L334" s="337">
        <v>116148.97412</v>
      </c>
      <c r="M334" s="337">
        <v>72148.471730000005</v>
      </c>
      <c r="N334" s="337">
        <v>188297.44584999999</v>
      </c>
      <c r="O334" s="337">
        <v>413481.51892</v>
      </c>
      <c r="P334" s="337">
        <v>36073.20981</v>
      </c>
      <c r="Q334" s="337">
        <v>689.02981000000011</v>
      </c>
      <c r="R334" s="338">
        <v>36762.23962</v>
      </c>
      <c r="S334" s="7"/>
      <c r="T334" s="7"/>
      <c r="U334" s="7"/>
      <c r="V334" s="7"/>
      <c r="W334" s="7"/>
      <c r="X334" s="7"/>
      <c r="Y334" s="7"/>
      <c r="Z334" s="7"/>
      <c r="AA334" s="7"/>
      <c r="AB334" s="7"/>
    </row>
    <row r="335" spans="1:28" s="313" customFormat="1">
      <c r="A335" s="339"/>
      <c r="B335" s="339"/>
      <c r="C335" s="339"/>
      <c r="D335" s="334" t="s">
        <v>16</v>
      </c>
      <c r="E335" s="335">
        <v>8</v>
      </c>
      <c r="F335" s="336">
        <v>20233.908179999999</v>
      </c>
      <c r="G335" s="337">
        <v>3120.2814900000003</v>
      </c>
      <c r="H335" s="337">
        <v>23354.189670000003</v>
      </c>
      <c r="I335" s="337">
        <v>103717.20659</v>
      </c>
      <c r="J335" s="337">
        <v>61352.857020000003</v>
      </c>
      <c r="K335" s="337">
        <v>165070.06361000001</v>
      </c>
      <c r="L335" s="337">
        <v>114199.64731</v>
      </c>
      <c r="M335" s="337">
        <v>53950.225399999996</v>
      </c>
      <c r="N335" s="337">
        <v>168149.87271</v>
      </c>
      <c r="O335" s="337">
        <v>356574.12599000003</v>
      </c>
      <c r="P335" s="337">
        <v>38537.662280000004</v>
      </c>
      <c r="Q335" s="337">
        <v>955.17664000000002</v>
      </c>
      <c r="R335" s="338">
        <v>39492.838920000002</v>
      </c>
      <c r="S335" s="7"/>
      <c r="T335" s="7"/>
      <c r="U335" s="7"/>
      <c r="V335" s="7"/>
      <c r="W335" s="7"/>
      <c r="X335" s="7"/>
      <c r="Y335" s="7"/>
      <c r="Z335" s="7"/>
      <c r="AA335" s="7"/>
      <c r="AB335" s="7"/>
    </row>
    <row r="336" spans="1:28" s="313" customFormat="1">
      <c r="A336" s="339"/>
      <c r="B336" s="339"/>
      <c r="C336" s="339"/>
      <c r="D336" s="334" t="s">
        <v>59</v>
      </c>
      <c r="E336" s="335">
        <v>11</v>
      </c>
      <c r="F336" s="336">
        <v>61109.502869999997</v>
      </c>
      <c r="G336" s="337">
        <v>50654.650450000001</v>
      </c>
      <c r="H336" s="337">
        <v>111764.15332</v>
      </c>
      <c r="I336" s="337">
        <v>68579.664519999991</v>
      </c>
      <c r="J336" s="337">
        <v>24078.022010000001</v>
      </c>
      <c r="K336" s="337">
        <v>92657.686530000006</v>
      </c>
      <c r="L336" s="337">
        <v>54422.084040000002</v>
      </c>
      <c r="M336" s="337">
        <v>37029.298029999998</v>
      </c>
      <c r="N336" s="337">
        <v>91451.382069999992</v>
      </c>
      <c r="O336" s="337">
        <v>295873.22192000004</v>
      </c>
      <c r="P336" s="337">
        <v>39163.568509999997</v>
      </c>
      <c r="Q336" s="337">
        <v>389.01289000000003</v>
      </c>
      <c r="R336" s="338">
        <v>39552.581399999995</v>
      </c>
      <c r="S336" s="7"/>
      <c r="T336" s="7"/>
      <c r="U336" s="7"/>
      <c r="V336" s="7"/>
      <c r="W336" s="7"/>
      <c r="X336" s="7"/>
      <c r="Y336" s="7"/>
      <c r="Z336" s="7"/>
      <c r="AA336" s="7"/>
      <c r="AB336" s="7"/>
    </row>
    <row r="337" spans="1:28" s="313" customFormat="1">
      <c r="A337" s="339"/>
      <c r="B337" s="339"/>
      <c r="C337" s="339"/>
      <c r="D337" s="334" t="s">
        <v>274</v>
      </c>
      <c r="E337" s="335">
        <v>146</v>
      </c>
      <c r="F337" s="336">
        <v>395.54363000000001</v>
      </c>
      <c r="G337" s="337">
        <v>2347.3994600000001</v>
      </c>
      <c r="H337" s="337">
        <v>2742.9430899999998</v>
      </c>
      <c r="I337" s="337">
        <v>45738.215400000001</v>
      </c>
      <c r="J337" s="337">
        <v>36525.446990000004</v>
      </c>
      <c r="K337" s="337">
        <v>82263.662389999998</v>
      </c>
      <c r="L337" s="337">
        <v>48655.001280000004</v>
      </c>
      <c r="M337" s="337">
        <v>48175.542759999997</v>
      </c>
      <c r="N337" s="337">
        <v>96830.544040000008</v>
      </c>
      <c r="O337" s="337">
        <v>181837.14952000001</v>
      </c>
      <c r="P337" s="337">
        <v>18209.71214</v>
      </c>
      <c r="Q337" s="337">
        <v>626.29915000000005</v>
      </c>
      <c r="R337" s="338">
        <v>18836.011289999999</v>
      </c>
      <c r="S337" s="7"/>
      <c r="T337" s="7"/>
      <c r="U337" s="7"/>
      <c r="V337" s="7"/>
      <c r="W337" s="7"/>
      <c r="X337" s="7"/>
      <c r="Y337" s="7"/>
      <c r="Z337" s="7"/>
      <c r="AA337" s="7"/>
      <c r="AB337" s="7"/>
    </row>
    <row r="338" spans="1:28" s="313" customFormat="1">
      <c r="A338" s="339"/>
      <c r="B338" s="339"/>
      <c r="C338" s="339"/>
      <c r="D338" s="334" t="s">
        <v>62</v>
      </c>
      <c r="E338" s="335">
        <v>5</v>
      </c>
      <c r="F338" s="336">
        <v>248674.99090999999</v>
      </c>
      <c r="G338" s="337">
        <v>117279.33933</v>
      </c>
      <c r="H338" s="337">
        <v>365954.33023999998</v>
      </c>
      <c r="I338" s="337">
        <v>1013505.40392</v>
      </c>
      <c r="J338" s="337">
        <v>275428.06556999998</v>
      </c>
      <c r="K338" s="337">
        <v>1288933.46949</v>
      </c>
      <c r="L338" s="337">
        <v>608525.54749999999</v>
      </c>
      <c r="M338" s="337">
        <v>374467.21833</v>
      </c>
      <c r="N338" s="337">
        <v>982992.76583000005</v>
      </c>
      <c r="O338" s="337">
        <v>2637880.56556</v>
      </c>
      <c r="P338" s="337">
        <v>4257531.93157</v>
      </c>
      <c r="Q338" s="337">
        <v>1586678.84821</v>
      </c>
      <c r="R338" s="338">
        <v>5844210.7797799995</v>
      </c>
      <c r="S338" s="7"/>
      <c r="T338" s="7"/>
      <c r="U338" s="7"/>
      <c r="V338" s="7"/>
      <c r="W338" s="7"/>
      <c r="X338" s="7"/>
      <c r="Y338" s="7"/>
      <c r="Z338" s="7"/>
      <c r="AA338" s="7"/>
      <c r="AB338" s="7"/>
    </row>
    <row r="339" spans="1:28" s="313" customFormat="1">
      <c r="A339" s="339"/>
      <c r="B339" s="339"/>
      <c r="C339" s="339"/>
      <c r="D339" s="334" t="s">
        <v>69</v>
      </c>
      <c r="E339" s="335">
        <v>31</v>
      </c>
      <c r="F339" s="336">
        <v>247.14303000000001</v>
      </c>
      <c r="G339" s="337">
        <v>275.60396000000003</v>
      </c>
      <c r="H339" s="337">
        <v>522.74698999999998</v>
      </c>
      <c r="I339" s="337">
        <v>131196.95644000001</v>
      </c>
      <c r="J339" s="337">
        <v>66668.218290000004</v>
      </c>
      <c r="K339" s="337">
        <v>197865.17473</v>
      </c>
      <c r="L339" s="337">
        <v>120916.54358</v>
      </c>
      <c r="M339" s="337">
        <v>99033.72815000001</v>
      </c>
      <c r="N339" s="337">
        <v>219950.27172999998</v>
      </c>
      <c r="O339" s="337">
        <v>418338.19344999996</v>
      </c>
      <c r="P339" s="337">
        <v>23224.474140000002</v>
      </c>
      <c r="Q339" s="337">
        <v>610.53065000000004</v>
      </c>
      <c r="R339" s="338">
        <v>23835.004789999999</v>
      </c>
      <c r="S339" s="7"/>
      <c r="T339" s="7"/>
      <c r="U339" s="7"/>
      <c r="V339" s="7"/>
      <c r="W339" s="7"/>
      <c r="X339" s="7"/>
      <c r="Y339" s="7"/>
      <c r="Z339" s="7"/>
      <c r="AA339" s="7"/>
      <c r="AB339" s="7"/>
    </row>
    <row r="340" spans="1:28" s="313" customFormat="1">
      <c r="A340" s="339"/>
      <c r="B340" s="339"/>
      <c r="C340" s="339"/>
      <c r="D340" s="334" t="s">
        <v>66</v>
      </c>
      <c r="E340" s="335">
        <v>127</v>
      </c>
      <c r="F340" s="336">
        <v>410.53401000000002</v>
      </c>
      <c r="G340" s="337">
        <v>3.53634</v>
      </c>
      <c r="H340" s="337">
        <v>414.07034999999996</v>
      </c>
      <c r="I340" s="337">
        <v>83981.916840000005</v>
      </c>
      <c r="J340" s="337">
        <v>15700.3436</v>
      </c>
      <c r="K340" s="337">
        <v>99682.260439999998</v>
      </c>
      <c r="L340" s="337">
        <v>71737.840049999999</v>
      </c>
      <c r="M340" s="337">
        <v>22192.87962</v>
      </c>
      <c r="N340" s="337">
        <v>93930.719670000006</v>
      </c>
      <c r="O340" s="337">
        <v>194027.05046</v>
      </c>
      <c r="P340" s="337">
        <v>20097.309530000002</v>
      </c>
      <c r="Q340" s="337">
        <v>243.44481999999999</v>
      </c>
      <c r="R340" s="338">
        <v>20340.754350000003</v>
      </c>
      <c r="S340" s="7"/>
      <c r="T340" s="7"/>
      <c r="U340" s="7"/>
      <c r="V340" s="7"/>
      <c r="W340" s="7"/>
      <c r="X340" s="7"/>
      <c r="Y340" s="7"/>
      <c r="Z340" s="7"/>
      <c r="AA340" s="7"/>
      <c r="AB340" s="7"/>
    </row>
    <row r="341" spans="1:28" s="313" customFormat="1">
      <c r="A341" s="339"/>
      <c r="B341" s="339"/>
      <c r="C341" s="339"/>
      <c r="D341" s="334" t="s">
        <v>275</v>
      </c>
      <c r="E341" s="335">
        <v>50</v>
      </c>
      <c r="F341" s="336">
        <v>335.34026</v>
      </c>
      <c r="G341" s="337">
        <v>1024.58026</v>
      </c>
      <c r="H341" s="337">
        <v>1359.9205200000001</v>
      </c>
      <c r="I341" s="337">
        <v>176398.16493999999</v>
      </c>
      <c r="J341" s="337">
        <v>40244.289499999999</v>
      </c>
      <c r="K341" s="337">
        <v>216642.45444</v>
      </c>
      <c r="L341" s="337">
        <v>145679.96388</v>
      </c>
      <c r="M341" s="337">
        <v>45836.12343</v>
      </c>
      <c r="N341" s="337">
        <v>191516.08731</v>
      </c>
      <c r="O341" s="337">
        <v>409518.46226999996</v>
      </c>
      <c r="P341" s="337">
        <v>62576.529060000001</v>
      </c>
      <c r="Q341" s="337">
        <v>299.70100000000002</v>
      </c>
      <c r="R341" s="338">
        <v>62876.230060000002</v>
      </c>
      <c r="S341" s="7"/>
      <c r="T341" s="7"/>
      <c r="U341" s="7"/>
      <c r="V341" s="7"/>
      <c r="W341" s="7"/>
      <c r="X341" s="7"/>
      <c r="Y341" s="7"/>
      <c r="Z341" s="7"/>
      <c r="AA341" s="7"/>
      <c r="AB341" s="7"/>
    </row>
    <row r="342" spans="1:28" s="313" customFormat="1">
      <c r="A342" s="339"/>
      <c r="B342" s="339"/>
      <c r="C342" s="339"/>
      <c r="D342" s="334" t="s">
        <v>70</v>
      </c>
      <c r="E342" s="335">
        <v>59</v>
      </c>
      <c r="F342" s="336">
        <v>203.56587999999999</v>
      </c>
      <c r="G342" s="337">
        <v>2470.69355</v>
      </c>
      <c r="H342" s="337">
        <v>2674.2594300000001</v>
      </c>
      <c r="I342" s="337">
        <v>175228.46259000001</v>
      </c>
      <c r="J342" s="337">
        <v>48646.412039999996</v>
      </c>
      <c r="K342" s="337">
        <v>223874.87463000001</v>
      </c>
      <c r="L342" s="337">
        <v>110258.57442</v>
      </c>
      <c r="M342" s="337">
        <v>45885.111229999995</v>
      </c>
      <c r="N342" s="337">
        <v>156143.68565</v>
      </c>
      <c r="O342" s="337">
        <v>382692.81970999995</v>
      </c>
      <c r="P342" s="337">
        <v>39531.951789999999</v>
      </c>
      <c r="Q342" s="337">
        <v>1098.7386200000001</v>
      </c>
      <c r="R342" s="338">
        <v>40630.690409999996</v>
      </c>
      <c r="S342" s="7"/>
      <c r="T342" s="7"/>
      <c r="U342" s="7"/>
      <c r="V342" s="7"/>
      <c r="W342" s="7"/>
      <c r="X342" s="7"/>
      <c r="Y342" s="7"/>
      <c r="Z342" s="7"/>
      <c r="AA342" s="7"/>
      <c r="AB342" s="7"/>
    </row>
    <row r="343" spans="1:28" s="313" customFormat="1">
      <c r="A343" s="339"/>
      <c r="B343" s="339"/>
      <c r="C343" s="339"/>
      <c r="D343" s="334" t="s">
        <v>71</v>
      </c>
      <c r="E343" s="335">
        <v>22</v>
      </c>
      <c r="F343" s="336">
        <v>191.68732</v>
      </c>
      <c r="G343" s="337">
        <v>726.2531899999999</v>
      </c>
      <c r="H343" s="337">
        <v>917.94051000000002</v>
      </c>
      <c r="I343" s="337">
        <v>59064.215299999996</v>
      </c>
      <c r="J343" s="337">
        <v>22784.846020000001</v>
      </c>
      <c r="K343" s="337">
        <v>81849.061319999993</v>
      </c>
      <c r="L343" s="337">
        <v>73684.73262000001</v>
      </c>
      <c r="M343" s="337">
        <v>37085.439559999999</v>
      </c>
      <c r="N343" s="337">
        <v>110770.17218000001</v>
      </c>
      <c r="O343" s="337">
        <v>193537.17400999999</v>
      </c>
      <c r="P343" s="337">
        <v>16447.906599999998</v>
      </c>
      <c r="Q343" s="337">
        <v>612.80721999999992</v>
      </c>
      <c r="R343" s="338">
        <v>17060.713820000001</v>
      </c>
      <c r="S343" s="7"/>
      <c r="T343" s="7"/>
      <c r="U343" s="7"/>
      <c r="V343" s="7"/>
      <c r="W343" s="7"/>
      <c r="X343" s="7"/>
      <c r="Y343" s="7"/>
      <c r="Z343" s="7"/>
      <c r="AA343" s="7"/>
      <c r="AB343" s="7"/>
    </row>
    <row r="344" spans="1:28" s="313" customFormat="1">
      <c r="A344" s="339"/>
      <c r="B344" s="339"/>
      <c r="C344" s="339"/>
      <c r="D344" s="339"/>
      <c r="E344" s="340">
        <v>30</v>
      </c>
      <c r="F344" s="341">
        <v>2077.3564499999998</v>
      </c>
      <c r="G344" s="342">
        <v>2032.5809400000001</v>
      </c>
      <c r="H344" s="342">
        <v>4109.9373900000001</v>
      </c>
      <c r="I344" s="342">
        <v>183563.51781999998</v>
      </c>
      <c r="J344" s="342">
        <v>63930.367250000003</v>
      </c>
      <c r="K344" s="342">
        <v>247493.88506999999</v>
      </c>
      <c r="L344" s="342">
        <v>159529.70905999999</v>
      </c>
      <c r="M344" s="342">
        <v>90136.436629999997</v>
      </c>
      <c r="N344" s="342">
        <v>249666.14569</v>
      </c>
      <c r="O344" s="342">
        <v>501269.96814999997</v>
      </c>
      <c r="P344" s="342">
        <v>62265.946899999995</v>
      </c>
      <c r="Q344" s="342">
        <v>1473.1128999999999</v>
      </c>
      <c r="R344" s="343">
        <v>63739.059799999995</v>
      </c>
      <c r="S344" s="7"/>
      <c r="T344" s="7"/>
      <c r="U344" s="7"/>
      <c r="V344" s="7"/>
      <c r="W344" s="7"/>
      <c r="X344" s="7"/>
      <c r="Y344" s="7"/>
      <c r="Z344" s="7"/>
      <c r="AA344" s="7"/>
      <c r="AB344" s="7"/>
    </row>
    <row r="345" spans="1:28" s="313" customFormat="1">
      <c r="A345" s="339"/>
      <c r="B345" s="339"/>
      <c r="C345" s="339"/>
      <c r="D345" s="334" t="s">
        <v>277</v>
      </c>
      <c r="E345" s="335">
        <v>17</v>
      </c>
      <c r="F345" s="336">
        <v>7937.5062199999993</v>
      </c>
      <c r="G345" s="337">
        <v>11.772</v>
      </c>
      <c r="H345" s="337">
        <v>7949.2782200000001</v>
      </c>
      <c r="I345" s="337">
        <v>68617.530280000006</v>
      </c>
      <c r="J345" s="337">
        <v>29888.752660000002</v>
      </c>
      <c r="K345" s="337">
        <v>98506.282940000005</v>
      </c>
      <c r="L345" s="337">
        <v>67373.80111</v>
      </c>
      <c r="M345" s="337">
        <v>39030.171880000002</v>
      </c>
      <c r="N345" s="337">
        <v>106403.97298999999</v>
      </c>
      <c r="O345" s="337">
        <v>212859.53414999999</v>
      </c>
      <c r="P345" s="337">
        <v>18390.501070000002</v>
      </c>
      <c r="Q345" s="337">
        <v>667.13306999999998</v>
      </c>
      <c r="R345" s="338">
        <v>19057.634140000002</v>
      </c>
      <c r="S345" s="7"/>
      <c r="T345" s="7"/>
      <c r="U345" s="7"/>
      <c r="V345" s="7"/>
      <c r="W345" s="7"/>
      <c r="X345" s="7"/>
      <c r="Y345" s="7"/>
      <c r="Z345" s="7"/>
      <c r="AA345" s="7"/>
      <c r="AB345" s="7"/>
    </row>
    <row r="346" spans="1:28" s="313" customFormat="1">
      <c r="A346" s="339"/>
      <c r="B346" s="339"/>
      <c r="C346" s="339"/>
      <c r="D346" s="334" t="s">
        <v>56</v>
      </c>
      <c r="E346" s="335">
        <v>55</v>
      </c>
      <c r="F346" s="336">
        <v>236.54023000000001</v>
      </c>
      <c r="G346" s="337">
        <v>30.167560000000002</v>
      </c>
      <c r="H346" s="337">
        <v>266.70778999999999</v>
      </c>
      <c r="I346" s="337">
        <v>92203.755260000005</v>
      </c>
      <c r="J346" s="337">
        <v>39850.37485</v>
      </c>
      <c r="K346" s="337">
        <v>132054.13011</v>
      </c>
      <c r="L346" s="337">
        <v>70694.295079999996</v>
      </c>
      <c r="M346" s="337">
        <v>34066.460590000002</v>
      </c>
      <c r="N346" s="337">
        <v>104760.75567</v>
      </c>
      <c r="O346" s="337">
        <v>237081.59357</v>
      </c>
      <c r="P346" s="337">
        <v>17131.610710000001</v>
      </c>
      <c r="Q346" s="337">
        <v>209.47129000000001</v>
      </c>
      <c r="R346" s="338">
        <v>17341.081999999999</v>
      </c>
      <c r="S346" s="7"/>
      <c r="T346" s="7"/>
      <c r="U346" s="7"/>
      <c r="V346" s="7"/>
      <c r="W346" s="7"/>
      <c r="X346" s="7"/>
      <c r="Y346" s="7"/>
      <c r="Z346" s="7"/>
      <c r="AA346" s="7"/>
      <c r="AB346" s="7"/>
    </row>
    <row r="347" spans="1:28" s="313" customFormat="1">
      <c r="A347" s="339"/>
      <c r="B347" s="334" t="s">
        <v>17</v>
      </c>
      <c r="C347" s="334" t="s">
        <v>282</v>
      </c>
      <c r="D347" s="334" t="s">
        <v>283</v>
      </c>
      <c r="E347" s="335">
        <v>112</v>
      </c>
      <c r="F347" s="336">
        <v>682.56015000000002</v>
      </c>
      <c r="G347" s="337">
        <v>0</v>
      </c>
      <c r="H347" s="337">
        <v>682.56015000000002</v>
      </c>
      <c r="I347" s="337">
        <v>6202.2555899999998</v>
      </c>
      <c r="J347" s="337">
        <v>558.01195999999993</v>
      </c>
      <c r="K347" s="337">
        <v>6760.2675499999996</v>
      </c>
      <c r="L347" s="337">
        <v>2571.6762200000003</v>
      </c>
      <c r="M347" s="337">
        <v>829.22149999999999</v>
      </c>
      <c r="N347" s="337">
        <v>3400.8977200000004</v>
      </c>
      <c r="O347" s="337">
        <v>10843.725420000001</v>
      </c>
      <c r="P347" s="337">
        <v>38584.67884</v>
      </c>
      <c r="Q347" s="337">
        <v>6.7561099999999996</v>
      </c>
      <c r="R347" s="338">
        <v>38591.434950000003</v>
      </c>
      <c r="S347" s="7"/>
      <c r="T347" s="7"/>
      <c r="U347" s="7"/>
      <c r="V347" s="7"/>
      <c r="W347" s="7"/>
      <c r="X347" s="7"/>
      <c r="Y347" s="7"/>
      <c r="Z347" s="7"/>
      <c r="AA347" s="7"/>
      <c r="AB347" s="7"/>
    </row>
    <row r="348" spans="1:28" s="313" customFormat="1">
      <c r="A348" s="339"/>
      <c r="B348" s="334" t="s">
        <v>21</v>
      </c>
      <c r="C348" s="334" t="s">
        <v>21</v>
      </c>
      <c r="D348" s="334" t="s">
        <v>21</v>
      </c>
      <c r="E348" s="335">
        <v>28</v>
      </c>
      <c r="F348" s="336">
        <v>5832.2604599999995</v>
      </c>
      <c r="G348" s="337">
        <v>6577.0919199999998</v>
      </c>
      <c r="H348" s="337">
        <v>12409.35238</v>
      </c>
      <c r="I348" s="337">
        <v>27287.982350000002</v>
      </c>
      <c r="J348" s="337">
        <v>4410.5544099999997</v>
      </c>
      <c r="K348" s="337">
        <v>31698.536760000003</v>
      </c>
      <c r="L348" s="337">
        <v>27452.687010000001</v>
      </c>
      <c r="M348" s="337">
        <v>13405.092859999999</v>
      </c>
      <c r="N348" s="337">
        <v>40857.779869999998</v>
      </c>
      <c r="O348" s="337">
        <v>84965.669010000012</v>
      </c>
      <c r="P348" s="337">
        <v>365292.0062</v>
      </c>
      <c r="Q348" s="337">
        <v>458.05245000000002</v>
      </c>
      <c r="R348" s="338">
        <v>365750.05864999996</v>
      </c>
      <c r="S348" s="7"/>
      <c r="T348" s="7"/>
      <c r="U348" s="7"/>
      <c r="V348" s="7"/>
      <c r="W348" s="7"/>
      <c r="X348" s="7"/>
      <c r="Y348" s="7"/>
      <c r="Z348" s="7"/>
      <c r="AA348" s="7"/>
      <c r="AB348" s="7"/>
    </row>
    <row r="349" spans="1:28" s="313" customFormat="1">
      <c r="A349" s="339"/>
      <c r="B349" s="339"/>
      <c r="C349" s="334" t="s">
        <v>298</v>
      </c>
      <c r="D349" s="334" t="s">
        <v>298</v>
      </c>
      <c r="E349" s="335">
        <v>46</v>
      </c>
      <c r="F349" s="336">
        <v>1587.28928</v>
      </c>
      <c r="G349" s="337">
        <v>2737.7890899999998</v>
      </c>
      <c r="H349" s="337">
        <v>4325.0783700000002</v>
      </c>
      <c r="I349" s="337">
        <v>20485.57072</v>
      </c>
      <c r="J349" s="337">
        <v>5834.0128199999999</v>
      </c>
      <c r="K349" s="337">
        <v>26319.58354</v>
      </c>
      <c r="L349" s="337">
        <v>7264.0831100000005</v>
      </c>
      <c r="M349" s="337">
        <v>2812.9218300000002</v>
      </c>
      <c r="N349" s="337">
        <v>10077.004939999999</v>
      </c>
      <c r="O349" s="337">
        <v>40721.666850000001</v>
      </c>
      <c r="P349" s="337">
        <v>174645.71651</v>
      </c>
      <c r="Q349" s="337">
        <v>43.096980000000002</v>
      </c>
      <c r="R349" s="338">
        <v>174688.81349</v>
      </c>
      <c r="S349" s="7"/>
      <c r="T349" s="7"/>
      <c r="U349" s="7"/>
      <c r="V349" s="7"/>
      <c r="W349" s="7"/>
      <c r="X349" s="7"/>
      <c r="Y349" s="7"/>
      <c r="Z349" s="7"/>
      <c r="AA349" s="7"/>
      <c r="AB349" s="7"/>
    </row>
    <row r="350" spans="1:28" s="313" customFormat="1">
      <c r="A350" s="339"/>
      <c r="B350" s="334" t="s">
        <v>22</v>
      </c>
      <c r="C350" s="334" t="s">
        <v>301</v>
      </c>
      <c r="D350" s="334" t="s">
        <v>302</v>
      </c>
      <c r="E350" s="335">
        <v>85</v>
      </c>
      <c r="F350" s="336">
        <v>4.2790799999999996</v>
      </c>
      <c r="G350" s="337">
        <v>8.80063</v>
      </c>
      <c r="H350" s="337">
        <v>13.079709999999999</v>
      </c>
      <c r="I350" s="337">
        <v>27970.012070000001</v>
      </c>
      <c r="J350" s="337">
        <v>3654.89851</v>
      </c>
      <c r="K350" s="337">
        <v>31624.91058</v>
      </c>
      <c r="L350" s="337">
        <v>4441.6334900000002</v>
      </c>
      <c r="M350" s="337">
        <v>2114.8929500000004</v>
      </c>
      <c r="N350" s="337">
        <v>6556.5264400000005</v>
      </c>
      <c r="O350" s="337">
        <v>38194.516729999996</v>
      </c>
      <c r="P350" s="337">
        <v>48296.493419999999</v>
      </c>
      <c r="Q350" s="337">
        <v>32.86797</v>
      </c>
      <c r="R350" s="338">
        <v>48329.361389999998</v>
      </c>
      <c r="S350" s="7"/>
      <c r="T350" s="7"/>
      <c r="U350" s="7"/>
      <c r="V350" s="7"/>
      <c r="W350" s="7"/>
      <c r="X350" s="7"/>
      <c r="Y350" s="7"/>
      <c r="Z350" s="7"/>
      <c r="AA350" s="7"/>
      <c r="AB350" s="7"/>
    </row>
    <row r="351" spans="1:28" s="313" customFormat="1">
      <c r="A351" s="339"/>
      <c r="B351" s="334" t="s">
        <v>303</v>
      </c>
      <c r="C351" s="334" t="s">
        <v>303</v>
      </c>
      <c r="D351" s="334" t="s">
        <v>309</v>
      </c>
      <c r="E351" s="335">
        <v>114</v>
      </c>
      <c r="F351" s="336">
        <v>0.77354999999999996</v>
      </c>
      <c r="G351" s="337">
        <v>0</v>
      </c>
      <c r="H351" s="337">
        <v>0.77354999999999996</v>
      </c>
      <c r="I351" s="337">
        <v>2795.2819</v>
      </c>
      <c r="J351" s="337">
        <v>283.83629999999999</v>
      </c>
      <c r="K351" s="337">
        <v>3079.1182000000003</v>
      </c>
      <c r="L351" s="337">
        <v>1254.39102</v>
      </c>
      <c r="M351" s="337">
        <v>350.25671999999997</v>
      </c>
      <c r="N351" s="337">
        <v>1604.6477399999999</v>
      </c>
      <c r="O351" s="337">
        <v>4684.5394900000001</v>
      </c>
      <c r="P351" s="337">
        <v>36440.198700000001</v>
      </c>
      <c r="Q351" s="337">
        <v>2.4205199999999998</v>
      </c>
      <c r="R351" s="338">
        <v>36442.61922</v>
      </c>
      <c r="S351" s="7"/>
      <c r="T351" s="7"/>
      <c r="U351" s="7"/>
      <c r="V351" s="7"/>
      <c r="W351" s="7"/>
      <c r="X351" s="7"/>
      <c r="Y351" s="7"/>
      <c r="Z351" s="7"/>
      <c r="AA351" s="7"/>
      <c r="AB351" s="7"/>
    </row>
    <row r="352" spans="1:28" s="313" customFormat="1">
      <c r="A352" s="339"/>
      <c r="B352" s="334" t="s">
        <v>24</v>
      </c>
      <c r="C352" s="334" t="s">
        <v>24</v>
      </c>
      <c r="D352" s="334" t="s">
        <v>24</v>
      </c>
      <c r="E352" s="335">
        <v>64</v>
      </c>
      <c r="F352" s="336">
        <v>516.15209000000004</v>
      </c>
      <c r="G352" s="337">
        <v>29.276430000000001</v>
      </c>
      <c r="H352" s="337">
        <v>545.42852000000005</v>
      </c>
      <c r="I352" s="337">
        <v>19077.27664</v>
      </c>
      <c r="J352" s="337">
        <v>4137.2976699999999</v>
      </c>
      <c r="K352" s="337">
        <v>23214.57431</v>
      </c>
      <c r="L352" s="337">
        <v>9234.3279999999995</v>
      </c>
      <c r="M352" s="337">
        <v>3171.8993399999999</v>
      </c>
      <c r="N352" s="337">
        <v>12406.227339999999</v>
      </c>
      <c r="O352" s="337">
        <v>36166.230170000003</v>
      </c>
      <c r="P352" s="337">
        <v>27827.407670000001</v>
      </c>
      <c r="Q352" s="337">
        <v>29.882999999999999</v>
      </c>
      <c r="R352" s="338">
        <v>27857.290670000002</v>
      </c>
      <c r="S352" s="7"/>
      <c r="T352" s="7"/>
      <c r="U352" s="7"/>
      <c r="V352" s="7"/>
      <c r="W352" s="7"/>
      <c r="X352" s="7"/>
      <c r="Y352" s="7"/>
      <c r="Z352" s="7"/>
      <c r="AA352" s="7"/>
      <c r="AB352" s="7"/>
    </row>
    <row r="353" spans="1:28" s="313" customFormat="1">
      <c r="A353" s="339"/>
      <c r="B353" s="334" t="s">
        <v>26</v>
      </c>
      <c r="C353" s="334" t="s">
        <v>312</v>
      </c>
      <c r="D353" s="334" t="s">
        <v>314</v>
      </c>
      <c r="E353" s="335">
        <v>121</v>
      </c>
      <c r="F353" s="336">
        <v>0</v>
      </c>
      <c r="G353" s="337">
        <v>0</v>
      </c>
      <c r="H353" s="337">
        <v>0</v>
      </c>
      <c r="I353" s="337">
        <v>336.03916999999996</v>
      </c>
      <c r="J353" s="337">
        <v>40.641769999999994</v>
      </c>
      <c r="K353" s="337">
        <v>376.68094000000002</v>
      </c>
      <c r="L353" s="337">
        <v>0</v>
      </c>
      <c r="M353" s="337">
        <v>0</v>
      </c>
      <c r="N353" s="337">
        <v>0</v>
      </c>
      <c r="O353" s="337">
        <v>376.68094000000002</v>
      </c>
      <c r="P353" s="337">
        <v>32272.35036</v>
      </c>
      <c r="Q353" s="337">
        <v>0.27951999999999999</v>
      </c>
      <c r="R353" s="338">
        <v>32272.62988</v>
      </c>
      <c r="S353" s="7"/>
      <c r="T353" s="7"/>
      <c r="U353" s="7"/>
      <c r="V353" s="7"/>
      <c r="W353" s="7"/>
      <c r="X353" s="7"/>
      <c r="Y353" s="7"/>
      <c r="Z353" s="7"/>
      <c r="AA353" s="7"/>
      <c r="AB353" s="7"/>
    </row>
    <row r="354" spans="1:28" s="313" customFormat="1">
      <c r="A354" s="334" t="s">
        <v>317</v>
      </c>
      <c r="B354" s="334" t="s">
        <v>3</v>
      </c>
      <c r="C354" s="334" t="s">
        <v>202</v>
      </c>
      <c r="D354" s="334" t="s">
        <v>203</v>
      </c>
      <c r="E354" s="335">
        <v>79</v>
      </c>
      <c r="F354" s="336">
        <v>2598.3033500000001</v>
      </c>
      <c r="G354" s="337">
        <v>1175.99892</v>
      </c>
      <c r="H354" s="337">
        <v>3774.3022700000001</v>
      </c>
      <c r="I354" s="337">
        <v>17368.39415</v>
      </c>
      <c r="J354" s="337">
        <v>3760.1328699999999</v>
      </c>
      <c r="K354" s="337">
        <v>21128.527020000001</v>
      </c>
      <c r="L354" s="337">
        <v>11888.906550000002</v>
      </c>
      <c r="M354" s="337">
        <v>3258.5199600000001</v>
      </c>
      <c r="N354" s="337">
        <v>15147.426509999999</v>
      </c>
      <c r="O354" s="337">
        <v>40050.255799999999</v>
      </c>
      <c r="P354" s="337">
        <v>9200.953300000001</v>
      </c>
      <c r="Q354" s="337">
        <v>7.1790000000000003</v>
      </c>
      <c r="R354" s="338">
        <v>9208.1323000000011</v>
      </c>
      <c r="S354" s="7"/>
      <c r="T354" s="7"/>
      <c r="U354" s="7"/>
      <c r="V354" s="7"/>
      <c r="W354" s="7"/>
      <c r="X354" s="7"/>
      <c r="Y354" s="7"/>
      <c r="Z354" s="7"/>
      <c r="AA354" s="7"/>
      <c r="AB354" s="7"/>
    </row>
    <row r="355" spans="1:28" s="313" customFormat="1">
      <c r="A355" s="339"/>
      <c r="B355" s="334" t="s">
        <v>5</v>
      </c>
      <c r="C355" s="334" t="s">
        <v>5</v>
      </c>
      <c r="D355" s="334" t="s">
        <v>5</v>
      </c>
      <c r="E355" s="335">
        <v>89</v>
      </c>
      <c r="F355" s="336">
        <v>273249.25409</v>
      </c>
      <c r="G355" s="337">
        <v>12658.938050000001</v>
      </c>
      <c r="H355" s="337">
        <v>285908.19214</v>
      </c>
      <c r="I355" s="337">
        <v>31411.059949999999</v>
      </c>
      <c r="J355" s="337">
        <v>8849.4454100000003</v>
      </c>
      <c r="K355" s="337">
        <v>40260.505360000003</v>
      </c>
      <c r="L355" s="337">
        <v>18328.678899999999</v>
      </c>
      <c r="M355" s="337">
        <v>21090.50144</v>
      </c>
      <c r="N355" s="337">
        <v>39419.180340000006</v>
      </c>
      <c r="O355" s="337">
        <v>365587.87783999997</v>
      </c>
      <c r="P355" s="337">
        <v>12736.053029999999</v>
      </c>
      <c r="Q355" s="337">
        <v>944.61456999999996</v>
      </c>
      <c r="R355" s="338">
        <v>13680.667599999999</v>
      </c>
      <c r="S355" s="7"/>
      <c r="T355" s="7"/>
      <c r="U355" s="7"/>
      <c r="V355" s="7"/>
      <c r="W355" s="7"/>
      <c r="X355" s="7"/>
      <c r="Y355" s="7"/>
      <c r="Z355" s="7"/>
      <c r="AA355" s="7"/>
      <c r="AB355" s="7"/>
    </row>
    <row r="356" spans="1:28" s="313" customFormat="1">
      <c r="A356" s="339"/>
      <c r="B356" s="339"/>
      <c r="C356" s="339"/>
      <c r="D356" s="334" t="s">
        <v>207</v>
      </c>
      <c r="E356" s="335">
        <v>55</v>
      </c>
      <c r="F356" s="336">
        <v>10301.22688</v>
      </c>
      <c r="G356" s="337">
        <v>1384.9193899999998</v>
      </c>
      <c r="H356" s="337">
        <v>11686.146269999999</v>
      </c>
      <c r="I356" s="337">
        <v>28407.635719999998</v>
      </c>
      <c r="J356" s="337">
        <v>9336.1776099999988</v>
      </c>
      <c r="K356" s="337">
        <v>37743.813329999997</v>
      </c>
      <c r="L356" s="337">
        <v>23273.501499999998</v>
      </c>
      <c r="M356" s="337">
        <v>11618.51593</v>
      </c>
      <c r="N356" s="337">
        <v>34892.01743</v>
      </c>
      <c r="O356" s="337">
        <v>84321.977029999995</v>
      </c>
      <c r="P356" s="337">
        <v>23618.07821</v>
      </c>
      <c r="Q356" s="337">
        <v>402.63170000000002</v>
      </c>
      <c r="R356" s="338">
        <v>24020.709910000001</v>
      </c>
      <c r="S356" s="7"/>
      <c r="T356" s="7"/>
      <c r="U356" s="7"/>
      <c r="V356" s="7"/>
      <c r="W356" s="7"/>
      <c r="X356" s="7"/>
      <c r="Y356" s="7"/>
      <c r="Z356" s="7"/>
      <c r="AA356" s="7"/>
      <c r="AB356" s="7"/>
    </row>
    <row r="357" spans="1:28" s="313" customFormat="1">
      <c r="A357" s="339"/>
      <c r="B357" s="334" t="s">
        <v>7</v>
      </c>
      <c r="C357" s="334" t="s">
        <v>7</v>
      </c>
      <c r="D357" s="334" t="s">
        <v>7</v>
      </c>
      <c r="E357" s="335">
        <v>47</v>
      </c>
      <c r="F357" s="336">
        <v>3645.0527999999999</v>
      </c>
      <c r="G357" s="337">
        <v>466.32428999999996</v>
      </c>
      <c r="H357" s="337">
        <v>4111.37709</v>
      </c>
      <c r="I357" s="337">
        <v>16799.57993</v>
      </c>
      <c r="J357" s="337">
        <v>1479.7863600000001</v>
      </c>
      <c r="K357" s="337">
        <v>18279.366289999998</v>
      </c>
      <c r="L357" s="337">
        <v>15787.71096</v>
      </c>
      <c r="M357" s="337">
        <v>3056.4863100000002</v>
      </c>
      <c r="N357" s="337">
        <v>18844.197270000001</v>
      </c>
      <c r="O357" s="337">
        <v>41234.940649999997</v>
      </c>
      <c r="P357" s="337">
        <v>52070.423069999997</v>
      </c>
      <c r="Q357" s="337">
        <v>903.82386999999994</v>
      </c>
      <c r="R357" s="338">
        <v>52974.246939999997</v>
      </c>
      <c r="S357" s="7"/>
      <c r="T357" s="7"/>
      <c r="U357" s="7"/>
      <c r="V357" s="7"/>
      <c r="W357" s="7"/>
      <c r="X357" s="7"/>
      <c r="Y357" s="7"/>
      <c r="Z357" s="7"/>
      <c r="AA357" s="7"/>
      <c r="AB357" s="7"/>
    </row>
    <row r="358" spans="1:28" s="313" customFormat="1">
      <c r="A358" s="339"/>
      <c r="B358" s="334" t="s">
        <v>8</v>
      </c>
      <c r="C358" s="334" t="s">
        <v>223</v>
      </c>
      <c r="D358" s="334" t="s">
        <v>8</v>
      </c>
      <c r="E358" s="335">
        <v>62</v>
      </c>
      <c r="F358" s="336">
        <v>2651.1001200000001</v>
      </c>
      <c r="G358" s="337">
        <v>4577.5055999999995</v>
      </c>
      <c r="H358" s="337">
        <v>7228.6057199999996</v>
      </c>
      <c r="I358" s="337">
        <v>24402.788350000003</v>
      </c>
      <c r="J358" s="337">
        <v>6560.5932699999994</v>
      </c>
      <c r="K358" s="337">
        <v>30963.38162</v>
      </c>
      <c r="L358" s="337">
        <v>18391.802629999998</v>
      </c>
      <c r="M358" s="337">
        <v>5700.7211299999999</v>
      </c>
      <c r="N358" s="337">
        <v>24092.52376</v>
      </c>
      <c r="O358" s="337">
        <v>62284.511100000003</v>
      </c>
      <c r="P358" s="337">
        <v>7073.2549800000006</v>
      </c>
      <c r="Q358" s="337">
        <v>632.59519999999998</v>
      </c>
      <c r="R358" s="338">
        <v>7705.8501799999995</v>
      </c>
      <c r="S358" s="7"/>
      <c r="T358" s="7"/>
      <c r="U358" s="7"/>
      <c r="V358" s="7"/>
      <c r="W358" s="7"/>
      <c r="X358" s="7"/>
      <c r="Y358" s="7"/>
      <c r="Z358" s="7"/>
      <c r="AA358" s="7"/>
      <c r="AB358" s="7"/>
    </row>
    <row r="359" spans="1:28" s="313" customFormat="1">
      <c r="A359" s="339"/>
      <c r="B359" s="339"/>
      <c r="C359" s="339"/>
      <c r="D359" s="334" t="s">
        <v>224</v>
      </c>
      <c r="E359" s="335">
        <v>5</v>
      </c>
      <c r="F359" s="336">
        <v>46113.244259999999</v>
      </c>
      <c r="G359" s="337">
        <v>10047.8511</v>
      </c>
      <c r="H359" s="337">
        <v>56161.095359999999</v>
      </c>
      <c r="I359" s="337">
        <v>23264.79378</v>
      </c>
      <c r="J359" s="337">
        <v>7785.3674199999996</v>
      </c>
      <c r="K359" s="337">
        <v>31050.161199999999</v>
      </c>
      <c r="L359" s="337">
        <v>19115.490850000002</v>
      </c>
      <c r="M359" s="337">
        <v>25647.87412</v>
      </c>
      <c r="N359" s="337">
        <v>44763.364970000002</v>
      </c>
      <c r="O359" s="337">
        <v>131974.62153</v>
      </c>
      <c r="P359" s="337">
        <v>51161.066800000001</v>
      </c>
      <c r="Q359" s="337">
        <v>5388.7153600000001</v>
      </c>
      <c r="R359" s="338">
        <v>56549.782159999995</v>
      </c>
      <c r="S359" s="7"/>
      <c r="T359" s="7"/>
      <c r="U359" s="7"/>
      <c r="V359" s="7"/>
      <c r="W359" s="7"/>
      <c r="X359" s="7"/>
      <c r="Y359" s="7"/>
      <c r="Z359" s="7"/>
      <c r="AA359" s="7"/>
      <c r="AB359" s="7"/>
    </row>
    <row r="360" spans="1:28" s="313" customFormat="1">
      <c r="A360" s="339"/>
      <c r="B360" s="334" t="s">
        <v>9</v>
      </c>
      <c r="C360" s="334" t="s">
        <v>9</v>
      </c>
      <c r="D360" s="334" t="s">
        <v>9</v>
      </c>
      <c r="E360" s="335">
        <v>98</v>
      </c>
      <c r="F360" s="336">
        <v>4880.2905000000001</v>
      </c>
      <c r="G360" s="337">
        <v>1616.38822</v>
      </c>
      <c r="H360" s="337">
        <v>6496.6787199999999</v>
      </c>
      <c r="I360" s="337">
        <v>22818.069179999999</v>
      </c>
      <c r="J360" s="337">
        <v>11108.679759999999</v>
      </c>
      <c r="K360" s="337">
        <v>33926.748939999998</v>
      </c>
      <c r="L360" s="337">
        <v>12448.099330000001</v>
      </c>
      <c r="M360" s="337">
        <v>6024.8658599999999</v>
      </c>
      <c r="N360" s="337">
        <v>18472.965190000003</v>
      </c>
      <c r="O360" s="337">
        <v>58896.392850000004</v>
      </c>
      <c r="P360" s="337">
        <v>305.10340000000002</v>
      </c>
      <c r="Q360" s="337">
        <v>0.5811900000000001</v>
      </c>
      <c r="R360" s="338">
        <v>305.68459000000001</v>
      </c>
      <c r="S360" s="7"/>
      <c r="T360" s="7"/>
      <c r="U360" s="7"/>
      <c r="V360" s="7"/>
      <c r="W360" s="7"/>
      <c r="X360" s="7"/>
      <c r="Y360" s="7"/>
      <c r="Z360" s="7"/>
      <c r="AA360" s="7"/>
      <c r="AB360" s="7"/>
    </row>
    <row r="361" spans="1:28" s="313" customFormat="1">
      <c r="A361" s="339"/>
      <c r="B361" s="339"/>
      <c r="C361" s="339"/>
      <c r="D361" s="334" t="s">
        <v>228</v>
      </c>
      <c r="E361" s="335">
        <v>93</v>
      </c>
      <c r="F361" s="336">
        <v>4602.17857</v>
      </c>
      <c r="G361" s="337">
        <v>1080.88931</v>
      </c>
      <c r="H361" s="337">
        <v>5683.0678799999996</v>
      </c>
      <c r="I361" s="337">
        <v>32663.617300000002</v>
      </c>
      <c r="J361" s="337">
        <v>10215.4602</v>
      </c>
      <c r="K361" s="337">
        <v>42879.077499999999</v>
      </c>
      <c r="L361" s="337">
        <v>17288.72984</v>
      </c>
      <c r="M361" s="337">
        <v>13482.009179999999</v>
      </c>
      <c r="N361" s="337">
        <v>30770.739020000001</v>
      </c>
      <c r="O361" s="337">
        <v>79332.88440000001</v>
      </c>
      <c r="P361" s="337">
        <v>6234.2200899999998</v>
      </c>
      <c r="Q361" s="337">
        <v>0.15631999999999999</v>
      </c>
      <c r="R361" s="338">
        <v>6234.3764099999999</v>
      </c>
      <c r="S361" s="7"/>
      <c r="T361" s="7"/>
      <c r="U361" s="7"/>
      <c r="V361" s="7"/>
      <c r="W361" s="7"/>
      <c r="X361" s="7"/>
      <c r="Y361" s="7"/>
      <c r="Z361" s="7"/>
      <c r="AA361" s="7"/>
      <c r="AB361" s="7"/>
    </row>
    <row r="362" spans="1:28" s="313" customFormat="1">
      <c r="A362" s="339"/>
      <c r="B362" s="334" t="s">
        <v>12</v>
      </c>
      <c r="C362" s="334" t="s">
        <v>236</v>
      </c>
      <c r="D362" s="334" t="s">
        <v>237</v>
      </c>
      <c r="E362" s="335">
        <v>53</v>
      </c>
      <c r="F362" s="336">
        <v>9027.8323</v>
      </c>
      <c r="G362" s="337">
        <v>270.52024</v>
      </c>
      <c r="H362" s="337">
        <v>9298.3525399999999</v>
      </c>
      <c r="I362" s="337">
        <v>11668.981019999999</v>
      </c>
      <c r="J362" s="337">
        <v>1304.4316899999999</v>
      </c>
      <c r="K362" s="337">
        <v>12973.412710000001</v>
      </c>
      <c r="L362" s="337">
        <v>14080.813109999999</v>
      </c>
      <c r="M362" s="337">
        <v>1522.3671200000001</v>
      </c>
      <c r="N362" s="337">
        <v>15603.18023</v>
      </c>
      <c r="O362" s="337">
        <v>37874.945479999995</v>
      </c>
      <c r="P362" s="337">
        <v>2272.1697300000001</v>
      </c>
      <c r="Q362" s="337">
        <v>0.28473000000000004</v>
      </c>
      <c r="R362" s="338">
        <v>2272.4544599999999</v>
      </c>
      <c r="S362" s="7"/>
      <c r="T362" s="7"/>
      <c r="U362" s="7"/>
      <c r="V362" s="7"/>
      <c r="W362" s="7"/>
      <c r="X362" s="7"/>
      <c r="Y362" s="7"/>
      <c r="Z362" s="7"/>
      <c r="AA362" s="7"/>
      <c r="AB362" s="7"/>
    </row>
    <row r="363" spans="1:28" s="313" customFormat="1">
      <c r="A363" s="339"/>
      <c r="B363" s="339"/>
      <c r="C363" s="334" t="s">
        <v>12</v>
      </c>
      <c r="D363" s="334" t="s">
        <v>12</v>
      </c>
      <c r="E363" s="335">
        <v>45</v>
      </c>
      <c r="F363" s="336">
        <v>21879.042379999999</v>
      </c>
      <c r="G363" s="337">
        <v>9946.9034600000014</v>
      </c>
      <c r="H363" s="337">
        <v>31825.94584</v>
      </c>
      <c r="I363" s="337">
        <v>46361.619700000003</v>
      </c>
      <c r="J363" s="337">
        <v>17937.49512</v>
      </c>
      <c r="K363" s="337">
        <v>64299.114820000003</v>
      </c>
      <c r="L363" s="337">
        <v>44988.563600000001</v>
      </c>
      <c r="M363" s="337">
        <v>20200.471940000003</v>
      </c>
      <c r="N363" s="337">
        <v>65189.035539999997</v>
      </c>
      <c r="O363" s="337">
        <v>161314.0962</v>
      </c>
      <c r="P363" s="337">
        <v>7959.0961200000002</v>
      </c>
      <c r="Q363" s="337">
        <v>3047.9969799999999</v>
      </c>
      <c r="R363" s="338">
        <v>11007.0931</v>
      </c>
      <c r="S363" s="7"/>
      <c r="T363" s="7"/>
      <c r="U363" s="7"/>
      <c r="V363" s="7"/>
      <c r="W363" s="7"/>
      <c r="X363" s="7"/>
      <c r="Y363" s="7"/>
      <c r="Z363" s="7"/>
      <c r="AA363" s="7"/>
      <c r="AB363" s="7"/>
    </row>
    <row r="364" spans="1:28" s="313" customFormat="1">
      <c r="A364" s="339"/>
      <c r="B364" s="334" t="s">
        <v>241</v>
      </c>
      <c r="C364" s="334" t="s">
        <v>244</v>
      </c>
      <c r="D364" s="334" t="s">
        <v>244</v>
      </c>
      <c r="E364" s="335">
        <v>66</v>
      </c>
      <c r="F364" s="336">
        <v>7275.0880800000004</v>
      </c>
      <c r="G364" s="337">
        <v>2323.4915899999996</v>
      </c>
      <c r="H364" s="337">
        <v>9598.5796699999992</v>
      </c>
      <c r="I364" s="337">
        <v>20995.74424</v>
      </c>
      <c r="J364" s="337">
        <v>2608.4049399999999</v>
      </c>
      <c r="K364" s="337">
        <v>23604.14918</v>
      </c>
      <c r="L364" s="337">
        <v>17921.584309999998</v>
      </c>
      <c r="M364" s="337">
        <v>7454.4198499999993</v>
      </c>
      <c r="N364" s="337">
        <v>25376.00416</v>
      </c>
      <c r="O364" s="337">
        <v>58578.733009999996</v>
      </c>
      <c r="P364" s="337">
        <v>22200.181100000002</v>
      </c>
      <c r="Q364" s="337">
        <v>0.13399</v>
      </c>
      <c r="R364" s="338">
        <v>22200.31509</v>
      </c>
      <c r="S364" s="7"/>
      <c r="T364" s="7"/>
      <c r="U364" s="7"/>
      <c r="V364" s="7"/>
      <c r="W364" s="7"/>
      <c r="X364" s="7"/>
      <c r="Y364" s="7"/>
      <c r="Z364" s="7"/>
      <c r="AA364" s="7"/>
      <c r="AB364" s="7"/>
    </row>
    <row r="365" spans="1:28" s="313" customFormat="1">
      <c r="A365" s="339"/>
      <c r="B365" s="334" t="s">
        <v>14</v>
      </c>
      <c r="C365" s="334" t="s">
        <v>255</v>
      </c>
      <c r="D365" s="334" t="s">
        <v>255</v>
      </c>
      <c r="E365" s="335">
        <v>24</v>
      </c>
      <c r="F365" s="336">
        <v>16794.822390000001</v>
      </c>
      <c r="G365" s="337">
        <v>21654.817449999999</v>
      </c>
      <c r="H365" s="337">
        <v>38449.639840000003</v>
      </c>
      <c r="I365" s="337">
        <v>53168.08771</v>
      </c>
      <c r="J365" s="337">
        <v>10001.987349999999</v>
      </c>
      <c r="K365" s="337">
        <v>63170.075060000003</v>
      </c>
      <c r="L365" s="337">
        <v>24469.073920000003</v>
      </c>
      <c r="M365" s="337">
        <v>24702.905289999999</v>
      </c>
      <c r="N365" s="337">
        <v>49171.979209999998</v>
      </c>
      <c r="O365" s="337">
        <v>150791.69411000001</v>
      </c>
      <c r="P365" s="337">
        <v>36856.82475</v>
      </c>
      <c r="Q365" s="337">
        <v>2631.18804</v>
      </c>
      <c r="R365" s="338">
        <v>39488.012790000001</v>
      </c>
      <c r="S365" s="7"/>
      <c r="T365" s="7"/>
      <c r="U365" s="7"/>
      <c r="V365" s="7"/>
      <c r="W365" s="7"/>
      <c r="X365" s="7"/>
      <c r="Y365" s="7"/>
      <c r="Z365" s="7"/>
      <c r="AA365" s="7"/>
      <c r="AB365" s="7"/>
    </row>
    <row r="366" spans="1:28" s="313" customFormat="1">
      <c r="A366" s="339"/>
      <c r="B366" s="339"/>
      <c r="C366" s="339"/>
      <c r="D366" s="339"/>
      <c r="E366" s="340">
        <v>81</v>
      </c>
      <c r="F366" s="341">
        <v>5912.0769500000006</v>
      </c>
      <c r="G366" s="342">
        <v>1860.9668000000001</v>
      </c>
      <c r="H366" s="342">
        <v>7773.0437499999998</v>
      </c>
      <c r="I366" s="342">
        <v>34827.371319999998</v>
      </c>
      <c r="J366" s="342">
        <v>7731.8284000000003</v>
      </c>
      <c r="K366" s="342">
        <v>42559.199719999997</v>
      </c>
      <c r="L366" s="342">
        <v>28952.956249999999</v>
      </c>
      <c r="M366" s="342">
        <v>24969.543610000001</v>
      </c>
      <c r="N366" s="342">
        <v>53922.499859999996</v>
      </c>
      <c r="O366" s="342">
        <v>104254.74333</v>
      </c>
      <c r="P366" s="342">
        <v>6609.9362099999998</v>
      </c>
      <c r="Q366" s="342">
        <v>198.80623</v>
      </c>
      <c r="R366" s="343">
        <v>6808.74244</v>
      </c>
      <c r="S366" s="7"/>
      <c r="T366" s="7"/>
      <c r="U366" s="7"/>
      <c r="V366" s="7"/>
      <c r="W366" s="7"/>
      <c r="X366" s="7"/>
      <c r="Y366" s="7"/>
      <c r="Z366" s="7"/>
      <c r="AA366" s="7"/>
      <c r="AB366" s="7"/>
    </row>
    <row r="367" spans="1:28" s="313" customFormat="1">
      <c r="A367" s="339"/>
      <c r="B367" s="334" t="s">
        <v>15</v>
      </c>
      <c r="C367" s="334" t="s">
        <v>258</v>
      </c>
      <c r="D367" s="334" t="s">
        <v>258</v>
      </c>
      <c r="E367" s="335">
        <v>38</v>
      </c>
      <c r="F367" s="336">
        <v>12945.639380000001</v>
      </c>
      <c r="G367" s="337">
        <v>1469.87203</v>
      </c>
      <c r="H367" s="337">
        <v>14415.511410000001</v>
      </c>
      <c r="I367" s="337">
        <v>20988.393530000001</v>
      </c>
      <c r="J367" s="337">
        <v>7108.2440299999998</v>
      </c>
      <c r="K367" s="337">
        <v>28096.637559999999</v>
      </c>
      <c r="L367" s="337">
        <v>20057.601429999999</v>
      </c>
      <c r="M367" s="337">
        <v>12686.088320000001</v>
      </c>
      <c r="N367" s="337">
        <v>32743.689750000001</v>
      </c>
      <c r="O367" s="337">
        <v>75255.83872</v>
      </c>
      <c r="P367" s="337">
        <v>56511.191930000001</v>
      </c>
      <c r="Q367" s="337">
        <v>10.292450000000001</v>
      </c>
      <c r="R367" s="338">
        <v>56521.484380000002</v>
      </c>
      <c r="S367" s="7"/>
      <c r="T367" s="7"/>
      <c r="U367" s="7"/>
      <c r="V367" s="7"/>
      <c r="W367" s="7"/>
      <c r="X367" s="7"/>
      <c r="Y367" s="7"/>
      <c r="Z367" s="7"/>
      <c r="AA367" s="7"/>
      <c r="AB367" s="7"/>
    </row>
    <row r="368" spans="1:28" s="313" customFormat="1">
      <c r="A368" s="339"/>
      <c r="B368" s="339"/>
      <c r="C368" s="339"/>
      <c r="D368" s="339"/>
      <c r="E368" s="340">
        <v>110</v>
      </c>
      <c r="F368" s="341">
        <v>2304.8683700000001</v>
      </c>
      <c r="G368" s="342">
        <v>11553.98403</v>
      </c>
      <c r="H368" s="342">
        <v>13858.8524</v>
      </c>
      <c r="I368" s="342">
        <v>12948.1723</v>
      </c>
      <c r="J368" s="342">
        <v>2906.0674399999998</v>
      </c>
      <c r="K368" s="342">
        <v>15854.239740000001</v>
      </c>
      <c r="L368" s="342">
        <v>7013.9904200000001</v>
      </c>
      <c r="M368" s="342">
        <v>17539.189200000001</v>
      </c>
      <c r="N368" s="342">
        <v>24553.179620000003</v>
      </c>
      <c r="O368" s="342">
        <v>54266.271759999996</v>
      </c>
      <c r="P368" s="342">
        <v>4805.1117999999997</v>
      </c>
      <c r="Q368" s="342">
        <v>431.68853999999999</v>
      </c>
      <c r="R368" s="343">
        <v>5236.8003399999998</v>
      </c>
      <c r="S368" s="7"/>
      <c r="T368" s="7"/>
      <c r="U368" s="7"/>
      <c r="V368" s="7"/>
      <c r="W368" s="7"/>
      <c r="X368" s="7"/>
      <c r="Y368" s="7"/>
      <c r="Z368" s="7"/>
      <c r="AA368" s="7"/>
      <c r="AB368" s="7"/>
    </row>
    <row r="369" spans="1:28" s="313" customFormat="1">
      <c r="A369" s="339"/>
      <c r="B369" s="334" t="s">
        <v>16</v>
      </c>
      <c r="C369" s="334" t="s">
        <v>16</v>
      </c>
      <c r="D369" s="334" t="s">
        <v>271</v>
      </c>
      <c r="E369" s="335">
        <v>40</v>
      </c>
      <c r="F369" s="336">
        <v>5367.1863899999998</v>
      </c>
      <c r="G369" s="337">
        <v>4457.0489200000002</v>
      </c>
      <c r="H369" s="337">
        <v>9824.23531</v>
      </c>
      <c r="I369" s="337">
        <v>36485.854149999999</v>
      </c>
      <c r="J369" s="337">
        <v>13520.875539999999</v>
      </c>
      <c r="K369" s="337">
        <v>50006.72969</v>
      </c>
      <c r="L369" s="337">
        <v>28759.399559999998</v>
      </c>
      <c r="M369" s="337">
        <v>21905.4578</v>
      </c>
      <c r="N369" s="337">
        <v>50664.857360000002</v>
      </c>
      <c r="O369" s="337">
        <v>110495.82236000001</v>
      </c>
      <c r="P369" s="337">
        <v>31651.8891</v>
      </c>
      <c r="Q369" s="337">
        <v>4.2265899999999998</v>
      </c>
      <c r="R369" s="338">
        <v>31656.115690000002</v>
      </c>
      <c r="S369" s="7"/>
      <c r="T369" s="7"/>
      <c r="U369" s="7"/>
      <c r="V369" s="7"/>
      <c r="W369" s="7"/>
      <c r="X369" s="7"/>
      <c r="Y369" s="7"/>
      <c r="Z369" s="7"/>
      <c r="AA369" s="7"/>
      <c r="AB369" s="7"/>
    </row>
    <row r="370" spans="1:28" s="313" customFormat="1">
      <c r="A370" s="339"/>
      <c r="B370" s="339"/>
      <c r="C370" s="339"/>
      <c r="D370" s="339"/>
      <c r="E370" s="340">
        <v>64</v>
      </c>
      <c r="F370" s="341">
        <v>330.66950000000003</v>
      </c>
      <c r="G370" s="342">
        <v>75.242609999999999</v>
      </c>
      <c r="H370" s="342">
        <v>405.91210999999998</v>
      </c>
      <c r="I370" s="342">
        <v>33662.952579999997</v>
      </c>
      <c r="J370" s="342">
        <v>8866.7864200000004</v>
      </c>
      <c r="K370" s="342">
        <v>42529.739000000001</v>
      </c>
      <c r="L370" s="342">
        <v>27330.291690000002</v>
      </c>
      <c r="M370" s="342">
        <v>20568.209149999999</v>
      </c>
      <c r="N370" s="342">
        <v>47898.500840000001</v>
      </c>
      <c r="O370" s="342">
        <v>90834.151949999999</v>
      </c>
      <c r="P370" s="342">
        <v>1550.9771599999999</v>
      </c>
      <c r="Q370" s="342">
        <v>306.94488999999999</v>
      </c>
      <c r="R370" s="343">
        <v>1857.9220500000001</v>
      </c>
      <c r="S370" s="7"/>
      <c r="T370" s="7"/>
      <c r="U370" s="7"/>
      <c r="V370" s="7"/>
      <c r="W370" s="7"/>
      <c r="X370" s="7"/>
      <c r="Y370" s="7"/>
      <c r="Z370" s="7"/>
      <c r="AA370" s="7"/>
      <c r="AB370" s="7"/>
    </row>
    <row r="371" spans="1:28" s="313" customFormat="1">
      <c r="A371" s="339"/>
      <c r="B371" s="339"/>
      <c r="C371" s="339"/>
      <c r="D371" s="334" t="s">
        <v>80</v>
      </c>
      <c r="E371" s="335">
        <v>16</v>
      </c>
      <c r="F371" s="336">
        <v>2147.1209800000001</v>
      </c>
      <c r="G371" s="337">
        <v>5478.5712899999999</v>
      </c>
      <c r="H371" s="337">
        <v>7625.6922699999996</v>
      </c>
      <c r="I371" s="337">
        <v>42274.883700000006</v>
      </c>
      <c r="J371" s="337">
        <v>20282.345370000003</v>
      </c>
      <c r="K371" s="337">
        <v>62557.229070000001</v>
      </c>
      <c r="L371" s="337">
        <v>40907.470799999996</v>
      </c>
      <c r="M371" s="337">
        <v>38793.190210000001</v>
      </c>
      <c r="N371" s="337">
        <v>79700.661010000011</v>
      </c>
      <c r="O371" s="337">
        <v>149883.58234999998</v>
      </c>
      <c r="P371" s="337">
        <v>4268.3555900000001</v>
      </c>
      <c r="Q371" s="337">
        <v>1601.96045</v>
      </c>
      <c r="R371" s="338">
        <v>5870.3160399999997</v>
      </c>
      <c r="S371" s="7"/>
      <c r="T371" s="7"/>
      <c r="U371" s="7"/>
      <c r="V371" s="7"/>
      <c r="W371" s="7"/>
      <c r="X371" s="7"/>
      <c r="Y371" s="7"/>
      <c r="Z371" s="7"/>
      <c r="AA371" s="7"/>
      <c r="AB371" s="7"/>
    </row>
    <row r="372" spans="1:28" s="313" customFormat="1">
      <c r="A372" s="339"/>
      <c r="B372" s="339"/>
      <c r="C372" s="339"/>
      <c r="D372" s="339"/>
      <c r="E372" s="340">
        <v>30</v>
      </c>
      <c r="F372" s="341">
        <v>6728.6425599999993</v>
      </c>
      <c r="G372" s="342">
        <v>142653.10074000002</v>
      </c>
      <c r="H372" s="342">
        <v>149381.7433</v>
      </c>
      <c r="I372" s="342">
        <v>21595.389149999999</v>
      </c>
      <c r="J372" s="342">
        <v>9295.461220000001</v>
      </c>
      <c r="K372" s="342">
        <v>30890.85037</v>
      </c>
      <c r="L372" s="342">
        <v>16269.44405</v>
      </c>
      <c r="M372" s="342">
        <v>18718.402160000001</v>
      </c>
      <c r="N372" s="342">
        <v>34987.846210000003</v>
      </c>
      <c r="O372" s="342">
        <v>215260.43987999999</v>
      </c>
      <c r="P372" s="342">
        <v>1358.8433600000001</v>
      </c>
      <c r="Q372" s="342">
        <v>2208.7224999999999</v>
      </c>
      <c r="R372" s="343">
        <v>3567.5658599999997</v>
      </c>
      <c r="S372" s="7"/>
      <c r="T372" s="7"/>
      <c r="U372" s="7"/>
      <c r="V372" s="7"/>
      <c r="W372" s="7"/>
      <c r="X372" s="7"/>
      <c r="Y372" s="7"/>
      <c r="Z372" s="7"/>
      <c r="AA372" s="7"/>
      <c r="AB372" s="7"/>
    </row>
    <row r="373" spans="1:28" s="313" customFormat="1">
      <c r="A373" s="339"/>
      <c r="B373" s="339"/>
      <c r="C373" s="339"/>
      <c r="D373" s="339"/>
      <c r="E373" s="340">
        <v>50</v>
      </c>
      <c r="F373" s="341">
        <v>2156.0068500000002</v>
      </c>
      <c r="G373" s="342">
        <v>2782.9346299999997</v>
      </c>
      <c r="H373" s="342">
        <v>4938.9414800000004</v>
      </c>
      <c r="I373" s="342">
        <v>30743.221579999998</v>
      </c>
      <c r="J373" s="342">
        <v>21458.15581</v>
      </c>
      <c r="K373" s="342">
        <v>52201.377390000001</v>
      </c>
      <c r="L373" s="342">
        <v>20248.194199999998</v>
      </c>
      <c r="M373" s="342">
        <v>27964.80055</v>
      </c>
      <c r="N373" s="342">
        <v>48212.994749999998</v>
      </c>
      <c r="O373" s="342">
        <v>105353.31362</v>
      </c>
      <c r="P373" s="342">
        <v>249.16735</v>
      </c>
      <c r="Q373" s="342">
        <v>0.20843</v>
      </c>
      <c r="R373" s="343">
        <v>249.37577999999999</v>
      </c>
      <c r="S373" s="7"/>
      <c r="T373" s="7"/>
      <c r="U373" s="7"/>
      <c r="V373" s="7"/>
      <c r="W373" s="7"/>
      <c r="X373" s="7"/>
      <c r="Y373" s="7"/>
      <c r="Z373" s="7"/>
      <c r="AA373" s="7"/>
      <c r="AB373" s="7"/>
    </row>
    <row r="374" spans="1:28" s="313" customFormat="1">
      <c r="A374" s="339"/>
      <c r="B374" s="339"/>
      <c r="C374" s="339"/>
      <c r="D374" s="334" t="s">
        <v>16</v>
      </c>
      <c r="E374" s="335">
        <v>15</v>
      </c>
      <c r="F374" s="336">
        <v>9721.1986099999995</v>
      </c>
      <c r="G374" s="337">
        <v>3656.9589799999999</v>
      </c>
      <c r="H374" s="337">
        <v>13378.157590000001</v>
      </c>
      <c r="I374" s="337">
        <v>61276.452290000001</v>
      </c>
      <c r="J374" s="337">
        <v>8540.9414399999987</v>
      </c>
      <c r="K374" s="337">
        <v>69817.393730000011</v>
      </c>
      <c r="L374" s="337">
        <v>27550.439019999998</v>
      </c>
      <c r="M374" s="337">
        <v>17131.01773</v>
      </c>
      <c r="N374" s="337">
        <v>44681.456749999998</v>
      </c>
      <c r="O374" s="337">
        <v>127877.00807</v>
      </c>
      <c r="P374" s="337">
        <v>29231.079879999998</v>
      </c>
      <c r="Q374" s="337">
        <v>1529.6291799999999</v>
      </c>
      <c r="R374" s="338">
        <v>30760.709059999997</v>
      </c>
      <c r="S374" s="7"/>
      <c r="T374" s="7"/>
      <c r="U374" s="7"/>
      <c r="V374" s="7"/>
      <c r="W374" s="7"/>
      <c r="X374" s="7"/>
      <c r="Y374" s="7"/>
      <c r="Z374" s="7"/>
      <c r="AA374" s="7"/>
      <c r="AB374" s="7"/>
    </row>
    <row r="375" spans="1:28" s="313" customFormat="1">
      <c r="A375" s="339"/>
      <c r="B375" s="339"/>
      <c r="C375" s="339"/>
      <c r="D375" s="339"/>
      <c r="E375" s="340">
        <v>32</v>
      </c>
      <c r="F375" s="341">
        <v>7120.8392599999997</v>
      </c>
      <c r="G375" s="342">
        <v>7457.45183</v>
      </c>
      <c r="H375" s="342">
        <v>14578.291090000001</v>
      </c>
      <c r="I375" s="342">
        <v>22887.061180000001</v>
      </c>
      <c r="J375" s="342">
        <v>13334.64284</v>
      </c>
      <c r="K375" s="342">
        <v>36221.704020000005</v>
      </c>
      <c r="L375" s="342">
        <v>22849.675079999997</v>
      </c>
      <c r="M375" s="342">
        <v>13096.294029999999</v>
      </c>
      <c r="N375" s="342">
        <v>35945.969109999998</v>
      </c>
      <c r="O375" s="342">
        <v>86745.964219999994</v>
      </c>
      <c r="P375" s="342">
        <v>11112.76377</v>
      </c>
      <c r="Q375" s="342">
        <v>1976.1633400000001</v>
      </c>
      <c r="R375" s="343">
        <v>13088.927109999999</v>
      </c>
      <c r="S375" s="7"/>
      <c r="T375" s="7"/>
      <c r="U375" s="7"/>
      <c r="V375" s="7"/>
      <c r="W375" s="7"/>
      <c r="X375" s="7"/>
      <c r="Y375" s="7"/>
      <c r="Z375" s="7"/>
      <c r="AA375" s="7"/>
      <c r="AB375" s="7"/>
    </row>
    <row r="376" spans="1:28" s="313" customFormat="1">
      <c r="A376" s="339"/>
      <c r="B376" s="339"/>
      <c r="C376" s="339"/>
      <c r="D376" s="334" t="s">
        <v>59</v>
      </c>
      <c r="E376" s="335">
        <v>14</v>
      </c>
      <c r="F376" s="336">
        <v>5720.0975699999999</v>
      </c>
      <c r="G376" s="337">
        <v>9198.3764200000005</v>
      </c>
      <c r="H376" s="337">
        <v>14918.47399</v>
      </c>
      <c r="I376" s="337">
        <v>28796.973320000001</v>
      </c>
      <c r="J376" s="337">
        <v>8223.9087099999997</v>
      </c>
      <c r="K376" s="337">
        <v>37020.882030000001</v>
      </c>
      <c r="L376" s="337">
        <v>22108.532420000003</v>
      </c>
      <c r="M376" s="337">
        <v>13984.44817</v>
      </c>
      <c r="N376" s="337">
        <v>36092.980590000006</v>
      </c>
      <c r="O376" s="337">
        <v>88032.336609999998</v>
      </c>
      <c r="P376" s="337">
        <v>278954.18647000002</v>
      </c>
      <c r="Q376" s="337">
        <v>724.19163000000003</v>
      </c>
      <c r="R376" s="338">
        <v>279678.37810000003</v>
      </c>
      <c r="S376" s="7"/>
      <c r="T376" s="7"/>
      <c r="U376" s="7"/>
      <c r="V376" s="7"/>
      <c r="W376" s="7"/>
      <c r="X376" s="7"/>
      <c r="Y376" s="7"/>
      <c r="Z376" s="7"/>
      <c r="AA376" s="7"/>
      <c r="AB376" s="7"/>
    </row>
    <row r="377" spans="1:28" s="313" customFormat="1">
      <c r="A377" s="339"/>
      <c r="B377" s="339"/>
      <c r="C377" s="339"/>
      <c r="D377" s="334" t="s">
        <v>60</v>
      </c>
      <c r="E377" s="335">
        <v>35</v>
      </c>
      <c r="F377" s="336">
        <v>5233.4953399999995</v>
      </c>
      <c r="G377" s="337">
        <v>4921.2156399999994</v>
      </c>
      <c r="H377" s="337">
        <v>10154.71098</v>
      </c>
      <c r="I377" s="337">
        <v>33259.633569999998</v>
      </c>
      <c r="J377" s="337">
        <v>6333.3820400000004</v>
      </c>
      <c r="K377" s="337">
        <v>39593.015610000002</v>
      </c>
      <c r="L377" s="337">
        <v>22215.570440000003</v>
      </c>
      <c r="M377" s="337">
        <v>8542.3849000000009</v>
      </c>
      <c r="N377" s="337">
        <v>30757.95534</v>
      </c>
      <c r="O377" s="337">
        <v>80505.681930000006</v>
      </c>
      <c r="P377" s="337">
        <v>39553.482309999999</v>
      </c>
      <c r="Q377" s="337">
        <v>608.53694999999993</v>
      </c>
      <c r="R377" s="338">
        <v>40162.019260000001</v>
      </c>
      <c r="S377" s="7"/>
      <c r="T377" s="7"/>
      <c r="U377" s="7"/>
      <c r="V377" s="7"/>
      <c r="W377" s="7"/>
      <c r="X377" s="7"/>
      <c r="Y377" s="7"/>
      <c r="Z377" s="7"/>
      <c r="AA377" s="7"/>
      <c r="AB377" s="7"/>
    </row>
    <row r="378" spans="1:28" s="313" customFormat="1">
      <c r="A378" s="339"/>
      <c r="B378" s="339"/>
      <c r="C378" s="339"/>
      <c r="D378" s="334" t="s">
        <v>274</v>
      </c>
      <c r="E378" s="335">
        <v>67</v>
      </c>
      <c r="F378" s="336">
        <v>503.97796999999997</v>
      </c>
      <c r="G378" s="337">
        <v>221.86376999999999</v>
      </c>
      <c r="H378" s="337">
        <v>725.84173999999996</v>
      </c>
      <c r="I378" s="337">
        <v>22885.593840000001</v>
      </c>
      <c r="J378" s="337">
        <v>10208.882800000001</v>
      </c>
      <c r="K378" s="337">
        <v>33094.476640000001</v>
      </c>
      <c r="L378" s="337">
        <v>21612.608050000003</v>
      </c>
      <c r="M378" s="337">
        <v>13551.87651</v>
      </c>
      <c r="N378" s="337">
        <v>35164.484560000004</v>
      </c>
      <c r="O378" s="337">
        <v>68984.802939999994</v>
      </c>
      <c r="P378" s="337">
        <v>6.57925</v>
      </c>
      <c r="Q378" s="337">
        <v>241.62501999999998</v>
      </c>
      <c r="R378" s="338">
        <v>248.20426999999998</v>
      </c>
      <c r="S378" s="7"/>
      <c r="T378" s="7"/>
      <c r="U378" s="7"/>
      <c r="V378" s="7"/>
      <c r="W378" s="7"/>
      <c r="X378" s="7"/>
      <c r="Y378" s="7"/>
      <c r="Z378" s="7"/>
      <c r="AA378" s="7"/>
      <c r="AB378" s="7"/>
    </row>
    <row r="379" spans="1:28" s="313" customFormat="1">
      <c r="A379" s="339"/>
      <c r="B379" s="339"/>
      <c r="C379" s="339"/>
      <c r="D379" s="334" t="s">
        <v>62</v>
      </c>
      <c r="E379" s="335">
        <v>8</v>
      </c>
      <c r="F379" s="336">
        <v>29491.37241</v>
      </c>
      <c r="G379" s="337">
        <v>8512.0743599999987</v>
      </c>
      <c r="H379" s="337">
        <v>38003.446770000002</v>
      </c>
      <c r="I379" s="337">
        <v>45968.977039999998</v>
      </c>
      <c r="J379" s="337">
        <v>21756.109219999998</v>
      </c>
      <c r="K379" s="337">
        <v>67725.086260000011</v>
      </c>
      <c r="L379" s="337">
        <v>64208.301220000001</v>
      </c>
      <c r="M379" s="337">
        <v>35459.363840000005</v>
      </c>
      <c r="N379" s="337">
        <v>99667.665059999999</v>
      </c>
      <c r="O379" s="337">
        <v>205396.19808999999</v>
      </c>
      <c r="P379" s="337">
        <v>9901.6015800000005</v>
      </c>
      <c r="Q379" s="337">
        <v>1720.3981399999998</v>
      </c>
      <c r="R379" s="338">
        <v>11621.99972</v>
      </c>
      <c r="S379" s="7"/>
      <c r="T379" s="7"/>
      <c r="U379" s="7"/>
      <c r="V379" s="7"/>
      <c r="W379" s="7"/>
      <c r="X379" s="7"/>
      <c r="Y379" s="7"/>
      <c r="Z379" s="7"/>
      <c r="AA379" s="7"/>
      <c r="AB379" s="7"/>
    </row>
    <row r="380" spans="1:28" s="313" customFormat="1">
      <c r="A380" s="339"/>
      <c r="B380" s="339"/>
      <c r="C380" s="339"/>
      <c r="D380" s="339"/>
      <c r="E380" s="340">
        <v>25</v>
      </c>
      <c r="F380" s="341">
        <v>22452.797730000002</v>
      </c>
      <c r="G380" s="342">
        <v>14003.210140000001</v>
      </c>
      <c r="H380" s="342">
        <v>36456.007869999994</v>
      </c>
      <c r="I380" s="342">
        <v>42301.904329999998</v>
      </c>
      <c r="J380" s="342">
        <v>26734.064449999998</v>
      </c>
      <c r="K380" s="342">
        <v>69035.968779999996</v>
      </c>
      <c r="L380" s="342">
        <v>38247.083479999994</v>
      </c>
      <c r="M380" s="342">
        <v>53725.365729999998</v>
      </c>
      <c r="N380" s="342">
        <v>91972.449209999992</v>
      </c>
      <c r="O380" s="342">
        <v>197464.42586000002</v>
      </c>
      <c r="P380" s="342">
        <v>509.53084999999999</v>
      </c>
      <c r="Q380" s="342">
        <v>8.4990000000000006</v>
      </c>
      <c r="R380" s="343">
        <v>518.02985000000001</v>
      </c>
      <c r="S380" s="7"/>
      <c r="T380" s="7"/>
      <c r="U380" s="7"/>
      <c r="V380" s="7"/>
      <c r="W380" s="7"/>
      <c r="X380" s="7"/>
      <c r="Y380" s="7"/>
      <c r="Z380" s="7"/>
      <c r="AA380" s="7"/>
      <c r="AB380" s="7"/>
    </row>
    <row r="381" spans="1:28" s="313" customFormat="1">
      <c r="A381" s="339"/>
      <c r="B381" s="339"/>
      <c r="C381" s="339"/>
      <c r="D381" s="339"/>
      <c r="E381" s="340">
        <v>108</v>
      </c>
      <c r="F381" s="341">
        <v>1371.2034099999998</v>
      </c>
      <c r="G381" s="342">
        <v>4876.9020199999995</v>
      </c>
      <c r="H381" s="342">
        <v>6248.1054299999996</v>
      </c>
      <c r="I381" s="342">
        <v>30134.774949999999</v>
      </c>
      <c r="J381" s="342">
        <v>13563.33834</v>
      </c>
      <c r="K381" s="342">
        <v>43698.113290000001</v>
      </c>
      <c r="L381" s="342">
        <v>15390.512409999999</v>
      </c>
      <c r="M381" s="342">
        <v>25342.990809999999</v>
      </c>
      <c r="N381" s="342">
        <v>40733.503219999999</v>
      </c>
      <c r="O381" s="342">
        <v>90679.721940000003</v>
      </c>
      <c r="P381" s="342">
        <v>10043.008310000001</v>
      </c>
      <c r="Q381" s="342">
        <v>278.28608000000003</v>
      </c>
      <c r="R381" s="343">
        <v>10321.294390000001</v>
      </c>
      <c r="S381" s="7"/>
      <c r="T381" s="7"/>
      <c r="U381" s="7"/>
      <c r="V381" s="7"/>
      <c r="W381" s="7"/>
      <c r="X381" s="7"/>
      <c r="Y381" s="7"/>
      <c r="Z381" s="7"/>
      <c r="AA381" s="7"/>
      <c r="AB381" s="7"/>
    </row>
    <row r="382" spans="1:28" s="313" customFormat="1">
      <c r="A382" s="339"/>
      <c r="B382" s="339"/>
      <c r="C382" s="339"/>
      <c r="D382" s="334" t="s">
        <v>69</v>
      </c>
      <c r="E382" s="335">
        <v>10</v>
      </c>
      <c r="F382" s="336">
        <v>9542.7709300000006</v>
      </c>
      <c r="G382" s="337">
        <v>5111.2086600000002</v>
      </c>
      <c r="H382" s="337">
        <v>14653.979589999999</v>
      </c>
      <c r="I382" s="337">
        <v>48230.049909999994</v>
      </c>
      <c r="J382" s="337">
        <v>19291.663430000001</v>
      </c>
      <c r="K382" s="337">
        <v>67521.713340000002</v>
      </c>
      <c r="L382" s="337">
        <v>39673.39243</v>
      </c>
      <c r="M382" s="337">
        <v>29310.241910000001</v>
      </c>
      <c r="N382" s="337">
        <v>68983.634340000004</v>
      </c>
      <c r="O382" s="337">
        <v>151159.32727000001</v>
      </c>
      <c r="P382" s="337">
        <v>664.75599</v>
      </c>
      <c r="Q382" s="337">
        <v>1900.6786499999998</v>
      </c>
      <c r="R382" s="338">
        <v>2565.4346399999999</v>
      </c>
      <c r="S382" s="7"/>
      <c r="T382" s="7"/>
      <c r="U382" s="7"/>
      <c r="V382" s="7"/>
      <c r="W382" s="7"/>
      <c r="X382" s="7"/>
      <c r="Y382" s="7"/>
      <c r="Z382" s="7"/>
      <c r="AA382" s="7"/>
      <c r="AB382" s="7"/>
    </row>
    <row r="383" spans="1:28" s="313" customFormat="1">
      <c r="A383" s="339"/>
      <c r="B383" s="339"/>
      <c r="C383" s="339"/>
      <c r="D383" s="339"/>
      <c r="E383" s="340">
        <v>59</v>
      </c>
      <c r="F383" s="341">
        <v>475.19979999999998</v>
      </c>
      <c r="G383" s="342">
        <v>1279.3230800000001</v>
      </c>
      <c r="H383" s="342">
        <v>1754.52288</v>
      </c>
      <c r="I383" s="342">
        <v>36173.246619999998</v>
      </c>
      <c r="J383" s="342">
        <v>23492.245079999997</v>
      </c>
      <c r="K383" s="342">
        <v>59665.491700000006</v>
      </c>
      <c r="L383" s="342">
        <v>28573.272550000002</v>
      </c>
      <c r="M383" s="342">
        <v>41147.570450000007</v>
      </c>
      <c r="N383" s="342">
        <v>69720.842999999993</v>
      </c>
      <c r="O383" s="342">
        <v>131140.85758000001</v>
      </c>
      <c r="P383" s="342">
        <v>650.69756000000007</v>
      </c>
      <c r="Q383" s="342">
        <v>1698.1000900000001</v>
      </c>
      <c r="R383" s="343">
        <v>2348.79765</v>
      </c>
      <c r="S383" s="7"/>
      <c r="T383" s="7"/>
      <c r="U383" s="7"/>
      <c r="V383" s="7"/>
      <c r="W383" s="7"/>
      <c r="X383" s="7"/>
      <c r="Y383" s="7"/>
      <c r="Z383" s="7"/>
      <c r="AA383" s="7"/>
      <c r="AB383" s="7"/>
    </row>
    <row r="384" spans="1:28" s="313" customFormat="1">
      <c r="A384" s="339"/>
      <c r="B384" s="339"/>
      <c r="C384" s="339"/>
      <c r="D384" s="334" t="s">
        <v>65</v>
      </c>
      <c r="E384" s="335">
        <v>2</v>
      </c>
      <c r="F384" s="336">
        <v>1926930.9289899999</v>
      </c>
      <c r="G384" s="337">
        <v>1246921.0943199999</v>
      </c>
      <c r="H384" s="337">
        <v>3173852.0233100001</v>
      </c>
      <c r="I384" s="337">
        <v>178594.88238999998</v>
      </c>
      <c r="J384" s="337">
        <v>197899.15283000001</v>
      </c>
      <c r="K384" s="337">
        <v>376494.03522000002</v>
      </c>
      <c r="L384" s="337">
        <v>3080228.3106</v>
      </c>
      <c r="M384" s="337">
        <v>2835494.2734099999</v>
      </c>
      <c r="N384" s="337">
        <v>5915722.5840100003</v>
      </c>
      <c r="O384" s="337">
        <v>9466068.6425400004</v>
      </c>
      <c r="P384" s="337">
        <v>8463154.1532199997</v>
      </c>
      <c r="Q384" s="337">
        <v>4977676.4320100006</v>
      </c>
      <c r="R384" s="338">
        <v>13440830.58523</v>
      </c>
      <c r="S384" s="7"/>
      <c r="T384" s="7"/>
      <c r="U384" s="7"/>
      <c r="V384" s="7"/>
      <c r="W384" s="7"/>
      <c r="X384" s="7"/>
      <c r="Y384" s="7"/>
      <c r="Z384" s="7"/>
      <c r="AA384" s="7"/>
      <c r="AB384" s="7"/>
    </row>
    <row r="385" spans="1:28" s="313" customFormat="1">
      <c r="A385" s="339"/>
      <c r="B385" s="339"/>
      <c r="C385" s="339"/>
      <c r="D385" s="339"/>
      <c r="E385" s="340">
        <v>12</v>
      </c>
      <c r="F385" s="341">
        <v>7022.6968899999993</v>
      </c>
      <c r="G385" s="342">
        <v>11360.179679999999</v>
      </c>
      <c r="H385" s="342">
        <v>18382.87657</v>
      </c>
      <c r="I385" s="342">
        <v>39530.70753</v>
      </c>
      <c r="J385" s="342">
        <v>20508.061850000002</v>
      </c>
      <c r="K385" s="342">
        <v>60038.769380000005</v>
      </c>
      <c r="L385" s="342">
        <v>33524.961109999997</v>
      </c>
      <c r="M385" s="342">
        <v>32230.683519999999</v>
      </c>
      <c r="N385" s="342">
        <v>65755.64463000001</v>
      </c>
      <c r="O385" s="342">
        <v>144177.29058</v>
      </c>
      <c r="P385" s="342">
        <v>1468.4682299999999</v>
      </c>
      <c r="Q385" s="342">
        <v>227.62270000000001</v>
      </c>
      <c r="R385" s="343">
        <v>1696.0909299999998</v>
      </c>
      <c r="S385" s="7"/>
      <c r="T385" s="7"/>
      <c r="U385" s="7"/>
      <c r="V385" s="7"/>
      <c r="W385" s="7"/>
      <c r="X385" s="7"/>
      <c r="Y385" s="7"/>
      <c r="Z385" s="7"/>
      <c r="AA385" s="7"/>
      <c r="AB385" s="7"/>
    </row>
    <row r="386" spans="1:28" s="313" customFormat="1">
      <c r="A386" s="339"/>
      <c r="B386" s="339"/>
      <c r="C386" s="339"/>
      <c r="D386" s="339"/>
      <c r="E386" s="340">
        <v>22</v>
      </c>
      <c r="F386" s="341">
        <v>4289.4016799999999</v>
      </c>
      <c r="G386" s="342">
        <v>4017.33743</v>
      </c>
      <c r="H386" s="342">
        <v>8306.7391100000004</v>
      </c>
      <c r="I386" s="342">
        <v>25677.383109999999</v>
      </c>
      <c r="J386" s="342">
        <v>21397.942370000001</v>
      </c>
      <c r="K386" s="342">
        <v>47075.32548</v>
      </c>
      <c r="L386" s="342">
        <v>23486.986800000002</v>
      </c>
      <c r="M386" s="342">
        <v>30339.520069999999</v>
      </c>
      <c r="N386" s="342">
        <v>53826.506869999997</v>
      </c>
      <c r="O386" s="342">
        <v>109208.57145999999</v>
      </c>
      <c r="P386" s="342">
        <v>1124.3857800000001</v>
      </c>
      <c r="Q386" s="342">
        <v>55.403680000000001</v>
      </c>
      <c r="R386" s="343">
        <v>1179.78946</v>
      </c>
      <c r="S386" s="7"/>
      <c r="T386" s="7"/>
      <c r="U386" s="7"/>
      <c r="V386" s="7"/>
      <c r="W386" s="7"/>
      <c r="X386" s="7"/>
      <c r="Y386" s="7"/>
      <c r="Z386" s="7"/>
      <c r="AA386" s="7"/>
      <c r="AB386" s="7"/>
    </row>
    <row r="387" spans="1:28" s="313" customFormat="1">
      <c r="A387" s="339"/>
      <c r="B387" s="339"/>
      <c r="C387" s="339"/>
      <c r="D387" s="339"/>
      <c r="E387" s="340">
        <v>37</v>
      </c>
      <c r="F387" s="341">
        <v>1453.5808400000001</v>
      </c>
      <c r="G387" s="342">
        <v>3628.42877</v>
      </c>
      <c r="H387" s="342">
        <v>5082.0096100000001</v>
      </c>
      <c r="I387" s="342">
        <v>27865.02074</v>
      </c>
      <c r="J387" s="342">
        <v>17805.651489999997</v>
      </c>
      <c r="K387" s="342">
        <v>45670.672229999996</v>
      </c>
      <c r="L387" s="342">
        <v>17728.329579999998</v>
      </c>
      <c r="M387" s="342">
        <v>30352.984780000003</v>
      </c>
      <c r="N387" s="342">
        <v>48081.314359999997</v>
      </c>
      <c r="O387" s="342">
        <v>98833.996200000009</v>
      </c>
      <c r="P387" s="342">
        <v>15023.109269999999</v>
      </c>
      <c r="Q387" s="342">
        <v>2994.915</v>
      </c>
      <c r="R387" s="343">
        <v>18018.024269999998</v>
      </c>
      <c r="S387" s="7"/>
      <c r="T387" s="7"/>
      <c r="U387" s="7"/>
      <c r="V387" s="7"/>
      <c r="W387" s="7"/>
      <c r="X387" s="7"/>
      <c r="Y387" s="7"/>
      <c r="Z387" s="7"/>
      <c r="AA387" s="7"/>
      <c r="AB387" s="7"/>
    </row>
    <row r="388" spans="1:28" s="313" customFormat="1">
      <c r="A388" s="339"/>
      <c r="B388" s="339"/>
      <c r="C388" s="339"/>
      <c r="D388" s="334" t="s">
        <v>66</v>
      </c>
      <c r="E388" s="335">
        <v>58</v>
      </c>
      <c r="F388" s="336">
        <v>3009.7248300000001</v>
      </c>
      <c r="G388" s="337">
        <v>1521.8658799999998</v>
      </c>
      <c r="H388" s="337">
        <v>4531.5907100000004</v>
      </c>
      <c r="I388" s="337">
        <v>28827.47046</v>
      </c>
      <c r="J388" s="337">
        <v>3871.7201299999997</v>
      </c>
      <c r="K388" s="337">
        <v>32699.190589999998</v>
      </c>
      <c r="L388" s="337">
        <v>16794.271190000003</v>
      </c>
      <c r="M388" s="337">
        <v>5577.6970099999999</v>
      </c>
      <c r="N388" s="337">
        <v>22371.968199999999</v>
      </c>
      <c r="O388" s="337">
        <v>59602.749499999998</v>
      </c>
      <c r="P388" s="337">
        <v>5468.61222</v>
      </c>
      <c r="Q388" s="337">
        <v>4.2380500000000003</v>
      </c>
      <c r="R388" s="338">
        <v>5472.8502699999999</v>
      </c>
      <c r="S388" s="7"/>
      <c r="T388" s="7"/>
      <c r="U388" s="7"/>
      <c r="V388" s="7"/>
      <c r="W388" s="7"/>
      <c r="X388" s="7"/>
      <c r="Y388" s="7"/>
      <c r="Z388" s="7"/>
      <c r="AA388" s="7"/>
      <c r="AB388" s="7"/>
    </row>
    <row r="389" spans="1:28" s="313" customFormat="1">
      <c r="A389" s="339"/>
      <c r="B389" s="339"/>
      <c r="C389" s="339"/>
      <c r="D389" s="334" t="s">
        <v>275</v>
      </c>
      <c r="E389" s="335">
        <v>9</v>
      </c>
      <c r="F389" s="336">
        <v>2875.2378799999997</v>
      </c>
      <c r="G389" s="337">
        <v>3682.63661</v>
      </c>
      <c r="H389" s="337">
        <v>6557.8744900000002</v>
      </c>
      <c r="I389" s="337">
        <v>24340.912499999999</v>
      </c>
      <c r="J389" s="337">
        <v>4984.9688099999994</v>
      </c>
      <c r="K389" s="337">
        <v>29325.881309999997</v>
      </c>
      <c r="L389" s="337">
        <v>30602.682769999999</v>
      </c>
      <c r="M389" s="337">
        <v>12442.51935</v>
      </c>
      <c r="N389" s="337">
        <v>43045.202119999994</v>
      </c>
      <c r="O389" s="337">
        <v>78928.957920000001</v>
      </c>
      <c r="P389" s="337">
        <v>18567.29448</v>
      </c>
      <c r="Q389" s="337">
        <v>4042.9132200000004</v>
      </c>
      <c r="R389" s="338">
        <v>22610.207699999999</v>
      </c>
      <c r="S389" s="7"/>
      <c r="T389" s="7"/>
      <c r="U389" s="7"/>
      <c r="V389" s="7"/>
      <c r="W389" s="7"/>
      <c r="X389" s="7"/>
      <c r="Y389" s="7"/>
      <c r="Z389" s="7"/>
      <c r="AA389" s="7"/>
      <c r="AB389" s="7"/>
    </row>
    <row r="390" spans="1:28" s="313" customFormat="1">
      <c r="A390" s="339"/>
      <c r="B390" s="339"/>
      <c r="C390" s="339"/>
      <c r="D390" s="334" t="s">
        <v>70</v>
      </c>
      <c r="E390" s="335">
        <v>21</v>
      </c>
      <c r="F390" s="336">
        <v>12080.382599999999</v>
      </c>
      <c r="G390" s="337">
        <v>3745.2509599999998</v>
      </c>
      <c r="H390" s="337">
        <v>15825.63356</v>
      </c>
      <c r="I390" s="337">
        <v>48600.885900000001</v>
      </c>
      <c r="J390" s="337">
        <v>16317.93399</v>
      </c>
      <c r="K390" s="337">
        <v>64918.819889999999</v>
      </c>
      <c r="L390" s="337">
        <v>40337.907420000003</v>
      </c>
      <c r="M390" s="337">
        <v>19320.557980000001</v>
      </c>
      <c r="N390" s="337">
        <v>59658.465400000001</v>
      </c>
      <c r="O390" s="337">
        <v>140402.91884999999</v>
      </c>
      <c r="P390" s="337">
        <v>16374.88762</v>
      </c>
      <c r="Q390" s="337">
        <v>2398.2981099999997</v>
      </c>
      <c r="R390" s="338">
        <v>18773.185730000001</v>
      </c>
      <c r="S390" s="7"/>
      <c r="T390" s="7"/>
      <c r="U390" s="7"/>
      <c r="V390" s="7"/>
      <c r="W390" s="7"/>
      <c r="X390" s="7"/>
      <c r="Y390" s="7"/>
      <c r="Z390" s="7"/>
      <c r="AA390" s="7"/>
      <c r="AB390" s="7"/>
    </row>
    <row r="391" spans="1:28" s="313" customFormat="1">
      <c r="A391" s="339"/>
      <c r="B391" s="339"/>
      <c r="C391" s="339"/>
      <c r="D391" s="334" t="s">
        <v>85</v>
      </c>
      <c r="E391" s="335">
        <v>3</v>
      </c>
      <c r="F391" s="336">
        <v>7017.5258700000004</v>
      </c>
      <c r="G391" s="337">
        <v>9361.6363099999999</v>
      </c>
      <c r="H391" s="337">
        <v>16379.162179999999</v>
      </c>
      <c r="I391" s="337">
        <v>40595.36836</v>
      </c>
      <c r="J391" s="337">
        <v>10373.683869999999</v>
      </c>
      <c r="K391" s="337">
        <v>50969.052229999994</v>
      </c>
      <c r="L391" s="337">
        <v>32876.78931</v>
      </c>
      <c r="M391" s="337">
        <v>18423.941159999998</v>
      </c>
      <c r="N391" s="337">
        <v>51300.730470000002</v>
      </c>
      <c r="O391" s="337">
        <v>118648.94488</v>
      </c>
      <c r="P391" s="337">
        <v>19707.385320000001</v>
      </c>
      <c r="Q391" s="337">
        <v>1781.04225</v>
      </c>
      <c r="R391" s="338">
        <v>21488.42757</v>
      </c>
      <c r="S391" s="7"/>
      <c r="T391" s="7"/>
      <c r="U391" s="7"/>
      <c r="V391" s="7"/>
      <c r="W391" s="7"/>
      <c r="X391" s="7"/>
      <c r="Y391" s="7"/>
      <c r="Z391" s="7"/>
      <c r="AA391" s="7"/>
      <c r="AB391" s="7"/>
    </row>
    <row r="392" spans="1:28" s="313" customFormat="1">
      <c r="A392" s="339"/>
      <c r="B392" s="339"/>
      <c r="C392" s="339"/>
      <c r="D392" s="339"/>
      <c r="E392" s="340">
        <v>11</v>
      </c>
      <c r="F392" s="341">
        <v>17222.372299999999</v>
      </c>
      <c r="G392" s="342">
        <v>7744.3444800000007</v>
      </c>
      <c r="H392" s="342">
        <v>24966.716780000002</v>
      </c>
      <c r="I392" s="342">
        <v>31340.96214</v>
      </c>
      <c r="J392" s="342">
        <v>7630.3046199999999</v>
      </c>
      <c r="K392" s="342">
        <v>38971.266759999999</v>
      </c>
      <c r="L392" s="342">
        <v>17082.774410000002</v>
      </c>
      <c r="M392" s="342">
        <v>10399.71449</v>
      </c>
      <c r="N392" s="342">
        <v>27482.4889</v>
      </c>
      <c r="O392" s="342">
        <v>91420.472439999998</v>
      </c>
      <c r="P392" s="342">
        <v>14735.24626</v>
      </c>
      <c r="Q392" s="342">
        <v>3925.1437000000001</v>
      </c>
      <c r="R392" s="343">
        <v>18660.38996</v>
      </c>
      <c r="S392" s="7"/>
      <c r="T392" s="7"/>
      <c r="U392" s="7"/>
      <c r="V392" s="7"/>
      <c r="W392" s="7"/>
      <c r="X392" s="7"/>
      <c r="Y392" s="7"/>
      <c r="Z392" s="7"/>
      <c r="AA392" s="7"/>
      <c r="AB392" s="7"/>
    </row>
    <row r="393" spans="1:28" s="313" customFormat="1">
      <c r="A393" s="339"/>
      <c r="B393" s="339"/>
      <c r="C393" s="339"/>
      <c r="D393" s="334" t="s">
        <v>71</v>
      </c>
      <c r="E393" s="335">
        <v>13</v>
      </c>
      <c r="F393" s="336">
        <v>2452.3315400000001</v>
      </c>
      <c r="G393" s="337">
        <v>3557.0882999999999</v>
      </c>
      <c r="H393" s="337">
        <v>6009.4198399999996</v>
      </c>
      <c r="I393" s="337">
        <v>46649.57028</v>
      </c>
      <c r="J393" s="337">
        <v>24510.274839999998</v>
      </c>
      <c r="K393" s="337">
        <v>71159.845119999998</v>
      </c>
      <c r="L393" s="337">
        <v>35172.663350000003</v>
      </c>
      <c r="M393" s="337">
        <v>42515.26238</v>
      </c>
      <c r="N393" s="337">
        <v>77687.925730000003</v>
      </c>
      <c r="O393" s="337">
        <v>154857.19068999999</v>
      </c>
      <c r="P393" s="337">
        <v>8164.1892199999993</v>
      </c>
      <c r="Q393" s="337">
        <v>4.1229300000000002</v>
      </c>
      <c r="R393" s="338">
        <v>8168.3121500000007</v>
      </c>
      <c r="S393" s="7"/>
      <c r="T393" s="7"/>
      <c r="U393" s="7"/>
      <c r="V393" s="7"/>
      <c r="W393" s="7"/>
      <c r="X393" s="7"/>
      <c r="Y393" s="7"/>
      <c r="Z393" s="7"/>
      <c r="AA393" s="7"/>
      <c r="AB393" s="7"/>
    </row>
    <row r="394" spans="1:28" s="313" customFormat="1">
      <c r="A394" s="339"/>
      <c r="B394" s="339"/>
      <c r="C394" s="339"/>
      <c r="D394" s="339"/>
      <c r="E394" s="340">
        <v>39</v>
      </c>
      <c r="F394" s="341">
        <v>9754.7301800000005</v>
      </c>
      <c r="G394" s="342">
        <v>5837.7942400000002</v>
      </c>
      <c r="H394" s="342">
        <v>15592.52442</v>
      </c>
      <c r="I394" s="342">
        <v>40709.467290000001</v>
      </c>
      <c r="J394" s="342">
        <v>20667.117109999999</v>
      </c>
      <c r="K394" s="342">
        <v>61376.5844</v>
      </c>
      <c r="L394" s="342">
        <v>24468.951539999998</v>
      </c>
      <c r="M394" s="342">
        <v>35966.695119999997</v>
      </c>
      <c r="N394" s="342">
        <v>60435.646659999999</v>
      </c>
      <c r="O394" s="342">
        <v>137404.75547999999</v>
      </c>
      <c r="P394" s="342">
        <v>1557.4225100000001</v>
      </c>
      <c r="Q394" s="342">
        <v>2188.9963700000003</v>
      </c>
      <c r="R394" s="343">
        <v>3746.4188799999997</v>
      </c>
      <c r="S394" s="7"/>
      <c r="T394" s="7"/>
      <c r="U394" s="7"/>
      <c r="V394" s="7"/>
      <c r="W394" s="7"/>
      <c r="X394" s="7"/>
      <c r="Y394" s="7"/>
      <c r="Z394" s="7"/>
      <c r="AA394" s="7"/>
      <c r="AB394" s="7"/>
    </row>
    <row r="395" spans="1:28" s="313" customFormat="1">
      <c r="A395" s="339"/>
      <c r="B395" s="339"/>
      <c r="C395" s="339"/>
      <c r="D395" s="339"/>
      <c r="E395" s="340">
        <v>52</v>
      </c>
      <c r="F395" s="341">
        <v>5722.0431600000002</v>
      </c>
      <c r="G395" s="342">
        <v>2563.0017799999996</v>
      </c>
      <c r="H395" s="342">
        <v>8285.0449399999998</v>
      </c>
      <c r="I395" s="342">
        <v>56625.347880000001</v>
      </c>
      <c r="J395" s="342">
        <v>16198.921970000001</v>
      </c>
      <c r="K395" s="342">
        <v>72824.269849999997</v>
      </c>
      <c r="L395" s="342">
        <v>40103.529539999996</v>
      </c>
      <c r="M395" s="342">
        <v>33062.696779999998</v>
      </c>
      <c r="N395" s="342">
        <v>73166.226319999987</v>
      </c>
      <c r="O395" s="342">
        <v>154275.54111000002</v>
      </c>
      <c r="P395" s="342">
        <v>5706.9432200000001</v>
      </c>
      <c r="Q395" s="342">
        <v>396.97035999999997</v>
      </c>
      <c r="R395" s="343">
        <v>6103.9135800000004</v>
      </c>
      <c r="S395" s="7"/>
      <c r="T395" s="7"/>
      <c r="U395" s="7"/>
      <c r="V395" s="7"/>
      <c r="W395" s="7"/>
      <c r="X395" s="7"/>
      <c r="Y395" s="7"/>
      <c r="Z395" s="7"/>
      <c r="AA395" s="7"/>
      <c r="AB395" s="7"/>
    </row>
    <row r="396" spans="1:28" s="313" customFormat="1">
      <c r="A396" s="339"/>
      <c r="B396" s="339"/>
      <c r="C396" s="339"/>
      <c r="D396" s="339"/>
      <c r="E396" s="340">
        <v>90</v>
      </c>
      <c r="F396" s="341">
        <v>160.54895999999999</v>
      </c>
      <c r="G396" s="342">
        <v>3.8461999999999996</v>
      </c>
      <c r="H396" s="342">
        <v>164.39516</v>
      </c>
      <c r="I396" s="342">
        <v>24181.909170000003</v>
      </c>
      <c r="J396" s="342">
        <v>8588.0405600000013</v>
      </c>
      <c r="K396" s="342">
        <v>32769.94973</v>
      </c>
      <c r="L396" s="342">
        <v>16025.097029999999</v>
      </c>
      <c r="M396" s="342">
        <v>14575.814539999999</v>
      </c>
      <c r="N396" s="342">
        <v>30600.91157</v>
      </c>
      <c r="O396" s="342">
        <v>63535.256460000004</v>
      </c>
      <c r="P396" s="342">
        <v>407.5883</v>
      </c>
      <c r="Q396" s="342">
        <v>616.94349999999997</v>
      </c>
      <c r="R396" s="343">
        <v>1024.5318</v>
      </c>
      <c r="S396" s="7"/>
      <c r="T396" s="7"/>
      <c r="U396" s="7"/>
      <c r="V396" s="7"/>
      <c r="W396" s="7"/>
      <c r="X396" s="7"/>
      <c r="Y396" s="7"/>
      <c r="Z396" s="7"/>
      <c r="AA396" s="7"/>
      <c r="AB396" s="7"/>
    </row>
    <row r="397" spans="1:28" s="313" customFormat="1">
      <c r="A397" s="339"/>
      <c r="B397" s="339"/>
      <c r="C397" s="339"/>
      <c r="D397" s="339"/>
      <c r="E397" s="340">
        <v>109</v>
      </c>
      <c r="F397" s="341">
        <v>0</v>
      </c>
      <c r="G397" s="342">
        <v>1.01291</v>
      </c>
      <c r="H397" s="342">
        <v>1.01291</v>
      </c>
      <c r="I397" s="342">
        <v>27985.394949999998</v>
      </c>
      <c r="J397" s="342">
        <v>12517.072199999999</v>
      </c>
      <c r="K397" s="342">
        <v>40502.467149999997</v>
      </c>
      <c r="L397" s="342">
        <v>13046.434740000001</v>
      </c>
      <c r="M397" s="342">
        <v>22507.958449999998</v>
      </c>
      <c r="N397" s="342">
        <v>35554.393189999995</v>
      </c>
      <c r="O397" s="342">
        <v>76057.873250000004</v>
      </c>
      <c r="P397" s="342">
        <v>23.788709999999998</v>
      </c>
      <c r="Q397" s="342">
        <v>0</v>
      </c>
      <c r="R397" s="343">
        <v>23.788709999999998</v>
      </c>
      <c r="S397" s="7"/>
      <c r="T397" s="7"/>
      <c r="U397" s="7"/>
      <c r="V397" s="7"/>
      <c r="W397" s="7"/>
      <c r="X397" s="7"/>
      <c r="Y397" s="7"/>
      <c r="Z397" s="7"/>
      <c r="AA397" s="7"/>
      <c r="AB397" s="7"/>
    </row>
    <row r="398" spans="1:28" s="313" customFormat="1">
      <c r="A398" s="339"/>
      <c r="B398" s="339"/>
      <c r="C398" s="339"/>
      <c r="D398" s="339"/>
      <c r="E398" s="340">
        <v>112</v>
      </c>
      <c r="F398" s="341">
        <v>464.53530000000001</v>
      </c>
      <c r="G398" s="342">
        <v>883.52955000000009</v>
      </c>
      <c r="H398" s="342">
        <v>1348.0648500000002</v>
      </c>
      <c r="I398" s="342">
        <v>47824.732240000005</v>
      </c>
      <c r="J398" s="342">
        <v>19656.35266</v>
      </c>
      <c r="K398" s="342">
        <v>67481.084900000002</v>
      </c>
      <c r="L398" s="342">
        <v>39578.00333</v>
      </c>
      <c r="M398" s="342">
        <v>19168.818930000001</v>
      </c>
      <c r="N398" s="342">
        <v>58746.822260000001</v>
      </c>
      <c r="O398" s="342">
        <v>127575.97201000001</v>
      </c>
      <c r="P398" s="342">
        <v>159.92961</v>
      </c>
      <c r="Q398" s="342">
        <v>17.642389999999999</v>
      </c>
      <c r="R398" s="343">
        <v>177.572</v>
      </c>
      <c r="S398" s="7"/>
      <c r="T398" s="7"/>
      <c r="U398" s="7"/>
      <c r="V398" s="7"/>
      <c r="W398" s="7"/>
      <c r="X398" s="7"/>
      <c r="Y398" s="7"/>
      <c r="Z398" s="7"/>
      <c r="AA398" s="7"/>
      <c r="AB398" s="7"/>
    </row>
    <row r="399" spans="1:28" s="313" customFormat="1">
      <c r="A399" s="339"/>
      <c r="B399" s="339"/>
      <c r="C399" s="339"/>
      <c r="D399" s="334" t="s">
        <v>79</v>
      </c>
      <c r="E399" s="335">
        <v>56</v>
      </c>
      <c r="F399" s="336">
        <v>22064.606350000002</v>
      </c>
      <c r="G399" s="337">
        <v>1229.9933700000001</v>
      </c>
      <c r="H399" s="337">
        <v>23294.599719999998</v>
      </c>
      <c r="I399" s="337">
        <v>47018.026619999997</v>
      </c>
      <c r="J399" s="337">
        <v>8441.5778499999997</v>
      </c>
      <c r="K399" s="337">
        <v>55459.604469999998</v>
      </c>
      <c r="L399" s="337">
        <v>32800.93101</v>
      </c>
      <c r="M399" s="337">
        <v>12449.92786</v>
      </c>
      <c r="N399" s="337">
        <v>45250.858869999996</v>
      </c>
      <c r="O399" s="337">
        <v>124005.06306</v>
      </c>
      <c r="P399" s="337">
        <v>9091.5771000000004</v>
      </c>
      <c r="Q399" s="337">
        <v>882.49261000000001</v>
      </c>
      <c r="R399" s="338">
        <v>9974.0697100000016</v>
      </c>
      <c r="S399" s="7"/>
      <c r="T399" s="7"/>
      <c r="U399" s="7"/>
      <c r="V399" s="7"/>
      <c r="W399" s="7"/>
      <c r="X399" s="7"/>
      <c r="Y399" s="7"/>
      <c r="Z399" s="7"/>
      <c r="AA399" s="7"/>
      <c r="AB399" s="7"/>
    </row>
    <row r="400" spans="1:28" s="313" customFormat="1">
      <c r="A400" s="339"/>
      <c r="B400" s="339"/>
      <c r="C400" s="339"/>
      <c r="D400" s="334" t="s">
        <v>55</v>
      </c>
      <c r="E400" s="335">
        <v>70</v>
      </c>
      <c r="F400" s="336">
        <v>1134.4663799999998</v>
      </c>
      <c r="G400" s="337">
        <v>54.973459999999996</v>
      </c>
      <c r="H400" s="337">
        <v>1189.43984</v>
      </c>
      <c r="I400" s="337">
        <v>18229.963929999998</v>
      </c>
      <c r="J400" s="337">
        <v>3023.9794300000003</v>
      </c>
      <c r="K400" s="337">
        <v>21253.943360000001</v>
      </c>
      <c r="L400" s="337">
        <v>11771.636050000001</v>
      </c>
      <c r="M400" s="337">
        <v>3517.0067599999998</v>
      </c>
      <c r="N400" s="337">
        <v>15288.642810000001</v>
      </c>
      <c r="O400" s="337">
        <v>37732.026010000001</v>
      </c>
      <c r="P400" s="337">
        <v>1487.07374</v>
      </c>
      <c r="Q400" s="337">
        <v>187.28935999999999</v>
      </c>
      <c r="R400" s="338">
        <v>1674.3631</v>
      </c>
      <c r="S400" s="7"/>
      <c r="T400" s="7"/>
      <c r="U400" s="7"/>
      <c r="V400" s="7"/>
      <c r="W400" s="7"/>
      <c r="X400" s="7"/>
      <c r="Y400" s="7"/>
      <c r="Z400" s="7"/>
      <c r="AA400" s="7"/>
      <c r="AB400" s="7"/>
    </row>
    <row r="401" spans="1:28" s="313" customFormat="1">
      <c r="A401" s="339"/>
      <c r="B401" s="339"/>
      <c r="C401" s="339"/>
      <c r="D401" s="334" t="s">
        <v>277</v>
      </c>
      <c r="E401" s="335">
        <v>63</v>
      </c>
      <c r="F401" s="336">
        <v>3666.7994600000002</v>
      </c>
      <c r="G401" s="337">
        <v>4666.8857500000004</v>
      </c>
      <c r="H401" s="337">
        <v>8333.6852099999996</v>
      </c>
      <c r="I401" s="337">
        <v>31284.813760000001</v>
      </c>
      <c r="J401" s="337">
        <v>14216.09569</v>
      </c>
      <c r="K401" s="337">
        <v>45500.909450000006</v>
      </c>
      <c r="L401" s="337">
        <v>30957.070359999998</v>
      </c>
      <c r="M401" s="337">
        <v>22677.738069999999</v>
      </c>
      <c r="N401" s="337">
        <v>53634.808429999997</v>
      </c>
      <c r="O401" s="337">
        <v>107469.40309000001</v>
      </c>
      <c r="P401" s="337">
        <v>4698.0360899999996</v>
      </c>
      <c r="Q401" s="337">
        <v>730.20940000000007</v>
      </c>
      <c r="R401" s="338">
        <v>5428.2454900000002</v>
      </c>
      <c r="S401" s="7"/>
      <c r="T401" s="7"/>
      <c r="U401" s="7"/>
      <c r="V401" s="7"/>
      <c r="W401" s="7"/>
      <c r="X401" s="7"/>
      <c r="Y401" s="7"/>
      <c r="Z401" s="7"/>
      <c r="AA401" s="7"/>
      <c r="AB401" s="7"/>
    </row>
    <row r="402" spans="1:28" s="313" customFormat="1">
      <c r="A402" s="339"/>
      <c r="B402" s="339"/>
      <c r="C402" s="339"/>
      <c r="D402" s="334" t="s">
        <v>56</v>
      </c>
      <c r="E402" s="335">
        <v>44</v>
      </c>
      <c r="F402" s="336">
        <v>5128.0254800000002</v>
      </c>
      <c r="G402" s="337">
        <v>2848.19994</v>
      </c>
      <c r="H402" s="337">
        <v>7976.2254199999998</v>
      </c>
      <c r="I402" s="337">
        <v>38250.173329999998</v>
      </c>
      <c r="J402" s="337">
        <v>6314.62788</v>
      </c>
      <c r="K402" s="337">
        <v>44564.801209999998</v>
      </c>
      <c r="L402" s="337">
        <v>23534.595499999999</v>
      </c>
      <c r="M402" s="337">
        <v>11075.8986</v>
      </c>
      <c r="N402" s="337">
        <v>34610.494100000004</v>
      </c>
      <c r="O402" s="337">
        <v>87151.520730000004</v>
      </c>
      <c r="P402" s="337">
        <v>846.76873999999998</v>
      </c>
      <c r="Q402" s="337">
        <v>823.76602000000003</v>
      </c>
      <c r="R402" s="338">
        <v>1670.53476</v>
      </c>
      <c r="S402" s="7"/>
      <c r="T402" s="7"/>
      <c r="U402" s="7"/>
      <c r="V402" s="7"/>
      <c r="W402" s="7"/>
      <c r="X402" s="7"/>
      <c r="Y402" s="7"/>
      <c r="Z402" s="7"/>
      <c r="AA402" s="7"/>
      <c r="AB402" s="7"/>
    </row>
    <row r="403" spans="1:28" s="313" customFormat="1">
      <c r="A403" s="339"/>
      <c r="B403" s="339"/>
      <c r="C403" s="339"/>
      <c r="D403" s="339"/>
      <c r="E403" s="340">
        <v>74</v>
      </c>
      <c r="F403" s="341">
        <v>803.18348000000003</v>
      </c>
      <c r="G403" s="342">
        <v>2030.2746999999999</v>
      </c>
      <c r="H403" s="342">
        <v>2833.4581800000001</v>
      </c>
      <c r="I403" s="342">
        <v>25447.885389999999</v>
      </c>
      <c r="J403" s="342">
        <v>4752.78233</v>
      </c>
      <c r="K403" s="342">
        <v>30200.667719999998</v>
      </c>
      <c r="L403" s="342">
        <v>12996.958490000001</v>
      </c>
      <c r="M403" s="342">
        <v>5697.69614</v>
      </c>
      <c r="N403" s="342">
        <v>18694.654629999997</v>
      </c>
      <c r="O403" s="342">
        <v>51728.780530000004</v>
      </c>
      <c r="P403" s="342">
        <v>7946.9881399999995</v>
      </c>
      <c r="Q403" s="342">
        <v>36.518839999999997</v>
      </c>
      <c r="R403" s="343">
        <v>7983.5069800000001</v>
      </c>
      <c r="S403" s="7"/>
      <c r="T403" s="7"/>
      <c r="U403" s="7"/>
      <c r="V403" s="7"/>
      <c r="W403" s="7"/>
      <c r="X403" s="7"/>
      <c r="Y403" s="7"/>
      <c r="Z403" s="7"/>
      <c r="AA403" s="7"/>
      <c r="AB403" s="7"/>
    </row>
    <row r="404" spans="1:28" s="313" customFormat="1">
      <c r="A404" s="339"/>
      <c r="B404" s="339"/>
      <c r="C404" s="339"/>
      <c r="D404" s="339"/>
      <c r="E404" s="340">
        <v>107</v>
      </c>
      <c r="F404" s="341">
        <v>59.727370000000001</v>
      </c>
      <c r="G404" s="342">
        <v>67.306600000000003</v>
      </c>
      <c r="H404" s="342">
        <v>127.03397</v>
      </c>
      <c r="I404" s="342">
        <v>15237.220569999999</v>
      </c>
      <c r="J404" s="342">
        <v>6350.0139100000006</v>
      </c>
      <c r="K404" s="342">
        <v>21587.234479999999</v>
      </c>
      <c r="L404" s="342">
        <v>14355.902330000001</v>
      </c>
      <c r="M404" s="342">
        <v>25154.337629999998</v>
      </c>
      <c r="N404" s="342">
        <v>39510.239959999999</v>
      </c>
      <c r="O404" s="342">
        <v>61224.508409999995</v>
      </c>
      <c r="P404" s="342">
        <v>0.21</v>
      </c>
      <c r="Q404" s="342">
        <v>0.20471</v>
      </c>
      <c r="R404" s="343">
        <v>0.41470999999999997</v>
      </c>
      <c r="S404" s="7"/>
      <c r="T404" s="7"/>
      <c r="U404" s="7"/>
      <c r="V404" s="7"/>
      <c r="W404" s="7"/>
      <c r="X404" s="7"/>
      <c r="Y404" s="7"/>
      <c r="Z404" s="7"/>
      <c r="AA404" s="7"/>
      <c r="AB404" s="7"/>
    </row>
    <row r="405" spans="1:28" s="313" customFormat="1">
      <c r="A405" s="339"/>
      <c r="B405" s="339"/>
      <c r="C405" s="339"/>
      <c r="D405" s="334" t="s">
        <v>54</v>
      </c>
      <c r="E405" s="335">
        <v>96</v>
      </c>
      <c r="F405" s="336">
        <v>1595.70453</v>
      </c>
      <c r="G405" s="337">
        <v>5069.2494000000006</v>
      </c>
      <c r="H405" s="337">
        <v>6664.9539299999997</v>
      </c>
      <c r="I405" s="337">
        <v>21357.341539999998</v>
      </c>
      <c r="J405" s="337">
        <v>7635.1246100000008</v>
      </c>
      <c r="K405" s="337">
        <v>28992.46615</v>
      </c>
      <c r="L405" s="337">
        <v>13750.764570000001</v>
      </c>
      <c r="M405" s="337">
        <v>13933.080599999999</v>
      </c>
      <c r="N405" s="337">
        <v>27683.845170000001</v>
      </c>
      <c r="O405" s="337">
        <v>63341.265249999997</v>
      </c>
      <c r="P405" s="337">
        <v>46529.853450000002</v>
      </c>
      <c r="Q405" s="337">
        <v>1571.2902199999999</v>
      </c>
      <c r="R405" s="338">
        <v>48101.143670000005</v>
      </c>
      <c r="S405" s="7"/>
      <c r="T405" s="7"/>
      <c r="U405" s="7"/>
      <c r="V405" s="7"/>
      <c r="W405" s="7"/>
      <c r="X405" s="7"/>
      <c r="Y405" s="7"/>
      <c r="Z405" s="7"/>
      <c r="AA405" s="7"/>
      <c r="AB405" s="7"/>
    </row>
    <row r="406" spans="1:28" s="313" customFormat="1">
      <c r="A406" s="339"/>
      <c r="B406" s="339"/>
      <c r="C406" s="339"/>
      <c r="D406" s="334" t="s">
        <v>72</v>
      </c>
      <c r="E406" s="335">
        <v>69</v>
      </c>
      <c r="F406" s="336">
        <v>2834.0144700000001</v>
      </c>
      <c r="G406" s="337">
        <v>1651.68875</v>
      </c>
      <c r="H406" s="337">
        <v>4485.7032199999994</v>
      </c>
      <c r="I406" s="337">
        <v>36493.346399999995</v>
      </c>
      <c r="J406" s="337">
        <v>11823.99287</v>
      </c>
      <c r="K406" s="337">
        <v>48317.339270000004</v>
      </c>
      <c r="L406" s="337">
        <v>20067.973480000001</v>
      </c>
      <c r="M406" s="337">
        <v>10709.52908</v>
      </c>
      <c r="N406" s="337">
        <v>30777.502559999997</v>
      </c>
      <c r="O406" s="337">
        <v>83580.545050000001</v>
      </c>
      <c r="P406" s="337">
        <v>5355.4963799999996</v>
      </c>
      <c r="Q406" s="337">
        <v>151.68441000000001</v>
      </c>
      <c r="R406" s="338">
        <v>5507.1807900000003</v>
      </c>
      <c r="S406" s="7"/>
      <c r="T406" s="7"/>
      <c r="U406" s="7"/>
      <c r="V406" s="7"/>
      <c r="W406" s="7"/>
      <c r="X406" s="7"/>
      <c r="Y406" s="7"/>
      <c r="Z406" s="7"/>
      <c r="AA406" s="7"/>
      <c r="AB406" s="7"/>
    </row>
    <row r="407" spans="1:28" s="313" customFormat="1">
      <c r="A407" s="339"/>
      <c r="B407" s="334" t="s">
        <v>17</v>
      </c>
      <c r="C407" s="334" t="s">
        <v>282</v>
      </c>
      <c r="D407" s="334" t="s">
        <v>283</v>
      </c>
      <c r="E407" s="335">
        <v>82</v>
      </c>
      <c r="F407" s="336">
        <v>12625.790070000001</v>
      </c>
      <c r="G407" s="337">
        <v>14116.784669999999</v>
      </c>
      <c r="H407" s="337">
        <v>26742.57474</v>
      </c>
      <c r="I407" s="337">
        <v>14197.08971</v>
      </c>
      <c r="J407" s="337">
        <v>2270.94778</v>
      </c>
      <c r="K407" s="337">
        <v>16468.037489999999</v>
      </c>
      <c r="L407" s="337">
        <v>9660.856029999999</v>
      </c>
      <c r="M407" s="337">
        <v>2831.28818</v>
      </c>
      <c r="N407" s="337">
        <v>12492.14421</v>
      </c>
      <c r="O407" s="337">
        <v>55702.756439999997</v>
      </c>
      <c r="P407" s="337">
        <v>4449.0659599999999</v>
      </c>
      <c r="Q407" s="337">
        <v>0.31563000000000002</v>
      </c>
      <c r="R407" s="338">
        <v>4449.38159</v>
      </c>
      <c r="S407" s="7"/>
      <c r="T407" s="7"/>
      <c r="U407" s="7"/>
      <c r="V407" s="7"/>
      <c r="W407" s="7"/>
      <c r="X407" s="7"/>
      <c r="Y407" s="7"/>
      <c r="Z407" s="7"/>
      <c r="AA407" s="7"/>
      <c r="AB407" s="7"/>
    </row>
    <row r="408" spans="1:28" s="313" customFormat="1">
      <c r="A408" s="339"/>
      <c r="B408" s="334" t="s">
        <v>21</v>
      </c>
      <c r="C408" s="334" t="s">
        <v>21</v>
      </c>
      <c r="D408" s="334" t="s">
        <v>295</v>
      </c>
      <c r="E408" s="335">
        <v>100</v>
      </c>
      <c r="F408" s="336">
        <v>2311.5518299999999</v>
      </c>
      <c r="G408" s="337">
        <v>4256.6293800000003</v>
      </c>
      <c r="H408" s="337">
        <v>6568.1812099999997</v>
      </c>
      <c r="I408" s="337">
        <v>13813.933630000001</v>
      </c>
      <c r="J408" s="337">
        <v>1187.85032</v>
      </c>
      <c r="K408" s="337">
        <v>15001.783949999999</v>
      </c>
      <c r="L408" s="337">
        <v>7642.5867500000004</v>
      </c>
      <c r="M408" s="337">
        <v>3549.3293399999998</v>
      </c>
      <c r="N408" s="337">
        <v>11191.916090000001</v>
      </c>
      <c r="O408" s="337">
        <v>32761.881249999999</v>
      </c>
      <c r="P408" s="337">
        <v>9556.4178800000009</v>
      </c>
      <c r="Q408" s="337">
        <v>391.14524</v>
      </c>
      <c r="R408" s="338">
        <v>9947.5631199999989</v>
      </c>
      <c r="S408" s="7"/>
      <c r="T408" s="7"/>
      <c r="U408" s="7"/>
      <c r="V408" s="7"/>
      <c r="W408" s="7"/>
      <c r="X408" s="7"/>
      <c r="Y408" s="7"/>
      <c r="Z408" s="7"/>
      <c r="AA408" s="7"/>
      <c r="AB408" s="7"/>
    </row>
    <row r="409" spans="1:28" s="313" customFormat="1">
      <c r="A409" s="339"/>
      <c r="B409" s="339"/>
      <c r="C409" s="339"/>
      <c r="D409" s="334" t="s">
        <v>21</v>
      </c>
      <c r="E409" s="335">
        <v>43</v>
      </c>
      <c r="F409" s="336">
        <v>33103.503389999998</v>
      </c>
      <c r="G409" s="337">
        <v>5049.1493</v>
      </c>
      <c r="H409" s="337">
        <v>38152.652689999995</v>
      </c>
      <c r="I409" s="337">
        <v>24251.45206</v>
      </c>
      <c r="J409" s="337">
        <v>5912.2298899999996</v>
      </c>
      <c r="K409" s="337">
        <v>30163.681949999998</v>
      </c>
      <c r="L409" s="337">
        <v>27193.305120000001</v>
      </c>
      <c r="M409" s="337">
        <v>15824.060740000001</v>
      </c>
      <c r="N409" s="337">
        <v>43017.365859999998</v>
      </c>
      <c r="O409" s="337">
        <v>111333.70050000001</v>
      </c>
      <c r="P409" s="337">
        <v>52703.93219</v>
      </c>
      <c r="Q409" s="337">
        <v>1389.1831599999998</v>
      </c>
      <c r="R409" s="338">
        <v>54093.11535</v>
      </c>
      <c r="S409" s="7"/>
      <c r="T409" s="7"/>
      <c r="U409" s="7"/>
      <c r="V409" s="7"/>
      <c r="W409" s="7"/>
      <c r="X409" s="7"/>
      <c r="Y409" s="7"/>
      <c r="Z409" s="7"/>
      <c r="AA409" s="7"/>
      <c r="AB409" s="7"/>
    </row>
    <row r="410" spans="1:28" s="313" customFormat="1">
      <c r="A410" s="339"/>
      <c r="B410" s="339"/>
      <c r="C410" s="334" t="s">
        <v>298</v>
      </c>
      <c r="D410" s="334" t="s">
        <v>298</v>
      </c>
      <c r="E410" s="335">
        <v>73</v>
      </c>
      <c r="F410" s="336">
        <v>535.34241000000009</v>
      </c>
      <c r="G410" s="337">
        <v>93.02852</v>
      </c>
      <c r="H410" s="337">
        <v>628.37093000000004</v>
      </c>
      <c r="I410" s="337">
        <v>6850.1456799999996</v>
      </c>
      <c r="J410" s="337">
        <v>1221.4058600000001</v>
      </c>
      <c r="K410" s="337">
        <v>8071.5515400000004</v>
      </c>
      <c r="L410" s="337">
        <v>3572.7872699999998</v>
      </c>
      <c r="M410" s="337">
        <v>2211.3149800000001</v>
      </c>
      <c r="N410" s="337">
        <v>5784.1022499999999</v>
      </c>
      <c r="O410" s="337">
        <v>14484.024720000001</v>
      </c>
      <c r="P410" s="337">
        <v>30002.136059999997</v>
      </c>
      <c r="Q410" s="337">
        <v>2.6162299999999998</v>
      </c>
      <c r="R410" s="338">
        <v>30004.75229</v>
      </c>
      <c r="S410" s="7"/>
      <c r="T410" s="7"/>
      <c r="U410" s="7"/>
      <c r="V410" s="7"/>
      <c r="W410" s="7"/>
      <c r="X410" s="7"/>
      <c r="Y410" s="7"/>
      <c r="Z410" s="7"/>
      <c r="AA410" s="7"/>
      <c r="AB410" s="7"/>
    </row>
    <row r="411" spans="1:28" s="313" customFormat="1">
      <c r="A411" s="339"/>
      <c r="B411" s="334" t="s">
        <v>22</v>
      </c>
      <c r="C411" s="334" t="s">
        <v>301</v>
      </c>
      <c r="D411" s="334" t="s">
        <v>302</v>
      </c>
      <c r="E411" s="335">
        <v>76</v>
      </c>
      <c r="F411" s="336">
        <v>28724.740539999999</v>
      </c>
      <c r="G411" s="337">
        <v>1449.13562</v>
      </c>
      <c r="H411" s="337">
        <v>30173.87616</v>
      </c>
      <c r="I411" s="337">
        <v>23359.18332</v>
      </c>
      <c r="J411" s="337">
        <v>6634.6157899999998</v>
      </c>
      <c r="K411" s="337">
        <v>29993.79911</v>
      </c>
      <c r="L411" s="337">
        <v>9491.3517499999998</v>
      </c>
      <c r="M411" s="337">
        <v>4459.8016699999998</v>
      </c>
      <c r="N411" s="337">
        <v>13951.153420000001</v>
      </c>
      <c r="O411" s="337">
        <v>74118.828689999995</v>
      </c>
      <c r="P411" s="337">
        <v>5542.7051900000006</v>
      </c>
      <c r="Q411" s="337">
        <v>0.20091000000000001</v>
      </c>
      <c r="R411" s="338">
        <v>5542.9060999999992</v>
      </c>
      <c r="S411" s="7"/>
      <c r="T411" s="7"/>
      <c r="U411" s="7"/>
      <c r="V411" s="7"/>
      <c r="W411" s="7"/>
      <c r="X411" s="7"/>
      <c r="Y411" s="7"/>
      <c r="Z411" s="7"/>
      <c r="AA411" s="7"/>
      <c r="AB411" s="7"/>
    </row>
    <row r="412" spans="1:28" s="313" customFormat="1">
      <c r="A412" s="339"/>
      <c r="B412" s="334" t="s">
        <v>303</v>
      </c>
      <c r="C412" s="334" t="s">
        <v>303</v>
      </c>
      <c r="D412" s="334" t="s">
        <v>309</v>
      </c>
      <c r="E412" s="335">
        <v>99</v>
      </c>
      <c r="F412" s="336">
        <v>4518.4650899999997</v>
      </c>
      <c r="G412" s="337">
        <v>222.11970000000002</v>
      </c>
      <c r="H412" s="337">
        <v>4740.5847899999999</v>
      </c>
      <c r="I412" s="337">
        <v>12588.40179</v>
      </c>
      <c r="J412" s="337">
        <v>1229.1327800000001</v>
      </c>
      <c r="K412" s="337">
        <v>13817.53457</v>
      </c>
      <c r="L412" s="337">
        <v>12396.22034</v>
      </c>
      <c r="M412" s="337">
        <v>1383.80268</v>
      </c>
      <c r="N412" s="337">
        <v>13780.023019999999</v>
      </c>
      <c r="O412" s="337">
        <v>32338.142379999998</v>
      </c>
      <c r="P412" s="337">
        <v>5549.5525700000007</v>
      </c>
      <c r="Q412" s="337">
        <v>3.5359000000000003</v>
      </c>
      <c r="R412" s="338">
        <v>5553.0884699999997</v>
      </c>
      <c r="S412" s="7"/>
      <c r="T412" s="7"/>
      <c r="U412" s="7"/>
      <c r="V412" s="7"/>
      <c r="W412" s="7"/>
      <c r="X412" s="7"/>
      <c r="Y412" s="7"/>
      <c r="Z412" s="7"/>
      <c r="AA412" s="7"/>
      <c r="AB412" s="7"/>
    </row>
    <row r="413" spans="1:28" s="313" customFormat="1">
      <c r="A413" s="339"/>
      <c r="B413" s="334" t="s">
        <v>24</v>
      </c>
      <c r="C413" s="334" t="s">
        <v>24</v>
      </c>
      <c r="D413" s="334" t="s">
        <v>24</v>
      </c>
      <c r="E413" s="335">
        <v>68</v>
      </c>
      <c r="F413" s="336">
        <v>11443.55912</v>
      </c>
      <c r="G413" s="337">
        <v>3084.1690099999996</v>
      </c>
      <c r="H413" s="337">
        <v>14527.728130000001</v>
      </c>
      <c r="I413" s="337">
        <v>25081.834170000002</v>
      </c>
      <c r="J413" s="337">
        <v>14969.44642</v>
      </c>
      <c r="K413" s="337">
        <v>40051.280590000002</v>
      </c>
      <c r="L413" s="337">
        <v>15537.443019999999</v>
      </c>
      <c r="M413" s="337">
        <v>9338.3694800000012</v>
      </c>
      <c r="N413" s="337">
        <v>24875.8125</v>
      </c>
      <c r="O413" s="337">
        <v>79454.821219999998</v>
      </c>
      <c r="P413" s="337">
        <v>2992.0342999999998</v>
      </c>
      <c r="Q413" s="337">
        <v>1.8711099999999998</v>
      </c>
      <c r="R413" s="338">
        <v>2993.9054100000003</v>
      </c>
      <c r="S413" s="7"/>
      <c r="T413" s="7"/>
      <c r="U413" s="7"/>
      <c r="V413" s="7"/>
      <c r="W413" s="7"/>
      <c r="X413" s="7"/>
      <c r="Y413" s="7"/>
      <c r="Z413" s="7"/>
      <c r="AA413" s="7"/>
      <c r="AB413" s="7"/>
    </row>
    <row r="414" spans="1:28" s="313" customFormat="1">
      <c r="A414" s="339"/>
      <c r="B414" s="334" t="s">
        <v>26</v>
      </c>
      <c r="C414" s="334" t="s">
        <v>312</v>
      </c>
      <c r="D414" s="334" t="s">
        <v>314</v>
      </c>
      <c r="E414" s="335">
        <v>85</v>
      </c>
      <c r="F414" s="336">
        <v>10767.344160000001</v>
      </c>
      <c r="G414" s="337">
        <v>986.89983999999993</v>
      </c>
      <c r="H414" s="337">
        <v>11754.244000000001</v>
      </c>
      <c r="I414" s="337">
        <v>10333.37802</v>
      </c>
      <c r="J414" s="337">
        <v>2149.04945</v>
      </c>
      <c r="K414" s="337">
        <v>12482.427470000001</v>
      </c>
      <c r="L414" s="337">
        <v>6510.4079599999995</v>
      </c>
      <c r="M414" s="337">
        <v>5812.8276299999998</v>
      </c>
      <c r="N414" s="337">
        <v>12323.23559</v>
      </c>
      <c r="O414" s="337">
        <v>36559.907060000005</v>
      </c>
      <c r="P414" s="337">
        <v>7613.4440300000006</v>
      </c>
      <c r="Q414" s="337">
        <v>14.591989999999999</v>
      </c>
      <c r="R414" s="338">
        <v>7628.0360199999996</v>
      </c>
      <c r="S414" s="7"/>
      <c r="T414" s="7"/>
      <c r="U414" s="7"/>
      <c r="V414" s="7"/>
      <c r="W414" s="7"/>
      <c r="X414" s="7"/>
      <c r="Y414" s="7"/>
      <c r="Z414" s="7"/>
      <c r="AA414" s="7"/>
      <c r="AB414" s="7"/>
    </row>
    <row r="415" spans="1:28" s="313" customFormat="1">
      <c r="A415" s="334" t="s">
        <v>318</v>
      </c>
      <c r="B415" s="334" t="s">
        <v>3</v>
      </c>
      <c r="C415" s="334" t="s">
        <v>199</v>
      </c>
      <c r="D415" s="334" t="s">
        <v>199</v>
      </c>
      <c r="E415" s="335">
        <v>143</v>
      </c>
      <c r="F415" s="336">
        <v>11082.131310000001</v>
      </c>
      <c r="G415" s="337">
        <v>4528.21587</v>
      </c>
      <c r="H415" s="337">
        <v>15610.347179999999</v>
      </c>
      <c r="I415" s="337">
        <v>84617.299480000001</v>
      </c>
      <c r="J415" s="337">
        <v>13458.879849999999</v>
      </c>
      <c r="K415" s="337">
        <v>98076.179329999999</v>
      </c>
      <c r="L415" s="337">
        <v>37616.343310000004</v>
      </c>
      <c r="M415" s="337">
        <v>12091.837730000001</v>
      </c>
      <c r="N415" s="337">
        <v>49708.181039999996</v>
      </c>
      <c r="O415" s="337">
        <v>163394.70755000002</v>
      </c>
      <c r="P415" s="337">
        <v>216216.15354</v>
      </c>
      <c r="Q415" s="337">
        <v>2068.5813400000002</v>
      </c>
      <c r="R415" s="338">
        <v>218284.73488</v>
      </c>
      <c r="S415" s="7"/>
      <c r="T415" s="7"/>
      <c r="U415" s="7"/>
      <c r="V415" s="7"/>
      <c r="W415" s="7"/>
      <c r="X415" s="7"/>
      <c r="Y415" s="7"/>
      <c r="Z415" s="7"/>
      <c r="AA415" s="7"/>
      <c r="AB415" s="7"/>
    </row>
    <row r="416" spans="1:28" s="313" customFormat="1">
      <c r="A416" s="339"/>
      <c r="B416" s="339"/>
      <c r="C416" s="334" t="s">
        <v>202</v>
      </c>
      <c r="D416" s="334" t="s">
        <v>203</v>
      </c>
      <c r="E416" s="335">
        <v>104</v>
      </c>
      <c r="F416" s="336">
        <v>10814.4251</v>
      </c>
      <c r="G416" s="337">
        <v>6609.6027899999999</v>
      </c>
      <c r="H416" s="337">
        <v>17424.027890000001</v>
      </c>
      <c r="I416" s="337">
        <v>46656.450409999998</v>
      </c>
      <c r="J416" s="337">
        <v>12035.619839999999</v>
      </c>
      <c r="K416" s="337">
        <v>58692.070249999997</v>
      </c>
      <c r="L416" s="337">
        <v>28725.576399999998</v>
      </c>
      <c r="M416" s="337">
        <v>10385.04968</v>
      </c>
      <c r="N416" s="337">
        <v>39110.626080000002</v>
      </c>
      <c r="O416" s="337">
        <v>115226.72422</v>
      </c>
      <c r="P416" s="337">
        <v>240741.59011000002</v>
      </c>
      <c r="Q416" s="337">
        <v>19080.500550000001</v>
      </c>
      <c r="R416" s="338">
        <v>259822.09065999999</v>
      </c>
      <c r="S416" s="7"/>
      <c r="T416" s="7"/>
      <c r="U416" s="7"/>
      <c r="V416" s="7"/>
      <c r="W416" s="7"/>
      <c r="X416" s="7"/>
      <c r="Y416" s="7"/>
      <c r="Z416" s="7"/>
      <c r="AA416" s="7"/>
      <c r="AB416" s="7"/>
    </row>
    <row r="417" spans="1:28" s="313" customFormat="1">
      <c r="A417" s="339"/>
      <c r="B417" s="334" t="s">
        <v>204</v>
      </c>
      <c r="C417" s="334" t="s">
        <v>205</v>
      </c>
      <c r="D417" s="334" t="s">
        <v>205</v>
      </c>
      <c r="E417" s="335">
        <v>383</v>
      </c>
      <c r="F417" s="336">
        <v>9468.5339000000004</v>
      </c>
      <c r="G417" s="337">
        <v>1999.3857499999999</v>
      </c>
      <c r="H417" s="337">
        <v>11467.91965</v>
      </c>
      <c r="I417" s="337">
        <v>17226.652999999998</v>
      </c>
      <c r="J417" s="337">
        <v>2789.66543</v>
      </c>
      <c r="K417" s="337">
        <v>20016.318429999999</v>
      </c>
      <c r="L417" s="337">
        <v>5000.2501400000001</v>
      </c>
      <c r="M417" s="337">
        <v>2325.1589399999998</v>
      </c>
      <c r="N417" s="337">
        <v>7325.4090800000004</v>
      </c>
      <c r="O417" s="337">
        <v>38809.647159999993</v>
      </c>
      <c r="P417" s="337">
        <v>70781.951520000002</v>
      </c>
      <c r="Q417" s="337">
        <v>7.2020000000000001E-2</v>
      </c>
      <c r="R417" s="338">
        <v>70782.023540000009</v>
      </c>
      <c r="S417" s="7"/>
      <c r="T417" s="7"/>
      <c r="U417" s="7"/>
      <c r="V417" s="7"/>
      <c r="W417" s="7"/>
      <c r="X417" s="7"/>
      <c r="Y417" s="7"/>
      <c r="Z417" s="7"/>
      <c r="AA417" s="7"/>
      <c r="AB417" s="7"/>
    </row>
    <row r="418" spans="1:28" s="313" customFormat="1">
      <c r="A418" s="339"/>
      <c r="B418" s="334" t="s">
        <v>5</v>
      </c>
      <c r="C418" s="334" t="s">
        <v>5</v>
      </c>
      <c r="D418" s="334" t="s">
        <v>5</v>
      </c>
      <c r="E418" s="335">
        <v>80</v>
      </c>
      <c r="F418" s="336">
        <v>213659.26316999999</v>
      </c>
      <c r="G418" s="337">
        <v>22109.862960000002</v>
      </c>
      <c r="H418" s="337">
        <v>235769.12612999999</v>
      </c>
      <c r="I418" s="337">
        <v>86562.588380000001</v>
      </c>
      <c r="J418" s="337">
        <v>63097.600310000002</v>
      </c>
      <c r="K418" s="337">
        <v>149660.18869000001</v>
      </c>
      <c r="L418" s="337">
        <v>28500.67928</v>
      </c>
      <c r="M418" s="337">
        <v>31219.402460000001</v>
      </c>
      <c r="N418" s="337">
        <v>59720.081740000001</v>
      </c>
      <c r="O418" s="337">
        <v>445149.39656000002</v>
      </c>
      <c r="P418" s="337">
        <v>361740.48183</v>
      </c>
      <c r="Q418" s="337">
        <v>195594.04181999998</v>
      </c>
      <c r="R418" s="338">
        <v>557334.52364999999</v>
      </c>
      <c r="S418" s="7"/>
      <c r="T418" s="7"/>
      <c r="U418" s="7"/>
      <c r="V418" s="7"/>
      <c r="W418" s="7"/>
      <c r="X418" s="7"/>
      <c r="Y418" s="7"/>
      <c r="Z418" s="7"/>
      <c r="AA418" s="7"/>
      <c r="AB418" s="7"/>
    </row>
    <row r="419" spans="1:28" s="313" customFormat="1">
      <c r="A419" s="339"/>
      <c r="B419" s="339"/>
      <c r="C419" s="339"/>
      <c r="D419" s="339"/>
      <c r="E419" s="340">
        <v>178</v>
      </c>
      <c r="F419" s="341">
        <v>30412.370640000001</v>
      </c>
      <c r="G419" s="342">
        <v>4861.4251199999999</v>
      </c>
      <c r="H419" s="342">
        <v>35273.795760000001</v>
      </c>
      <c r="I419" s="342">
        <v>23419.3825</v>
      </c>
      <c r="J419" s="342">
        <v>14455.58095</v>
      </c>
      <c r="K419" s="342">
        <v>37874.963450000003</v>
      </c>
      <c r="L419" s="342">
        <v>10711.84167</v>
      </c>
      <c r="M419" s="342">
        <v>9295.8642799999998</v>
      </c>
      <c r="N419" s="342">
        <v>20007.70595</v>
      </c>
      <c r="O419" s="342">
        <v>93156.465159999992</v>
      </c>
      <c r="P419" s="342">
        <v>200466.30856999999</v>
      </c>
      <c r="Q419" s="342">
        <v>13965.341550000001</v>
      </c>
      <c r="R419" s="343">
        <v>214431.65012000001</v>
      </c>
      <c r="S419" s="7"/>
      <c r="T419" s="7"/>
      <c r="U419" s="7"/>
      <c r="V419" s="7"/>
      <c r="W419" s="7"/>
      <c r="X419" s="7"/>
      <c r="Y419" s="7"/>
      <c r="Z419" s="7"/>
      <c r="AA419" s="7"/>
      <c r="AB419" s="7"/>
    </row>
    <row r="420" spans="1:28" s="313" customFormat="1">
      <c r="A420" s="339"/>
      <c r="B420" s="339"/>
      <c r="C420" s="339"/>
      <c r="D420" s="334" t="s">
        <v>207</v>
      </c>
      <c r="E420" s="335">
        <v>179</v>
      </c>
      <c r="F420" s="336">
        <v>29568.935079999999</v>
      </c>
      <c r="G420" s="337">
        <v>8783.2589399999997</v>
      </c>
      <c r="H420" s="337">
        <v>38352.194020000003</v>
      </c>
      <c r="I420" s="337">
        <v>52403.608939999998</v>
      </c>
      <c r="J420" s="337">
        <v>44314.065820000003</v>
      </c>
      <c r="K420" s="337">
        <v>96717.674760000009</v>
      </c>
      <c r="L420" s="337">
        <v>42233.602989999999</v>
      </c>
      <c r="M420" s="337">
        <v>36437.09549</v>
      </c>
      <c r="N420" s="337">
        <v>78670.698480000006</v>
      </c>
      <c r="O420" s="337">
        <v>213740.56725999998</v>
      </c>
      <c r="P420" s="337">
        <v>209726.13219</v>
      </c>
      <c r="Q420" s="337">
        <v>54009.44096</v>
      </c>
      <c r="R420" s="338">
        <v>263735.57315000001</v>
      </c>
      <c r="S420" s="7"/>
      <c r="T420" s="7"/>
      <c r="U420" s="7"/>
      <c r="V420" s="7"/>
      <c r="W420" s="7"/>
      <c r="X420" s="7"/>
      <c r="Y420" s="7"/>
      <c r="Z420" s="7"/>
      <c r="AA420" s="7"/>
      <c r="AB420" s="7"/>
    </row>
    <row r="421" spans="1:28" s="313" customFormat="1">
      <c r="A421" s="339"/>
      <c r="B421" s="339"/>
      <c r="C421" s="339"/>
      <c r="D421" s="334" t="s">
        <v>208</v>
      </c>
      <c r="E421" s="335">
        <v>344</v>
      </c>
      <c r="F421" s="336">
        <v>2377.83041</v>
      </c>
      <c r="G421" s="337">
        <v>4214.7042899999997</v>
      </c>
      <c r="H421" s="337">
        <v>6592.5347000000002</v>
      </c>
      <c r="I421" s="337">
        <v>19858.430670000002</v>
      </c>
      <c r="J421" s="337">
        <v>12708.68064</v>
      </c>
      <c r="K421" s="337">
        <v>32567.11131</v>
      </c>
      <c r="L421" s="337">
        <v>7260.8228300000001</v>
      </c>
      <c r="M421" s="337">
        <v>7545.5622899999998</v>
      </c>
      <c r="N421" s="337">
        <v>14806.385119999999</v>
      </c>
      <c r="O421" s="337">
        <v>53966.031130000003</v>
      </c>
      <c r="P421" s="337">
        <v>87885.74523</v>
      </c>
      <c r="Q421" s="337">
        <v>643.37411999999995</v>
      </c>
      <c r="R421" s="338">
        <v>88529.119349999994</v>
      </c>
      <c r="S421" s="7"/>
      <c r="T421" s="7"/>
      <c r="U421" s="7"/>
      <c r="V421" s="7"/>
      <c r="W421" s="7"/>
      <c r="X421" s="7"/>
      <c r="Y421" s="7"/>
      <c r="Z421" s="7"/>
      <c r="AA421" s="7"/>
      <c r="AB421" s="7"/>
    </row>
    <row r="422" spans="1:28" s="313" customFormat="1">
      <c r="A422" s="339"/>
      <c r="B422" s="339"/>
      <c r="C422" s="339"/>
      <c r="D422" s="334" t="s">
        <v>209</v>
      </c>
      <c r="E422" s="335">
        <v>377</v>
      </c>
      <c r="F422" s="336">
        <v>828.46533999999997</v>
      </c>
      <c r="G422" s="337">
        <v>15.753110000000001</v>
      </c>
      <c r="H422" s="337">
        <v>844.21844999999996</v>
      </c>
      <c r="I422" s="337">
        <v>20199.246789999997</v>
      </c>
      <c r="J422" s="337">
        <v>11377.41503</v>
      </c>
      <c r="K422" s="337">
        <v>31576.661820000001</v>
      </c>
      <c r="L422" s="337">
        <v>6141.7700599999998</v>
      </c>
      <c r="M422" s="337">
        <v>4521.4282800000001</v>
      </c>
      <c r="N422" s="337">
        <v>10663.198339999999</v>
      </c>
      <c r="O422" s="337">
        <v>43084.078609999997</v>
      </c>
      <c r="P422" s="337">
        <v>75803.630250000002</v>
      </c>
      <c r="Q422" s="337">
        <v>0.36702999999999997</v>
      </c>
      <c r="R422" s="338">
        <v>75803.997279999996</v>
      </c>
      <c r="S422" s="7"/>
      <c r="T422" s="7"/>
      <c r="U422" s="7"/>
      <c r="V422" s="7"/>
      <c r="W422" s="7"/>
      <c r="X422" s="7"/>
      <c r="Y422" s="7"/>
      <c r="Z422" s="7"/>
      <c r="AA422" s="7"/>
      <c r="AB422" s="7"/>
    </row>
    <row r="423" spans="1:28" s="313" customFormat="1">
      <c r="A423" s="339"/>
      <c r="B423" s="339"/>
      <c r="C423" s="339"/>
      <c r="D423" s="334" t="s">
        <v>62</v>
      </c>
      <c r="E423" s="335">
        <v>298</v>
      </c>
      <c r="F423" s="336">
        <v>1054.4267500000001</v>
      </c>
      <c r="G423" s="337">
        <v>1213.73883</v>
      </c>
      <c r="H423" s="337">
        <v>2268.1655799999999</v>
      </c>
      <c r="I423" s="337">
        <v>23489.47292</v>
      </c>
      <c r="J423" s="337">
        <v>8159.48992</v>
      </c>
      <c r="K423" s="337">
        <v>31648.96284</v>
      </c>
      <c r="L423" s="337">
        <v>4759.8097400000006</v>
      </c>
      <c r="M423" s="337">
        <v>3347.4723300000001</v>
      </c>
      <c r="N423" s="337">
        <v>8107.2820700000002</v>
      </c>
      <c r="O423" s="337">
        <v>42024.410490000002</v>
      </c>
      <c r="P423" s="337">
        <v>99763.23795000001</v>
      </c>
      <c r="Q423" s="337">
        <v>2235.5398300000002</v>
      </c>
      <c r="R423" s="338">
        <v>101998.77778</v>
      </c>
      <c r="S423" s="7"/>
      <c r="T423" s="7"/>
      <c r="U423" s="7"/>
      <c r="V423" s="7"/>
      <c r="W423" s="7"/>
      <c r="X423" s="7"/>
      <c r="Y423" s="7"/>
      <c r="Z423" s="7"/>
      <c r="AA423" s="7"/>
      <c r="AB423" s="7"/>
    </row>
    <row r="424" spans="1:28" s="313" customFormat="1">
      <c r="A424" s="339"/>
      <c r="B424" s="339"/>
      <c r="C424" s="339"/>
      <c r="D424" s="334" t="s">
        <v>210</v>
      </c>
      <c r="E424" s="335">
        <v>316</v>
      </c>
      <c r="F424" s="336">
        <v>2095.0297</v>
      </c>
      <c r="G424" s="337">
        <v>672.03787999999997</v>
      </c>
      <c r="H424" s="337">
        <v>2767.0675799999999</v>
      </c>
      <c r="I424" s="337">
        <v>24264.650809999999</v>
      </c>
      <c r="J424" s="337">
        <v>14800.21607</v>
      </c>
      <c r="K424" s="337">
        <v>39064.866880000001</v>
      </c>
      <c r="L424" s="337">
        <v>14331.66265</v>
      </c>
      <c r="M424" s="337">
        <v>10895.643539999999</v>
      </c>
      <c r="N424" s="337">
        <v>25227.306190000003</v>
      </c>
      <c r="O424" s="337">
        <v>67059.240649999992</v>
      </c>
      <c r="P424" s="337">
        <v>90131.493119999999</v>
      </c>
      <c r="Q424" s="337">
        <v>960.29102999999998</v>
      </c>
      <c r="R424" s="338">
        <v>91091.784150000007</v>
      </c>
      <c r="S424" s="7"/>
      <c r="T424" s="7"/>
      <c r="U424" s="7"/>
      <c r="V424" s="7"/>
      <c r="W424" s="7"/>
      <c r="X424" s="7"/>
      <c r="Y424" s="7"/>
      <c r="Z424" s="7"/>
      <c r="AA424" s="7"/>
      <c r="AB424" s="7"/>
    </row>
    <row r="425" spans="1:28" s="313" customFormat="1">
      <c r="A425" s="339"/>
      <c r="B425" s="334" t="s">
        <v>7</v>
      </c>
      <c r="C425" s="334" t="s">
        <v>7</v>
      </c>
      <c r="D425" s="334" t="s">
        <v>7</v>
      </c>
      <c r="E425" s="335">
        <v>108</v>
      </c>
      <c r="F425" s="336">
        <v>19184.6584</v>
      </c>
      <c r="G425" s="337">
        <v>31709.468109999998</v>
      </c>
      <c r="H425" s="337">
        <v>50894.126509999995</v>
      </c>
      <c r="I425" s="337">
        <v>84812.728000000003</v>
      </c>
      <c r="J425" s="337">
        <v>19004.842760000003</v>
      </c>
      <c r="K425" s="337">
        <v>103817.57076</v>
      </c>
      <c r="L425" s="337">
        <v>31118.455839999999</v>
      </c>
      <c r="M425" s="337">
        <v>12980.208689999999</v>
      </c>
      <c r="N425" s="337">
        <v>44098.664530000002</v>
      </c>
      <c r="O425" s="337">
        <v>198810.36180000001</v>
      </c>
      <c r="P425" s="337">
        <v>196653.70754</v>
      </c>
      <c r="Q425" s="337">
        <v>8725.7846499999996</v>
      </c>
      <c r="R425" s="338">
        <v>205379.49218999999</v>
      </c>
      <c r="S425" s="7"/>
      <c r="T425" s="7"/>
      <c r="U425" s="7"/>
      <c r="V425" s="7"/>
      <c r="W425" s="7"/>
      <c r="X425" s="7"/>
      <c r="Y425" s="7"/>
      <c r="Z425" s="7"/>
      <c r="AA425" s="7"/>
      <c r="AB425" s="7"/>
    </row>
    <row r="426" spans="1:28" s="313" customFormat="1">
      <c r="A426" s="339"/>
      <c r="B426" s="339"/>
      <c r="C426" s="339"/>
      <c r="D426" s="339"/>
      <c r="E426" s="340">
        <v>294</v>
      </c>
      <c r="F426" s="341">
        <v>9301.3825899999993</v>
      </c>
      <c r="G426" s="342">
        <v>8305.4168900000004</v>
      </c>
      <c r="H426" s="342">
        <v>17606.799480000001</v>
      </c>
      <c r="I426" s="342">
        <v>49805.471669999999</v>
      </c>
      <c r="J426" s="342">
        <v>15849.109689999999</v>
      </c>
      <c r="K426" s="342">
        <v>65654.581359999996</v>
      </c>
      <c r="L426" s="342">
        <v>20459.968390000002</v>
      </c>
      <c r="M426" s="342">
        <v>12551.878919999999</v>
      </c>
      <c r="N426" s="342">
        <v>33011.847309999997</v>
      </c>
      <c r="O426" s="342">
        <v>116273.22815000001</v>
      </c>
      <c r="P426" s="342">
        <v>114028.13409000001</v>
      </c>
      <c r="Q426" s="342">
        <v>6014.2015300000003</v>
      </c>
      <c r="R426" s="343">
        <v>120042.33562</v>
      </c>
      <c r="S426" s="7"/>
      <c r="T426" s="7"/>
      <c r="U426" s="7"/>
      <c r="V426" s="7"/>
      <c r="W426" s="7"/>
      <c r="X426" s="7"/>
      <c r="Y426" s="7"/>
      <c r="Z426" s="7"/>
      <c r="AA426" s="7"/>
      <c r="AB426" s="7"/>
    </row>
    <row r="427" spans="1:28" s="313" customFormat="1">
      <c r="A427" s="339"/>
      <c r="B427" s="339"/>
      <c r="C427" s="339"/>
      <c r="D427" s="339"/>
      <c r="E427" s="340">
        <v>388</v>
      </c>
      <c r="F427" s="341">
        <v>492.07718</v>
      </c>
      <c r="G427" s="342">
        <v>1214.1365800000001</v>
      </c>
      <c r="H427" s="342">
        <v>1706.2137600000001</v>
      </c>
      <c r="I427" s="342">
        <v>28352.789230000002</v>
      </c>
      <c r="J427" s="342">
        <v>7343.6284500000002</v>
      </c>
      <c r="K427" s="342">
        <v>35696.417679999999</v>
      </c>
      <c r="L427" s="342">
        <v>13640.721140000001</v>
      </c>
      <c r="M427" s="342">
        <v>6334.29943</v>
      </c>
      <c r="N427" s="342">
        <v>19975.020570000001</v>
      </c>
      <c r="O427" s="342">
        <v>57377.652009999998</v>
      </c>
      <c r="P427" s="342">
        <v>80339.520510000002</v>
      </c>
      <c r="Q427" s="342">
        <v>1552.75099</v>
      </c>
      <c r="R427" s="343">
        <v>81892.271500000003</v>
      </c>
      <c r="S427" s="7"/>
      <c r="T427" s="7"/>
      <c r="U427" s="7"/>
      <c r="V427" s="7"/>
      <c r="W427" s="7"/>
      <c r="X427" s="7"/>
      <c r="Y427" s="7"/>
      <c r="Z427" s="7"/>
      <c r="AA427" s="7"/>
      <c r="AB427" s="7"/>
    </row>
    <row r="428" spans="1:28" s="313" customFormat="1">
      <c r="A428" s="339"/>
      <c r="B428" s="339"/>
      <c r="C428" s="334" t="s">
        <v>222</v>
      </c>
      <c r="D428" s="334" t="s">
        <v>222</v>
      </c>
      <c r="E428" s="335">
        <v>343</v>
      </c>
      <c r="F428" s="336">
        <v>12091.80092</v>
      </c>
      <c r="G428" s="337">
        <v>3106.8860199999999</v>
      </c>
      <c r="H428" s="337">
        <v>15198.68694</v>
      </c>
      <c r="I428" s="337">
        <v>18887.390380000001</v>
      </c>
      <c r="J428" s="337">
        <v>1380.9358099999999</v>
      </c>
      <c r="K428" s="337">
        <v>20268.32619</v>
      </c>
      <c r="L428" s="337">
        <v>2225.9009300000002</v>
      </c>
      <c r="M428" s="337">
        <v>1226.8963700000002</v>
      </c>
      <c r="N428" s="337">
        <v>3452.7972999999997</v>
      </c>
      <c r="O428" s="337">
        <v>38919.810429999998</v>
      </c>
      <c r="P428" s="337">
        <v>194375.34784</v>
      </c>
      <c r="Q428" s="337">
        <v>0</v>
      </c>
      <c r="R428" s="338">
        <v>194375.34784</v>
      </c>
      <c r="S428" s="7"/>
      <c r="T428" s="7"/>
      <c r="U428" s="7"/>
      <c r="V428" s="7"/>
      <c r="W428" s="7"/>
      <c r="X428" s="7"/>
      <c r="Y428" s="7"/>
      <c r="Z428" s="7"/>
      <c r="AA428" s="7"/>
      <c r="AB428" s="7"/>
    </row>
    <row r="429" spans="1:28" s="313" customFormat="1">
      <c r="A429" s="339"/>
      <c r="B429" s="334" t="s">
        <v>8</v>
      </c>
      <c r="C429" s="334" t="s">
        <v>223</v>
      </c>
      <c r="D429" s="334" t="s">
        <v>8</v>
      </c>
      <c r="E429" s="335">
        <v>3</v>
      </c>
      <c r="F429" s="336">
        <v>45408.161930000002</v>
      </c>
      <c r="G429" s="337">
        <v>9701.9370099999996</v>
      </c>
      <c r="H429" s="337">
        <v>55110.098939999996</v>
      </c>
      <c r="I429" s="337">
        <v>74672.759560000006</v>
      </c>
      <c r="J429" s="337">
        <v>40401.727119999996</v>
      </c>
      <c r="K429" s="337">
        <v>115074.48668</v>
      </c>
      <c r="L429" s="337">
        <v>27377.317879999999</v>
      </c>
      <c r="M429" s="337">
        <v>21369.612390000002</v>
      </c>
      <c r="N429" s="337">
        <v>48746.930270000004</v>
      </c>
      <c r="O429" s="337">
        <v>218931.51588999998</v>
      </c>
      <c r="P429" s="337">
        <v>81692.496510000012</v>
      </c>
      <c r="Q429" s="337">
        <v>16935.00462</v>
      </c>
      <c r="R429" s="338">
        <v>98627.50112999999</v>
      </c>
      <c r="S429" s="7"/>
      <c r="T429" s="7"/>
      <c r="U429" s="7"/>
      <c r="V429" s="7"/>
      <c r="W429" s="7"/>
      <c r="X429" s="7"/>
      <c r="Y429" s="7"/>
      <c r="Z429" s="7"/>
      <c r="AA429" s="7"/>
      <c r="AB429" s="7"/>
    </row>
    <row r="430" spans="1:28" s="313" customFormat="1">
      <c r="A430" s="339"/>
      <c r="B430" s="339"/>
      <c r="C430" s="339"/>
      <c r="D430" s="339"/>
      <c r="E430" s="340">
        <v>109</v>
      </c>
      <c r="F430" s="341">
        <v>9749.7543999999998</v>
      </c>
      <c r="G430" s="342">
        <v>5393.7099100000005</v>
      </c>
      <c r="H430" s="342">
        <v>15143.464310000001</v>
      </c>
      <c r="I430" s="342">
        <v>24541.39358</v>
      </c>
      <c r="J430" s="342">
        <v>9210.5941899999998</v>
      </c>
      <c r="K430" s="342">
        <v>33751.98777</v>
      </c>
      <c r="L430" s="342">
        <v>17851.230010000003</v>
      </c>
      <c r="M430" s="342">
        <v>12087.09417</v>
      </c>
      <c r="N430" s="342">
        <v>29938.32418</v>
      </c>
      <c r="O430" s="342">
        <v>78833.776259999999</v>
      </c>
      <c r="P430" s="342">
        <v>52615.673539999996</v>
      </c>
      <c r="Q430" s="342">
        <v>1903.2109399999999</v>
      </c>
      <c r="R430" s="343">
        <v>54518.884479999993</v>
      </c>
      <c r="S430" s="7"/>
      <c r="T430" s="7"/>
      <c r="U430" s="7"/>
      <c r="V430" s="7"/>
      <c r="W430" s="7"/>
      <c r="X430" s="7"/>
      <c r="Y430" s="7"/>
      <c r="Z430" s="7"/>
      <c r="AA430" s="7"/>
      <c r="AB430" s="7"/>
    </row>
    <row r="431" spans="1:28" s="313" customFormat="1">
      <c r="A431" s="339"/>
      <c r="B431" s="339"/>
      <c r="C431" s="339"/>
      <c r="D431" s="339"/>
      <c r="E431" s="340">
        <v>361</v>
      </c>
      <c r="F431" s="341">
        <v>1434.8623</v>
      </c>
      <c r="G431" s="342">
        <v>1685.48191</v>
      </c>
      <c r="H431" s="342">
        <v>3120.3442099999997</v>
      </c>
      <c r="I431" s="342">
        <v>24466.463210000002</v>
      </c>
      <c r="J431" s="342">
        <v>7978.7180099999996</v>
      </c>
      <c r="K431" s="342">
        <v>32445.181219999999</v>
      </c>
      <c r="L431" s="342">
        <v>11819.305839999999</v>
      </c>
      <c r="M431" s="342">
        <v>7362.2699199999997</v>
      </c>
      <c r="N431" s="342">
        <v>19181.575760000003</v>
      </c>
      <c r="O431" s="342">
        <v>54747.101190000001</v>
      </c>
      <c r="P431" s="342">
        <v>52966.173699999999</v>
      </c>
      <c r="Q431" s="342">
        <v>1509.9069399999998</v>
      </c>
      <c r="R431" s="343">
        <v>54476.08064</v>
      </c>
      <c r="S431" s="7"/>
      <c r="T431" s="7"/>
      <c r="U431" s="7"/>
      <c r="V431" s="7"/>
      <c r="W431" s="7"/>
      <c r="X431" s="7"/>
      <c r="Y431" s="7"/>
      <c r="Z431" s="7"/>
      <c r="AA431" s="7"/>
      <c r="AB431" s="7"/>
    </row>
    <row r="432" spans="1:28" s="313" customFormat="1">
      <c r="A432" s="339"/>
      <c r="B432" s="339"/>
      <c r="C432" s="339"/>
      <c r="D432" s="334" t="s">
        <v>95</v>
      </c>
      <c r="E432" s="335">
        <v>319</v>
      </c>
      <c r="F432" s="336">
        <v>924.69866000000002</v>
      </c>
      <c r="G432" s="337">
        <v>114.2555</v>
      </c>
      <c r="H432" s="337">
        <v>1038.95416</v>
      </c>
      <c r="I432" s="337">
        <v>24514.818199999998</v>
      </c>
      <c r="J432" s="337">
        <v>3432.0204700000004</v>
      </c>
      <c r="K432" s="337">
        <v>27946.838670000001</v>
      </c>
      <c r="L432" s="337">
        <v>10075.28038</v>
      </c>
      <c r="M432" s="337">
        <v>2601.3139900000001</v>
      </c>
      <c r="N432" s="337">
        <v>12676.594369999999</v>
      </c>
      <c r="O432" s="337">
        <v>41662.387200000005</v>
      </c>
      <c r="P432" s="337">
        <v>44219.152909999997</v>
      </c>
      <c r="Q432" s="337">
        <v>477.71454</v>
      </c>
      <c r="R432" s="338">
        <v>44696.867450000005</v>
      </c>
      <c r="S432" s="7"/>
      <c r="T432" s="7"/>
      <c r="U432" s="7"/>
      <c r="V432" s="7"/>
      <c r="W432" s="7"/>
      <c r="X432" s="7"/>
      <c r="Y432" s="7"/>
      <c r="Z432" s="7"/>
      <c r="AA432" s="7"/>
      <c r="AB432" s="7"/>
    </row>
    <row r="433" spans="1:28" s="313" customFormat="1">
      <c r="A433" s="339"/>
      <c r="B433" s="339"/>
      <c r="C433" s="339"/>
      <c r="D433" s="334" t="s">
        <v>224</v>
      </c>
      <c r="E433" s="335">
        <v>91</v>
      </c>
      <c r="F433" s="336">
        <v>28128.212019999999</v>
      </c>
      <c r="G433" s="337">
        <v>31003.851469999998</v>
      </c>
      <c r="H433" s="337">
        <v>59132.06349</v>
      </c>
      <c r="I433" s="337">
        <v>30549.712589999999</v>
      </c>
      <c r="J433" s="337">
        <v>24957.210230000001</v>
      </c>
      <c r="K433" s="337">
        <v>55506.92282</v>
      </c>
      <c r="L433" s="337">
        <v>27603.46285</v>
      </c>
      <c r="M433" s="337">
        <v>18431.819319999999</v>
      </c>
      <c r="N433" s="337">
        <v>46035.282169999999</v>
      </c>
      <c r="O433" s="337">
        <v>160674.26848</v>
      </c>
      <c r="P433" s="337">
        <v>195957.53737999999</v>
      </c>
      <c r="Q433" s="337">
        <v>116531.568</v>
      </c>
      <c r="R433" s="338">
        <v>312489.10538000002</v>
      </c>
      <c r="S433" s="7"/>
      <c r="T433" s="7"/>
      <c r="U433" s="7"/>
      <c r="V433" s="7"/>
      <c r="W433" s="7"/>
      <c r="X433" s="7"/>
      <c r="Y433" s="7"/>
      <c r="Z433" s="7"/>
      <c r="AA433" s="7"/>
      <c r="AB433" s="7"/>
    </row>
    <row r="434" spans="1:28" s="313" customFormat="1">
      <c r="A434" s="339"/>
      <c r="B434" s="334" t="s">
        <v>9</v>
      </c>
      <c r="C434" s="334" t="s">
        <v>9</v>
      </c>
      <c r="D434" s="334" t="s">
        <v>9</v>
      </c>
      <c r="E434" s="335">
        <v>111</v>
      </c>
      <c r="F434" s="336">
        <v>33301.164489999996</v>
      </c>
      <c r="G434" s="337">
        <v>8746.0716099999991</v>
      </c>
      <c r="H434" s="337">
        <v>42047.236100000002</v>
      </c>
      <c r="I434" s="337">
        <v>111736.94657</v>
      </c>
      <c r="J434" s="337">
        <v>75073.675140000007</v>
      </c>
      <c r="K434" s="337">
        <v>186810.62171000001</v>
      </c>
      <c r="L434" s="337">
        <v>46724.047030000002</v>
      </c>
      <c r="M434" s="337">
        <v>67400.614709999994</v>
      </c>
      <c r="N434" s="337">
        <v>114124.66174</v>
      </c>
      <c r="O434" s="337">
        <v>342982.51955000003</v>
      </c>
      <c r="P434" s="337">
        <v>383627.40205999999</v>
      </c>
      <c r="Q434" s="337">
        <v>8868.5391400000008</v>
      </c>
      <c r="R434" s="338">
        <v>392495.9412</v>
      </c>
      <c r="S434" s="7"/>
      <c r="T434" s="7"/>
      <c r="U434" s="7"/>
      <c r="V434" s="7"/>
      <c r="W434" s="7"/>
      <c r="X434" s="7"/>
      <c r="Y434" s="7"/>
      <c r="Z434" s="7"/>
      <c r="AA434" s="7"/>
      <c r="AB434" s="7"/>
    </row>
    <row r="435" spans="1:28" s="313" customFormat="1">
      <c r="A435" s="339"/>
      <c r="B435" s="339"/>
      <c r="C435" s="339"/>
      <c r="D435" s="339"/>
      <c r="E435" s="340">
        <v>314</v>
      </c>
      <c r="F435" s="341">
        <v>2408.6521200000002</v>
      </c>
      <c r="G435" s="342">
        <v>769.38295999999991</v>
      </c>
      <c r="H435" s="342">
        <v>3178.0350800000001</v>
      </c>
      <c r="I435" s="342">
        <v>23661.48746</v>
      </c>
      <c r="J435" s="342">
        <v>18957.712960000001</v>
      </c>
      <c r="K435" s="342">
        <v>42619.200420000001</v>
      </c>
      <c r="L435" s="342">
        <v>9538.7687499999993</v>
      </c>
      <c r="M435" s="342">
        <v>10814.216849999999</v>
      </c>
      <c r="N435" s="342">
        <v>20352.9856</v>
      </c>
      <c r="O435" s="342">
        <v>66150.221099999995</v>
      </c>
      <c r="P435" s="342">
        <v>70132.188620000001</v>
      </c>
      <c r="Q435" s="342">
        <v>3411.9567400000001</v>
      </c>
      <c r="R435" s="343">
        <v>73544.145359999995</v>
      </c>
      <c r="S435" s="7"/>
      <c r="T435" s="7"/>
      <c r="U435" s="7"/>
      <c r="V435" s="7"/>
      <c r="W435" s="7"/>
      <c r="X435" s="7"/>
      <c r="Y435" s="7"/>
      <c r="Z435" s="7"/>
      <c r="AA435" s="7"/>
      <c r="AB435" s="7"/>
    </row>
    <row r="436" spans="1:28" s="313" customFormat="1">
      <c r="A436" s="339"/>
      <c r="B436" s="339"/>
      <c r="C436" s="339"/>
      <c r="D436" s="334" t="s">
        <v>319</v>
      </c>
      <c r="E436" s="335">
        <v>359</v>
      </c>
      <c r="F436" s="336">
        <v>11927.69419</v>
      </c>
      <c r="G436" s="337">
        <v>807.28654000000006</v>
      </c>
      <c r="H436" s="337">
        <v>12734.980730000001</v>
      </c>
      <c r="I436" s="337">
        <v>14389.677230000001</v>
      </c>
      <c r="J436" s="337">
        <v>8046.2783300000001</v>
      </c>
      <c r="K436" s="337">
        <v>22435.955559999999</v>
      </c>
      <c r="L436" s="337">
        <v>36290.575680000002</v>
      </c>
      <c r="M436" s="337">
        <v>6106.0315099999998</v>
      </c>
      <c r="N436" s="337">
        <v>42396.607189999995</v>
      </c>
      <c r="O436" s="337">
        <v>77567.543480000008</v>
      </c>
      <c r="P436" s="337">
        <v>62803.102960000004</v>
      </c>
      <c r="Q436" s="337">
        <v>0</v>
      </c>
      <c r="R436" s="338">
        <v>62803.102960000004</v>
      </c>
      <c r="S436" s="7"/>
      <c r="T436" s="7"/>
      <c r="U436" s="7"/>
      <c r="V436" s="7"/>
      <c r="W436" s="7"/>
      <c r="X436" s="7"/>
      <c r="Y436" s="7"/>
      <c r="Z436" s="7"/>
      <c r="AA436" s="7"/>
      <c r="AB436" s="7"/>
    </row>
    <row r="437" spans="1:28" s="313" customFormat="1">
      <c r="A437" s="339"/>
      <c r="B437" s="339"/>
      <c r="C437" s="339"/>
      <c r="D437" s="334" t="s">
        <v>228</v>
      </c>
      <c r="E437" s="335">
        <v>389</v>
      </c>
      <c r="F437" s="336">
        <v>1815.0320099999999</v>
      </c>
      <c r="G437" s="337">
        <v>119.63260000000001</v>
      </c>
      <c r="H437" s="337">
        <v>1934.66461</v>
      </c>
      <c r="I437" s="337">
        <v>16288.55725</v>
      </c>
      <c r="J437" s="337">
        <v>7530.3738099999991</v>
      </c>
      <c r="K437" s="337">
        <v>23818.931059999999</v>
      </c>
      <c r="L437" s="337">
        <v>11626.641949999999</v>
      </c>
      <c r="M437" s="337">
        <v>9794.2094699999998</v>
      </c>
      <c r="N437" s="337">
        <v>21420.851420000003</v>
      </c>
      <c r="O437" s="337">
        <v>47174.447090000001</v>
      </c>
      <c r="P437" s="337">
        <v>61949.584320000002</v>
      </c>
      <c r="Q437" s="337">
        <v>0</v>
      </c>
      <c r="R437" s="338">
        <v>61949.584320000002</v>
      </c>
      <c r="S437" s="7"/>
      <c r="T437" s="7"/>
      <c r="U437" s="7"/>
      <c r="V437" s="7"/>
      <c r="W437" s="7"/>
      <c r="X437" s="7"/>
      <c r="Y437" s="7"/>
      <c r="Z437" s="7"/>
      <c r="AA437" s="7"/>
      <c r="AB437" s="7"/>
    </row>
    <row r="438" spans="1:28" s="313" customFormat="1">
      <c r="A438" s="339"/>
      <c r="B438" s="334" t="s">
        <v>233</v>
      </c>
      <c r="C438" s="334" t="s">
        <v>233</v>
      </c>
      <c r="D438" s="334" t="s">
        <v>233</v>
      </c>
      <c r="E438" s="335">
        <v>246</v>
      </c>
      <c r="F438" s="336">
        <v>13689.285300000001</v>
      </c>
      <c r="G438" s="337">
        <v>1515.1235099999999</v>
      </c>
      <c r="H438" s="337">
        <v>15204.408810000001</v>
      </c>
      <c r="I438" s="337">
        <v>38638.346140000001</v>
      </c>
      <c r="J438" s="337">
        <v>5632.6941299999999</v>
      </c>
      <c r="K438" s="337">
        <v>44271.040270000005</v>
      </c>
      <c r="L438" s="337">
        <v>18785.27288</v>
      </c>
      <c r="M438" s="337">
        <v>8581.7459499999986</v>
      </c>
      <c r="N438" s="337">
        <v>27367.018829999997</v>
      </c>
      <c r="O438" s="337">
        <v>86842.467909999992</v>
      </c>
      <c r="P438" s="337">
        <v>196310.12252999999</v>
      </c>
      <c r="Q438" s="337">
        <v>232.94763</v>
      </c>
      <c r="R438" s="338">
        <v>196543.07016</v>
      </c>
      <c r="S438" s="7"/>
      <c r="T438" s="7"/>
      <c r="U438" s="7"/>
      <c r="V438" s="7"/>
      <c r="W438" s="7"/>
      <c r="X438" s="7"/>
      <c r="Y438" s="7"/>
      <c r="Z438" s="7"/>
      <c r="AA438" s="7"/>
      <c r="AB438" s="7"/>
    </row>
    <row r="439" spans="1:28" s="313" customFormat="1">
      <c r="A439" s="339"/>
      <c r="B439" s="339"/>
      <c r="C439" s="339"/>
      <c r="D439" s="339"/>
      <c r="E439" s="340">
        <v>346</v>
      </c>
      <c r="F439" s="341">
        <v>1407.04467</v>
      </c>
      <c r="G439" s="342">
        <v>50.64622</v>
      </c>
      <c r="H439" s="342">
        <v>1457.6908899999999</v>
      </c>
      <c r="I439" s="342">
        <v>16320.717460000002</v>
      </c>
      <c r="J439" s="342">
        <v>3703.2617400000004</v>
      </c>
      <c r="K439" s="342">
        <v>20023.979199999998</v>
      </c>
      <c r="L439" s="342">
        <v>7724.4804899999999</v>
      </c>
      <c r="M439" s="342">
        <v>3153.5575800000001</v>
      </c>
      <c r="N439" s="342">
        <v>10878.038070000001</v>
      </c>
      <c r="O439" s="342">
        <v>32359.708160000002</v>
      </c>
      <c r="P439" s="342">
        <v>84226.689920000004</v>
      </c>
      <c r="Q439" s="342">
        <v>0</v>
      </c>
      <c r="R439" s="343">
        <v>84226.689920000004</v>
      </c>
      <c r="S439" s="7"/>
      <c r="T439" s="7"/>
      <c r="U439" s="7"/>
      <c r="V439" s="7"/>
      <c r="W439" s="7"/>
      <c r="X439" s="7"/>
      <c r="Y439" s="7"/>
      <c r="Z439" s="7"/>
      <c r="AA439" s="7"/>
      <c r="AB439" s="7"/>
    </row>
    <row r="440" spans="1:28" s="313" customFormat="1">
      <c r="A440" s="339"/>
      <c r="B440" s="334" t="s">
        <v>12</v>
      </c>
      <c r="C440" s="334" t="s">
        <v>236</v>
      </c>
      <c r="D440" s="334" t="s">
        <v>237</v>
      </c>
      <c r="E440" s="335">
        <v>183</v>
      </c>
      <c r="F440" s="336">
        <v>8980.00785</v>
      </c>
      <c r="G440" s="337">
        <v>2947.4896899999999</v>
      </c>
      <c r="H440" s="337">
        <v>11927.497539999998</v>
      </c>
      <c r="I440" s="337">
        <v>22402.938019999998</v>
      </c>
      <c r="J440" s="337">
        <v>8671.5722499999993</v>
      </c>
      <c r="K440" s="337">
        <v>31074.510269999999</v>
      </c>
      <c r="L440" s="337">
        <v>11378.71444</v>
      </c>
      <c r="M440" s="337">
        <v>8355.3727099999996</v>
      </c>
      <c r="N440" s="337">
        <v>19734.087149999999</v>
      </c>
      <c r="O440" s="337">
        <v>62736.094960000002</v>
      </c>
      <c r="P440" s="337">
        <v>147550.94744999998</v>
      </c>
      <c r="Q440" s="337">
        <v>65750.439440000002</v>
      </c>
      <c r="R440" s="338">
        <v>213301.38688999999</v>
      </c>
      <c r="S440" s="7"/>
      <c r="T440" s="7"/>
      <c r="U440" s="7"/>
      <c r="V440" s="7"/>
      <c r="W440" s="7"/>
      <c r="X440" s="7"/>
      <c r="Y440" s="7"/>
      <c r="Z440" s="7"/>
      <c r="AA440" s="7"/>
      <c r="AB440" s="7"/>
    </row>
    <row r="441" spans="1:28" s="313" customFormat="1">
      <c r="A441" s="339"/>
      <c r="B441" s="339"/>
      <c r="C441" s="334" t="s">
        <v>12</v>
      </c>
      <c r="D441" s="334" t="s">
        <v>12</v>
      </c>
      <c r="E441" s="335">
        <v>182</v>
      </c>
      <c r="F441" s="336">
        <v>20862.933249999998</v>
      </c>
      <c r="G441" s="337">
        <v>13234.253710000001</v>
      </c>
      <c r="H441" s="337">
        <v>34097.186959999999</v>
      </c>
      <c r="I441" s="337">
        <v>44285.710829999996</v>
      </c>
      <c r="J441" s="337">
        <v>46032.5838</v>
      </c>
      <c r="K441" s="337">
        <v>90318.294629999989</v>
      </c>
      <c r="L441" s="337">
        <v>23958.083579999999</v>
      </c>
      <c r="M441" s="337">
        <v>25075.501319999999</v>
      </c>
      <c r="N441" s="337">
        <v>49033.584900000002</v>
      </c>
      <c r="O441" s="337">
        <v>173449.06649</v>
      </c>
      <c r="P441" s="337">
        <v>123668.8167</v>
      </c>
      <c r="Q441" s="337">
        <v>162054.8265</v>
      </c>
      <c r="R441" s="338">
        <v>285723.64319999999</v>
      </c>
      <c r="S441" s="7"/>
      <c r="T441" s="7"/>
      <c r="U441" s="7"/>
      <c r="V441" s="7"/>
      <c r="W441" s="7"/>
      <c r="X441" s="7"/>
      <c r="Y441" s="7"/>
      <c r="Z441" s="7"/>
      <c r="AA441" s="7"/>
      <c r="AB441" s="7"/>
    </row>
    <row r="442" spans="1:28" s="313" customFormat="1">
      <c r="A442" s="339"/>
      <c r="B442" s="339"/>
      <c r="C442" s="334" t="s">
        <v>240</v>
      </c>
      <c r="D442" s="334" t="s">
        <v>240</v>
      </c>
      <c r="E442" s="335">
        <v>237</v>
      </c>
      <c r="F442" s="336">
        <v>2092.6066000000001</v>
      </c>
      <c r="G442" s="337">
        <v>318.67753000000005</v>
      </c>
      <c r="H442" s="337">
        <v>2411.28413</v>
      </c>
      <c r="I442" s="337">
        <v>13212.79429</v>
      </c>
      <c r="J442" s="337">
        <v>3137.6644900000001</v>
      </c>
      <c r="K442" s="337">
        <v>16350.458779999999</v>
      </c>
      <c r="L442" s="337">
        <v>8794.1151799999989</v>
      </c>
      <c r="M442" s="337">
        <v>2336.4090099999999</v>
      </c>
      <c r="N442" s="337">
        <v>11130.52419</v>
      </c>
      <c r="O442" s="337">
        <v>29892.267100000001</v>
      </c>
      <c r="P442" s="337">
        <v>41735.48014</v>
      </c>
      <c r="Q442" s="337">
        <v>2429.9722000000002</v>
      </c>
      <c r="R442" s="338">
        <v>44165.452340000003</v>
      </c>
      <c r="S442" s="7"/>
      <c r="T442" s="7"/>
      <c r="U442" s="7"/>
      <c r="V442" s="7"/>
      <c r="W442" s="7"/>
      <c r="X442" s="7"/>
      <c r="Y442" s="7"/>
      <c r="Z442" s="7"/>
      <c r="AA442" s="7"/>
      <c r="AB442" s="7"/>
    </row>
    <row r="443" spans="1:28" s="313" customFormat="1">
      <c r="A443" s="339"/>
      <c r="B443" s="334" t="s">
        <v>241</v>
      </c>
      <c r="C443" s="334" t="s">
        <v>242</v>
      </c>
      <c r="D443" s="334" t="s">
        <v>242</v>
      </c>
      <c r="E443" s="335">
        <v>375</v>
      </c>
      <c r="F443" s="336">
        <v>192.95664000000002</v>
      </c>
      <c r="G443" s="337">
        <v>3.6999999999999999E-4</v>
      </c>
      <c r="H443" s="337">
        <v>192.95701</v>
      </c>
      <c r="I443" s="337">
        <v>10270.06007</v>
      </c>
      <c r="J443" s="337">
        <v>1594.4519499999999</v>
      </c>
      <c r="K443" s="337">
        <v>11864.51202</v>
      </c>
      <c r="L443" s="337">
        <v>5432.1886599999998</v>
      </c>
      <c r="M443" s="337">
        <v>3443.8824399999999</v>
      </c>
      <c r="N443" s="337">
        <v>8876.0710999999992</v>
      </c>
      <c r="O443" s="337">
        <v>20933.540129999998</v>
      </c>
      <c r="P443" s="337">
        <v>68248.986430000004</v>
      </c>
      <c r="Q443" s="337">
        <v>0</v>
      </c>
      <c r="R443" s="338">
        <v>68248.986430000004</v>
      </c>
      <c r="S443" s="7"/>
      <c r="T443" s="7"/>
      <c r="U443" s="7"/>
      <c r="V443" s="7"/>
      <c r="W443" s="7"/>
      <c r="X443" s="7"/>
      <c r="Y443" s="7"/>
      <c r="Z443" s="7"/>
      <c r="AA443" s="7"/>
      <c r="AB443" s="7"/>
    </row>
    <row r="444" spans="1:28" s="313" customFormat="1">
      <c r="A444" s="339"/>
      <c r="B444" s="339"/>
      <c r="C444" s="334" t="s">
        <v>244</v>
      </c>
      <c r="D444" s="334" t="s">
        <v>245</v>
      </c>
      <c r="E444" s="335">
        <v>308</v>
      </c>
      <c r="F444" s="336">
        <v>972.25611000000004</v>
      </c>
      <c r="G444" s="337">
        <v>467.73323999999997</v>
      </c>
      <c r="H444" s="337">
        <v>1439.9893500000001</v>
      </c>
      <c r="I444" s="337">
        <v>26449.926050000002</v>
      </c>
      <c r="J444" s="337">
        <v>6671.1377499999999</v>
      </c>
      <c r="K444" s="337">
        <v>33121.063800000004</v>
      </c>
      <c r="L444" s="337">
        <v>15103.586640000001</v>
      </c>
      <c r="M444" s="337">
        <v>6419.0053699999999</v>
      </c>
      <c r="N444" s="337">
        <v>21522.59201</v>
      </c>
      <c r="O444" s="337">
        <v>56083.64516</v>
      </c>
      <c r="P444" s="337">
        <v>174785.14621000001</v>
      </c>
      <c r="Q444" s="337">
        <v>0</v>
      </c>
      <c r="R444" s="338">
        <v>174785.14621000001</v>
      </c>
      <c r="S444" s="7"/>
      <c r="T444" s="7"/>
      <c r="U444" s="7"/>
      <c r="V444" s="7"/>
      <c r="W444" s="7"/>
      <c r="X444" s="7"/>
      <c r="Y444" s="7"/>
      <c r="Z444" s="7"/>
      <c r="AA444" s="7"/>
      <c r="AB444" s="7"/>
    </row>
    <row r="445" spans="1:28" s="313" customFormat="1">
      <c r="A445" s="339"/>
      <c r="B445" s="339"/>
      <c r="C445" s="339"/>
      <c r="D445" s="334" t="s">
        <v>244</v>
      </c>
      <c r="E445" s="335">
        <v>107</v>
      </c>
      <c r="F445" s="336">
        <v>25409.682530000002</v>
      </c>
      <c r="G445" s="337">
        <v>2598.0467999999996</v>
      </c>
      <c r="H445" s="337">
        <v>28007.729329999998</v>
      </c>
      <c r="I445" s="337">
        <v>75212.841230000005</v>
      </c>
      <c r="J445" s="337">
        <v>15783.889869999999</v>
      </c>
      <c r="K445" s="337">
        <v>90996.73109999999</v>
      </c>
      <c r="L445" s="337">
        <v>42823.919750000001</v>
      </c>
      <c r="M445" s="337">
        <v>27448.708549999999</v>
      </c>
      <c r="N445" s="337">
        <v>70272.628299999997</v>
      </c>
      <c r="O445" s="337">
        <v>189277.08872999999</v>
      </c>
      <c r="P445" s="337">
        <v>267137.15961999999</v>
      </c>
      <c r="Q445" s="337">
        <v>3442.2941299999998</v>
      </c>
      <c r="R445" s="338">
        <v>270579.45374999999</v>
      </c>
      <c r="S445" s="7"/>
      <c r="T445" s="7"/>
      <c r="U445" s="7"/>
      <c r="V445" s="7"/>
      <c r="W445" s="7"/>
      <c r="X445" s="7"/>
      <c r="Y445" s="7"/>
      <c r="Z445" s="7"/>
      <c r="AA445" s="7"/>
      <c r="AB445" s="7"/>
    </row>
    <row r="446" spans="1:28" s="313" customFormat="1">
      <c r="A446" s="339"/>
      <c r="B446" s="339"/>
      <c r="C446" s="339"/>
      <c r="D446" s="339"/>
      <c r="E446" s="340">
        <v>304</v>
      </c>
      <c r="F446" s="341">
        <v>862.01350000000002</v>
      </c>
      <c r="G446" s="342">
        <v>132.17904999999999</v>
      </c>
      <c r="H446" s="342">
        <v>994.1925500000001</v>
      </c>
      <c r="I446" s="342">
        <v>17097.99814</v>
      </c>
      <c r="J446" s="342">
        <v>3859.7092299999999</v>
      </c>
      <c r="K446" s="342">
        <v>20957.70737</v>
      </c>
      <c r="L446" s="342">
        <v>9689.9196899999988</v>
      </c>
      <c r="M446" s="342">
        <v>2689.9907200000002</v>
      </c>
      <c r="N446" s="342">
        <v>12379.91041</v>
      </c>
      <c r="O446" s="342">
        <v>34331.81033</v>
      </c>
      <c r="P446" s="342">
        <v>52017.309979999998</v>
      </c>
      <c r="Q446" s="342">
        <v>1026.3903</v>
      </c>
      <c r="R446" s="343">
        <v>53043.700280000005</v>
      </c>
      <c r="S446" s="7"/>
      <c r="T446" s="7"/>
      <c r="U446" s="7"/>
      <c r="V446" s="7"/>
      <c r="W446" s="7"/>
      <c r="X446" s="7"/>
      <c r="Y446" s="7"/>
      <c r="Z446" s="7"/>
      <c r="AA446" s="7"/>
      <c r="AB446" s="7"/>
    </row>
    <row r="447" spans="1:28" s="313" customFormat="1">
      <c r="A447" s="339"/>
      <c r="B447" s="334" t="s">
        <v>14</v>
      </c>
      <c r="C447" s="334" t="s">
        <v>255</v>
      </c>
      <c r="D447" s="334" t="s">
        <v>255</v>
      </c>
      <c r="E447" s="335">
        <v>94</v>
      </c>
      <c r="F447" s="336">
        <v>83363.673030000005</v>
      </c>
      <c r="G447" s="337">
        <v>107008.92020000001</v>
      </c>
      <c r="H447" s="337">
        <v>190372.59323</v>
      </c>
      <c r="I447" s="337">
        <v>86425.63334</v>
      </c>
      <c r="J447" s="337">
        <v>36212.549770000005</v>
      </c>
      <c r="K447" s="337">
        <v>122638.18311</v>
      </c>
      <c r="L447" s="337">
        <v>57180.34418</v>
      </c>
      <c r="M447" s="337">
        <v>35371.626360000002</v>
      </c>
      <c r="N447" s="337">
        <v>92551.970540000009</v>
      </c>
      <c r="O447" s="337">
        <v>405562.74687999999</v>
      </c>
      <c r="P447" s="337">
        <v>621512.80395000009</v>
      </c>
      <c r="Q447" s="337">
        <v>401442.52406000003</v>
      </c>
      <c r="R447" s="338">
        <v>1022955.3280099999</v>
      </c>
      <c r="S447" s="7"/>
      <c r="T447" s="7"/>
      <c r="U447" s="7"/>
      <c r="V447" s="7"/>
      <c r="W447" s="7"/>
      <c r="X447" s="7"/>
      <c r="Y447" s="7"/>
      <c r="Z447" s="7"/>
      <c r="AA447" s="7"/>
      <c r="AB447" s="7"/>
    </row>
    <row r="448" spans="1:28" s="313" customFormat="1">
      <c r="A448" s="339"/>
      <c r="B448" s="339"/>
      <c r="C448" s="339"/>
      <c r="D448" s="339"/>
      <c r="E448" s="340">
        <v>103</v>
      </c>
      <c r="F448" s="341">
        <v>17984.360820000002</v>
      </c>
      <c r="G448" s="342">
        <v>4290.43815</v>
      </c>
      <c r="H448" s="342">
        <v>22274.79897</v>
      </c>
      <c r="I448" s="342">
        <v>17828.83771</v>
      </c>
      <c r="J448" s="342">
        <v>5370.8612599999997</v>
      </c>
      <c r="K448" s="342">
        <v>23199.698969999998</v>
      </c>
      <c r="L448" s="342">
        <v>10286.68109</v>
      </c>
      <c r="M448" s="342">
        <v>5935.77358</v>
      </c>
      <c r="N448" s="342">
        <v>16222.454669999999</v>
      </c>
      <c r="O448" s="342">
        <v>61696.95261</v>
      </c>
      <c r="P448" s="342">
        <v>159072.68169</v>
      </c>
      <c r="Q448" s="342">
        <v>7800.4977800000006</v>
      </c>
      <c r="R448" s="343">
        <v>166873.17947</v>
      </c>
      <c r="S448" s="7"/>
      <c r="T448" s="7"/>
      <c r="U448" s="7"/>
      <c r="V448" s="7"/>
      <c r="W448" s="7"/>
      <c r="X448" s="7"/>
      <c r="Y448" s="7"/>
      <c r="Z448" s="7"/>
      <c r="AA448" s="7"/>
      <c r="AB448" s="7"/>
    </row>
    <row r="449" spans="1:28" s="313" customFormat="1">
      <c r="A449" s="339"/>
      <c r="B449" s="339"/>
      <c r="C449" s="339"/>
      <c r="D449" s="339"/>
      <c r="E449" s="340">
        <v>291</v>
      </c>
      <c r="F449" s="341">
        <v>1831.0855200000001</v>
      </c>
      <c r="G449" s="342">
        <v>1360.7827299999999</v>
      </c>
      <c r="H449" s="342">
        <v>3191.86825</v>
      </c>
      <c r="I449" s="342">
        <v>33247.399859999998</v>
      </c>
      <c r="J449" s="342">
        <v>19804.182420000001</v>
      </c>
      <c r="K449" s="342">
        <v>53051.582280000002</v>
      </c>
      <c r="L449" s="342">
        <v>22324.640510000001</v>
      </c>
      <c r="M449" s="342">
        <v>19656.5085</v>
      </c>
      <c r="N449" s="342">
        <v>41981.149010000001</v>
      </c>
      <c r="O449" s="342">
        <v>98224.59954000001</v>
      </c>
      <c r="P449" s="342">
        <v>98432.049209999997</v>
      </c>
      <c r="Q449" s="342">
        <v>5874.5464299999994</v>
      </c>
      <c r="R449" s="343">
        <v>104306.59564</v>
      </c>
      <c r="S449" s="7"/>
      <c r="T449" s="7"/>
      <c r="U449" s="7"/>
      <c r="V449" s="7"/>
      <c r="W449" s="7"/>
      <c r="X449" s="7"/>
      <c r="Y449" s="7"/>
      <c r="Z449" s="7"/>
      <c r="AA449" s="7"/>
      <c r="AB449" s="7"/>
    </row>
    <row r="450" spans="1:28" s="313" customFormat="1">
      <c r="A450" s="339"/>
      <c r="B450" s="339"/>
      <c r="C450" s="339"/>
      <c r="D450" s="339"/>
      <c r="E450" s="340">
        <v>328</v>
      </c>
      <c r="F450" s="341">
        <v>11703.542960000001</v>
      </c>
      <c r="G450" s="342">
        <v>3651.9810499999999</v>
      </c>
      <c r="H450" s="342">
        <v>15355.524009999999</v>
      </c>
      <c r="I450" s="342">
        <v>23220.8609</v>
      </c>
      <c r="J450" s="342">
        <v>9310.2036199999984</v>
      </c>
      <c r="K450" s="342">
        <v>32531.06452</v>
      </c>
      <c r="L450" s="342">
        <v>14004.03109</v>
      </c>
      <c r="M450" s="342">
        <v>14381.78981</v>
      </c>
      <c r="N450" s="342">
        <v>28385.820899999999</v>
      </c>
      <c r="O450" s="342">
        <v>76272.409430000014</v>
      </c>
      <c r="P450" s="342">
        <v>120479.19348</v>
      </c>
      <c r="Q450" s="342">
        <v>3880.5392999999999</v>
      </c>
      <c r="R450" s="343">
        <v>124359.73278000001</v>
      </c>
      <c r="S450" s="7"/>
      <c r="T450" s="7"/>
      <c r="U450" s="7"/>
      <c r="V450" s="7"/>
      <c r="W450" s="7"/>
      <c r="X450" s="7"/>
      <c r="Y450" s="7"/>
      <c r="Z450" s="7"/>
      <c r="AA450" s="7"/>
      <c r="AB450" s="7"/>
    </row>
    <row r="451" spans="1:28" s="313" customFormat="1">
      <c r="A451" s="339"/>
      <c r="B451" s="339"/>
      <c r="C451" s="339"/>
      <c r="D451" s="339"/>
      <c r="E451" s="340">
        <v>280</v>
      </c>
      <c r="F451" s="341">
        <v>9076.0066300000017</v>
      </c>
      <c r="G451" s="342">
        <v>4319.3690999999999</v>
      </c>
      <c r="H451" s="342">
        <v>13395.37573</v>
      </c>
      <c r="I451" s="342">
        <v>27062.394929999999</v>
      </c>
      <c r="J451" s="342">
        <v>13177.41699</v>
      </c>
      <c r="K451" s="342">
        <v>40239.81192</v>
      </c>
      <c r="L451" s="342">
        <v>13167.48223</v>
      </c>
      <c r="M451" s="342">
        <v>9343.5768100000005</v>
      </c>
      <c r="N451" s="342">
        <v>22511.05904</v>
      </c>
      <c r="O451" s="342">
        <v>76146.24669</v>
      </c>
      <c r="P451" s="342">
        <v>118747.14637</v>
      </c>
      <c r="Q451" s="342">
        <v>1304.1151</v>
      </c>
      <c r="R451" s="343">
        <v>120051.26147</v>
      </c>
      <c r="S451" s="7"/>
      <c r="T451" s="7"/>
      <c r="U451" s="7"/>
      <c r="V451" s="7"/>
      <c r="W451" s="7"/>
      <c r="X451" s="7"/>
      <c r="Y451" s="7"/>
      <c r="Z451" s="7"/>
      <c r="AA451" s="7"/>
      <c r="AB451" s="7"/>
    </row>
    <row r="452" spans="1:28" s="313" customFormat="1">
      <c r="A452" s="339"/>
      <c r="B452" s="339"/>
      <c r="C452" s="339"/>
      <c r="D452" s="339"/>
      <c r="E452" s="340">
        <v>297</v>
      </c>
      <c r="F452" s="341">
        <v>26799.104769999998</v>
      </c>
      <c r="G452" s="342">
        <v>3686.3557900000001</v>
      </c>
      <c r="H452" s="342">
        <v>30485.46056</v>
      </c>
      <c r="I452" s="342">
        <v>31941.696909999999</v>
      </c>
      <c r="J452" s="342">
        <v>12224.92974</v>
      </c>
      <c r="K452" s="342">
        <v>44166.626649999998</v>
      </c>
      <c r="L452" s="342">
        <v>17904.371589999999</v>
      </c>
      <c r="M452" s="342">
        <v>5395.4632699999993</v>
      </c>
      <c r="N452" s="342">
        <v>23299.834859999999</v>
      </c>
      <c r="O452" s="342">
        <v>97951.922069999986</v>
      </c>
      <c r="P452" s="342">
        <v>116950.84970999999</v>
      </c>
      <c r="Q452" s="342">
        <v>8187.7238499999994</v>
      </c>
      <c r="R452" s="343">
        <v>125138.57356</v>
      </c>
      <c r="S452" s="7"/>
      <c r="T452" s="7"/>
      <c r="U452" s="7"/>
      <c r="V452" s="7"/>
      <c r="W452" s="7"/>
      <c r="X452" s="7"/>
      <c r="Y452" s="7"/>
      <c r="Z452" s="7"/>
      <c r="AA452" s="7"/>
      <c r="AB452" s="7"/>
    </row>
    <row r="453" spans="1:28" s="313" customFormat="1">
      <c r="A453" s="339"/>
      <c r="B453" s="334" t="s">
        <v>15</v>
      </c>
      <c r="C453" s="334" t="s">
        <v>258</v>
      </c>
      <c r="D453" s="334" t="s">
        <v>258</v>
      </c>
      <c r="E453" s="335">
        <v>93</v>
      </c>
      <c r="F453" s="336">
        <v>19287.12919</v>
      </c>
      <c r="G453" s="337">
        <v>51536.451179999996</v>
      </c>
      <c r="H453" s="337">
        <v>70823.580370000011</v>
      </c>
      <c r="I453" s="337">
        <v>150348.45247999998</v>
      </c>
      <c r="J453" s="337">
        <v>67940.394290000011</v>
      </c>
      <c r="K453" s="337">
        <v>218288.84677</v>
      </c>
      <c r="L453" s="337">
        <v>78053.086719999992</v>
      </c>
      <c r="M453" s="337">
        <v>42170.003360000002</v>
      </c>
      <c r="N453" s="337">
        <v>120223.09007999999</v>
      </c>
      <c r="O453" s="337">
        <v>409335.51722000004</v>
      </c>
      <c r="P453" s="337">
        <v>558581.56362999999</v>
      </c>
      <c r="Q453" s="337">
        <v>58931.06899</v>
      </c>
      <c r="R453" s="338">
        <v>617512.63262000005</v>
      </c>
      <c r="S453" s="7"/>
      <c r="T453" s="7"/>
      <c r="U453" s="7"/>
      <c r="V453" s="7"/>
      <c r="W453" s="7"/>
      <c r="X453" s="7"/>
      <c r="Y453" s="7"/>
      <c r="Z453" s="7"/>
      <c r="AA453" s="7"/>
      <c r="AB453" s="7"/>
    </row>
    <row r="454" spans="1:28" s="313" customFormat="1">
      <c r="A454" s="339"/>
      <c r="B454" s="339"/>
      <c r="C454" s="339"/>
      <c r="D454" s="339"/>
      <c r="E454" s="340">
        <v>184</v>
      </c>
      <c r="F454" s="341">
        <v>10242.95613</v>
      </c>
      <c r="G454" s="342">
        <v>28203.98386</v>
      </c>
      <c r="H454" s="342">
        <v>38446.939989999999</v>
      </c>
      <c r="I454" s="342">
        <v>49292.318140000003</v>
      </c>
      <c r="J454" s="342">
        <v>15994.23776</v>
      </c>
      <c r="K454" s="342">
        <v>65286.555899999999</v>
      </c>
      <c r="L454" s="342">
        <v>29388.673199999997</v>
      </c>
      <c r="M454" s="342">
        <v>13262.94022</v>
      </c>
      <c r="N454" s="342">
        <v>42651.613420000001</v>
      </c>
      <c r="O454" s="342">
        <v>146385.10931</v>
      </c>
      <c r="P454" s="342">
        <v>266356.27980000002</v>
      </c>
      <c r="Q454" s="342">
        <v>946.03968000000009</v>
      </c>
      <c r="R454" s="343">
        <v>267302.31948000001</v>
      </c>
      <c r="S454" s="7"/>
      <c r="T454" s="7"/>
      <c r="U454" s="7"/>
      <c r="V454" s="7"/>
      <c r="W454" s="7"/>
      <c r="X454" s="7"/>
      <c r="Y454" s="7"/>
      <c r="Z454" s="7"/>
      <c r="AA454" s="7"/>
      <c r="AB454" s="7"/>
    </row>
    <row r="455" spans="1:28" s="313" customFormat="1">
      <c r="A455" s="339"/>
      <c r="B455" s="339"/>
      <c r="C455" s="339"/>
      <c r="D455" s="339"/>
      <c r="E455" s="340">
        <v>327</v>
      </c>
      <c r="F455" s="341">
        <v>1733.6763700000001</v>
      </c>
      <c r="G455" s="342">
        <v>2487.1133399999999</v>
      </c>
      <c r="H455" s="342">
        <v>4220.78971</v>
      </c>
      <c r="I455" s="342">
        <v>16387.050299999999</v>
      </c>
      <c r="J455" s="342">
        <v>5044.1636399999998</v>
      </c>
      <c r="K455" s="342">
        <v>21431.213940000001</v>
      </c>
      <c r="L455" s="342">
        <v>8809.3543399999999</v>
      </c>
      <c r="M455" s="342">
        <v>2854.1388400000001</v>
      </c>
      <c r="N455" s="342">
        <v>11663.493179999999</v>
      </c>
      <c r="O455" s="342">
        <v>37315.496829999996</v>
      </c>
      <c r="P455" s="342">
        <v>90987.706099999996</v>
      </c>
      <c r="Q455" s="342">
        <v>1698.64645</v>
      </c>
      <c r="R455" s="343">
        <v>92686.352549999996</v>
      </c>
      <c r="S455" s="7"/>
      <c r="T455" s="7"/>
      <c r="U455" s="7"/>
      <c r="V455" s="7"/>
      <c r="W455" s="7"/>
      <c r="X455" s="7"/>
      <c r="Y455" s="7"/>
      <c r="Z455" s="7"/>
      <c r="AA455" s="7"/>
      <c r="AB455" s="7"/>
    </row>
    <row r="456" spans="1:28" s="313" customFormat="1">
      <c r="A456" s="339"/>
      <c r="B456" s="334" t="s">
        <v>16</v>
      </c>
      <c r="C456" s="334" t="s">
        <v>260</v>
      </c>
      <c r="D456" s="334" t="s">
        <v>260</v>
      </c>
      <c r="E456" s="335">
        <v>311</v>
      </c>
      <c r="F456" s="336">
        <v>2481.39264</v>
      </c>
      <c r="G456" s="337">
        <v>153.03886</v>
      </c>
      <c r="H456" s="337">
        <v>2634.4315000000001</v>
      </c>
      <c r="I456" s="337">
        <v>16403.155750000002</v>
      </c>
      <c r="J456" s="337">
        <v>3939.1979000000001</v>
      </c>
      <c r="K456" s="337">
        <v>20342.353649999997</v>
      </c>
      <c r="L456" s="337">
        <v>7529.7162500000004</v>
      </c>
      <c r="M456" s="337">
        <v>2090.6307499999998</v>
      </c>
      <c r="N456" s="337">
        <v>9620.3469999999998</v>
      </c>
      <c r="O456" s="337">
        <v>32597.132149999998</v>
      </c>
      <c r="P456" s="337">
        <v>77035.876599999989</v>
      </c>
      <c r="Q456" s="337">
        <v>627.69718</v>
      </c>
      <c r="R456" s="338">
        <v>77663.573780000006</v>
      </c>
      <c r="S456" s="7"/>
      <c r="T456" s="7"/>
      <c r="U456" s="7"/>
      <c r="V456" s="7"/>
      <c r="W456" s="7"/>
      <c r="X456" s="7"/>
      <c r="Y456" s="7"/>
      <c r="Z456" s="7"/>
      <c r="AA456" s="7"/>
      <c r="AB456" s="7"/>
    </row>
    <row r="457" spans="1:28" s="313" customFormat="1">
      <c r="A457" s="339"/>
      <c r="B457" s="339"/>
      <c r="C457" s="334" t="s">
        <v>261</v>
      </c>
      <c r="D457" s="334" t="s">
        <v>264</v>
      </c>
      <c r="E457" s="335">
        <v>288</v>
      </c>
      <c r="F457" s="336">
        <v>5534.3830699999999</v>
      </c>
      <c r="G457" s="337">
        <v>1941.84872</v>
      </c>
      <c r="H457" s="337">
        <v>7476.2317899999998</v>
      </c>
      <c r="I457" s="337">
        <v>11622.874970000001</v>
      </c>
      <c r="J457" s="337">
        <v>3381.6726699999999</v>
      </c>
      <c r="K457" s="337">
        <v>15004.547640000001</v>
      </c>
      <c r="L457" s="337">
        <v>4589.1902900000005</v>
      </c>
      <c r="M457" s="337">
        <v>2302.4105499999996</v>
      </c>
      <c r="N457" s="337">
        <v>6891.6008400000001</v>
      </c>
      <c r="O457" s="337">
        <v>29372.380269999998</v>
      </c>
      <c r="P457" s="337">
        <v>62075.981919999998</v>
      </c>
      <c r="Q457" s="337">
        <v>395.61369000000002</v>
      </c>
      <c r="R457" s="338">
        <v>62471.595609999997</v>
      </c>
      <c r="S457" s="7"/>
      <c r="T457" s="7"/>
      <c r="U457" s="7"/>
      <c r="V457" s="7"/>
      <c r="W457" s="7"/>
      <c r="X457" s="7"/>
      <c r="Y457" s="7"/>
      <c r="Z457" s="7"/>
      <c r="AA457" s="7"/>
      <c r="AB457" s="7"/>
    </row>
    <row r="458" spans="1:28" s="313" customFormat="1">
      <c r="A458" s="339"/>
      <c r="B458" s="339"/>
      <c r="C458" s="334" t="s">
        <v>266</v>
      </c>
      <c r="D458" s="334" t="s">
        <v>266</v>
      </c>
      <c r="E458" s="335">
        <v>248</v>
      </c>
      <c r="F458" s="336">
        <v>7836.0159599999997</v>
      </c>
      <c r="G458" s="337">
        <v>2147.50891</v>
      </c>
      <c r="H458" s="337">
        <v>9983.5248699999993</v>
      </c>
      <c r="I458" s="337">
        <v>23809.156899999998</v>
      </c>
      <c r="J458" s="337">
        <v>8107.3232600000001</v>
      </c>
      <c r="K458" s="337">
        <v>31916.480159999999</v>
      </c>
      <c r="L458" s="337">
        <v>11969.73697</v>
      </c>
      <c r="M458" s="337">
        <v>5488.4455099999996</v>
      </c>
      <c r="N458" s="337">
        <v>17458.182479999999</v>
      </c>
      <c r="O458" s="337">
        <v>59358.187509999996</v>
      </c>
      <c r="P458" s="337">
        <v>76008.602930000008</v>
      </c>
      <c r="Q458" s="337">
        <v>0</v>
      </c>
      <c r="R458" s="338">
        <v>76008.602930000008</v>
      </c>
      <c r="S458" s="7"/>
      <c r="T458" s="7"/>
      <c r="U458" s="7"/>
      <c r="V458" s="7"/>
      <c r="W458" s="7"/>
      <c r="X458" s="7"/>
      <c r="Y458" s="7"/>
      <c r="Z458" s="7"/>
      <c r="AA458" s="7"/>
      <c r="AB458" s="7"/>
    </row>
    <row r="459" spans="1:28" s="313" customFormat="1">
      <c r="A459" s="339"/>
      <c r="B459" s="339"/>
      <c r="C459" s="334" t="s">
        <v>268</v>
      </c>
      <c r="D459" s="334" t="s">
        <v>269</v>
      </c>
      <c r="E459" s="335">
        <v>242</v>
      </c>
      <c r="F459" s="336">
        <v>4200.2682500000001</v>
      </c>
      <c r="G459" s="337">
        <v>566.96579000000008</v>
      </c>
      <c r="H459" s="337">
        <v>4767.2340400000003</v>
      </c>
      <c r="I459" s="337">
        <v>31931.003850000001</v>
      </c>
      <c r="J459" s="337">
        <v>4801.5294000000004</v>
      </c>
      <c r="K459" s="337">
        <v>36732.53325</v>
      </c>
      <c r="L459" s="337">
        <v>19114.411600000003</v>
      </c>
      <c r="M459" s="337">
        <v>8734.7337899999984</v>
      </c>
      <c r="N459" s="337">
        <v>27849.145390000001</v>
      </c>
      <c r="O459" s="337">
        <v>69348.912680000009</v>
      </c>
      <c r="P459" s="337">
        <v>116206.51401</v>
      </c>
      <c r="Q459" s="337">
        <v>2878.2635099999998</v>
      </c>
      <c r="R459" s="338">
        <v>119084.77751999999</v>
      </c>
      <c r="S459" s="7"/>
      <c r="T459" s="7"/>
      <c r="U459" s="7"/>
      <c r="V459" s="7"/>
      <c r="W459" s="7"/>
      <c r="X459" s="7"/>
      <c r="Y459" s="7"/>
      <c r="Z459" s="7"/>
      <c r="AA459" s="7"/>
      <c r="AB459" s="7"/>
    </row>
    <row r="460" spans="1:28" s="313" customFormat="1">
      <c r="A460" s="339"/>
      <c r="B460" s="339"/>
      <c r="C460" s="334" t="s">
        <v>16</v>
      </c>
      <c r="D460" s="334" t="s">
        <v>270</v>
      </c>
      <c r="E460" s="335">
        <v>238</v>
      </c>
      <c r="F460" s="336">
        <v>27766.885969999999</v>
      </c>
      <c r="G460" s="337">
        <v>5471.7732300000007</v>
      </c>
      <c r="H460" s="337">
        <v>33238.659200000002</v>
      </c>
      <c r="I460" s="337">
        <v>89255.818419999996</v>
      </c>
      <c r="J460" s="337">
        <v>55820.280909999994</v>
      </c>
      <c r="K460" s="337">
        <v>145076.09933000003</v>
      </c>
      <c r="L460" s="337">
        <v>51415.95768</v>
      </c>
      <c r="M460" s="337">
        <v>73644.062480000008</v>
      </c>
      <c r="N460" s="337">
        <v>125060.02016</v>
      </c>
      <c r="O460" s="337">
        <v>303374.77869000001</v>
      </c>
      <c r="P460" s="337">
        <v>180911.39538</v>
      </c>
      <c r="Q460" s="337">
        <v>28158.526100000003</v>
      </c>
      <c r="R460" s="338">
        <v>209069.92147999999</v>
      </c>
      <c r="S460" s="7"/>
      <c r="T460" s="7"/>
      <c r="U460" s="7"/>
      <c r="V460" s="7"/>
      <c r="W460" s="7"/>
      <c r="X460" s="7"/>
      <c r="Y460" s="7"/>
      <c r="Z460" s="7"/>
      <c r="AA460" s="7"/>
      <c r="AB460" s="7"/>
    </row>
    <row r="461" spans="1:28" s="313" customFormat="1">
      <c r="A461" s="339"/>
      <c r="B461" s="339"/>
      <c r="C461" s="339"/>
      <c r="D461" s="334" t="s">
        <v>75</v>
      </c>
      <c r="E461" s="335">
        <v>156</v>
      </c>
      <c r="F461" s="336">
        <v>17139.680700000001</v>
      </c>
      <c r="G461" s="337">
        <v>19874.383839999999</v>
      </c>
      <c r="H461" s="337">
        <v>37014.064539999999</v>
      </c>
      <c r="I461" s="337">
        <v>38284.72868</v>
      </c>
      <c r="J461" s="337">
        <v>18965.345600000001</v>
      </c>
      <c r="K461" s="337">
        <v>57250.074280000001</v>
      </c>
      <c r="L461" s="337">
        <v>25983.984619999999</v>
      </c>
      <c r="M461" s="337">
        <v>9937.2756499999996</v>
      </c>
      <c r="N461" s="337">
        <v>35921.260270000006</v>
      </c>
      <c r="O461" s="337">
        <v>130185.39909000001</v>
      </c>
      <c r="P461" s="337">
        <v>150909.77804</v>
      </c>
      <c r="Q461" s="337">
        <v>2934.3018700000002</v>
      </c>
      <c r="R461" s="338">
        <v>153844.07991</v>
      </c>
      <c r="S461" s="7"/>
      <c r="T461" s="7"/>
      <c r="U461" s="7"/>
      <c r="V461" s="7"/>
      <c r="W461" s="7"/>
      <c r="X461" s="7"/>
      <c r="Y461" s="7"/>
      <c r="Z461" s="7"/>
      <c r="AA461" s="7"/>
      <c r="AB461" s="7"/>
    </row>
    <row r="462" spans="1:28" s="313" customFormat="1">
      <c r="A462" s="339"/>
      <c r="B462" s="339"/>
      <c r="C462" s="339"/>
      <c r="D462" s="339"/>
      <c r="E462" s="340">
        <v>239</v>
      </c>
      <c r="F462" s="341">
        <v>7969.8837300000005</v>
      </c>
      <c r="G462" s="342">
        <v>4262.3228899999995</v>
      </c>
      <c r="H462" s="342">
        <v>12232.206619999999</v>
      </c>
      <c r="I462" s="342">
        <v>22992.772100000002</v>
      </c>
      <c r="J462" s="342">
        <v>7946.01782</v>
      </c>
      <c r="K462" s="342">
        <v>30938.789920000003</v>
      </c>
      <c r="L462" s="342">
        <v>15720.922050000001</v>
      </c>
      <c r="M462" s="342">
        <v>5713.28467</v>
      </c>
      <c r="N462" s="342">
        <v>21434.206719999998</v>
      </c>
      <c r="O462" s="342">
        <v>64605.203259999995</v>
      </c>
      <c r="P462" s="342">
        <v>85049.731290000011</v>
      </c>
      <c r="Q462" s="342">
        <v>1417.8634099999999</v>
      </c>
      <c r="R462" s="343">
        <v>86467.594700000001</v>
      </c>
      <c r="S462" s="7"/>
      <c r="T462" s="7"/>
      <c r="U462" s="7"/>
      <c r="V462" s="7"/>
      <c r="W462" s="7"/>
      <c r="X462" s="7"/>
      <c r="Y462" s="7"/>
      <c r="Z462" s="7"/>
      <c r="AA462" s="7"/>
      <c r="AB462" s="7"/>
    </row>
    <row r="463" spans="1:28" s="313" customFormat="1">
      <c r="A463" s="339"/>
      <c r="B463" s="339"/>
      <c r="C463" s="339"/>
      <c r="D463" s="334" t="s">
        <v>271</v>
      </c>
      <c r="E463" s="335">
        <v>65</v>
      </c>
      <c r="F463" s="336">
        <v>14572.40216</v>
      </c>
      <c r="G463" s="337">
        <v>4156.9188700000004</v>
      </c>
      <c r="H463" s="337">
        <v>18729.321030000003</v>
      </c>
      <c r="I463" s="337">
        <v>53394.10959</v>
      </c>
      <c r="J463" s="337">
        <v>36800.447479999995</v>
      </c>
      <c r="K463" s="337">
        <v>90194.557069999995</v>
      </c>
      <c r="L463" s="337">
        <v>39835.145469999996</v>
      </c>
      <c r="M463" s="337">
        <v>36424.880020000004</v>
      </c>
      <c r="N463" s="337">
        <v>76260.02549</v>
      </c>
      <c r="O463" s="337">
        <v>185183.90359</v>
      </c>
      <c r="P463" s="337">
        <v>104015.29635999999</v>
      </c>
      <c r="Q463" s="337">
        <v>12773.67238</v>
      </c>
      <c r="R463" s="338">
        <v>116788.96874</v>
      </c>
      <c r="S463" s="7"/>
      <c r="T463" s="7"/>
      <c r="U463" s="7"/>
      <c r="V463" s="7"/>
      <c r="W463" s="7"/>
      <c r="X463" s="7"/>
      <c r="Y463" s="7"/>
      <c r="Z463" s="7"/>
      <c r="AA463" s="7"/>
      <c r="AB463" s="7"/>
    </row>
    <row r="464" spans="1:28" s="313" customFormat="1">
      <c r="A464" s="339"/>
      <c r="B464" s="339"/>
      <c r="C464" s="339"/>
      <c r="D464" s="339"/>
      <c r="E464" s="340">
        <v>66</v>
      </c>
      <c r="F464" s="341">
        <v>6997.74478</v>
      </c>
      <c r="G464" s="342">
        <v>27202.267520000001</v>
      </c>
      <c r="H464" s="342">
        <v>34200.012299999995</v>
      </c>
      <c r="I464" s="342">
        <v>49608.197</v>
      </c>
      <c r="J464" s="342">
        <v>46674.559930000003</v>
      </c>
      <c r="K464" s="342">
        <v>96282.756930000003</v>
      </c>
      <c r="L464" s="342">
        <v>35414.439229999996</v>
      </c>
      <c r="M464" s="342">
        <v>43707.679979999994</v>
      </c>
      <c r="N464" s="342">
        <v>79122.11920999999</v>
      </c>
      <c r="O464" s="342">
        <v>209604.88844000001</v>
      </c>
      <c r="P464" s="342">
        <v>52250.593350000003</v>
      </c>
      <c r="Q464" s="342">
        <v>80926.827420000001</v>
      </c>
      <c r="R464" s="343">
        <v>133177.42077</v>
      </c>
      <c r="S464" s="7"/>
      <c r="T464" s="7"/>
      <c r="U464" s="7"/>
      <c r="V464" s="7"/>
      <c r="W464" s="7"/>
      <c r="X464" s="7"/>
      <c r="Y464" s="7"/>
      <c r="Z464" s="7"/>
      <c r="AA464" s="7"/>
      <c r="AB464" s="7"/>
    </row>
    <row r="465" spans="1:28" s="313" customFormat="1">
      <c r="A465" s="339"/>
      <c r="B465" s="339"/>
      <c r="C465" s="339"/>
      <c r="D465" s="339"/>
      <c r="E465" s="340">
        <v>67</v>
      </c>
      <c r="F465" s="341">
        <v>8680.1850799999993</v>
      </c>
      <c r="G465" s="342">
        <v>3661.1545599999999</v>
      </c>
      <c r="H465" s="342">
        <v>12341.33964</v>
      </c>
      <c r="I465" s="342">
        <v>67030.028780000008</v>
      </c>
      <c r="J465" s="342">
        <v>19155.678670000001</v>
      </c>
      <c r="K465" s="342">
        <v>86185.707450000002</v>
      </c>
      <c r="L465" s="342">
        <v>27901.609219999998</v>
      </c>
      <c r="M465" s="342">
        <v>23175.375469999999</v>
      </c>
      <c r="N465" s="342">
        <v>51076.984689999997</v>
      </c>
      <c r="O465" s="342">
        <v>149604.03177999999</v>
      </c>
      <c r="P465" s="342">
        <v>652360.1237</v>
      </c>
      <c r="Q465" s="342">
        <v>22688.270629999999</v>
      </c>
      <c r="R465" s="343">
        <v>675048.39433000004</v>
      </c>
      <c r="S465" s="7"/>
      <c r="T465" s="7"/>
      <c r="U465" s="7"/>
      <c r="V465" s="7"/>
      <c r="W465" s="7"/>
      <c r="X465" s="7"/>
      <c r="Y465" s="7"/>
      <c r="Z465" s="7"/>
      <c r="AA465" s="7"/>
      <c r="AB465" s="7"/>
    </row>
    <row r="466" spans="1:28" s="313" customFormat="1">
      <c r="A466" s="339"/>
      <c r="B466" s="339"/>
      <c r="C466" s="339"/>
      <c r="D466" s="339"/>
      <c r="E466" s="340">
        <v>358</v>
      </c>
      <c r="F466" s="341">
        <v>380.53273999999999</v>
      </c>
      <c r="G466" s="342">
        <v>119.43552000000001</v>
      </c>
      <c r="H466" s="342">
        <v>499.96825999999999</v>
      </c>
      <c r="I466" s="342">
        <v>26322.627670000002</v>
      </c>
      <c r="J466" s="342">
        <v>19383.64329</v>
      </c>
      <c r="K466" s="342">
        <v>45706.270960000002</v>
      </c>
      <c r="L466" s="342">
        <v>15738.897919999999</v>
      </c>
      <c r="M466" s="342">
        <v>20585.930949999998</v>
      </c>
      <c r="N466" s="342">
        <v>36324.828869999998</v>
      </c>
      <c r="O466" s="342">
        <v>82531.068090000001</v>
      </c>
      <c r="P466" s="342">
        <v>55323.118210000001</v>
      </c>
      <c r="Q466" s="342">
        <v>2884.46227</v>
      </c>
      <c r="R466" s="343">
        <v>58207.580479999997</v>
      </c>
      <c r="S466" s="7"/>
      <c r="T466" s="7"/>
      <c r="U466" s="7"/>
      <c r="V466" s="7"/>
      <c r="W466" s="7"/>
      <c r="X466" s="7"/>
      <c r="Y466" s="7"/>
      <c r="Z466" s="7"/>
      <c r="AA466" s="7"/>
      <c r="AB466" s="7"/>
    </row>
    <row r="467" spans="1:28" s="313" customFormat="1">
      <c r="A467" s="339"/>
      <c r="B467" s="339"/>
      <c r="C467" s="339"/>
      <c r="D467" s="334" t="s">
        <v>80</v>
      </c>
      <c r="E467" s="335">
        <v>64</v>
      </c>
      <c r="F467" s="336">
        <v>27222.850260000003</v>
      </c>
      <c r="G467" s="337">
        <v>34426.734909999999</v>
      </c>
      <c r="H467" s="337">
        <v>61649.585169999998</v>
      </c>
      <c r="I467" s="337">
        <v>28792.177039999999</v>
      </c>
      <c r="J467" s="337">
        <v>36245.943169999999</v>
      </c>
      <c r="K467" s="337">
        <v>65038.120210000001</v>
      </c>
      <c r="L467" s="337">
        <v>15793.627630000001</v>
      </c>
      <c r="M467" s="337">
        <v>16472.84676</v>
      </c>
      <c r="N467" s="337">
        <v>32266.474389999999</v>
      </c>
      <c r="O467" s="337">
        <v>158954.17977000002</v>
      </c>
      <c r="P467" s="337">
        <v>28762.3033</v>
      </c>
      <c r="Q467" s="337">
        <v>47743.730819999997</v>
      </c>
      <c r="R467" s="338">
        <v>76506.034120000011</v>
      </c>
      <c r="S467" s="7"/>
      <c r="T467" s="7"/>
      <c r="U467" s="7"/>
      <c r="V467" s="7"/>
      <c r="W467" s="7"/>
      <c r="X467" s="7"/>
      <c r="Y467" s="7"/>
      <c r="Z467" s="7"/>
      <c r="AA467" s="7"/>
      <c r="AB467" s="7"/>
    </row>
    <row r="468" spans="1:28" s="313" customFormat="1">
      <c r="A468" s="339"/>
      <c r="B468" s="339"/>
      <c r="C468" s="339"/>
      <c r="D468" s="339"/>
      <c r="E468" s="340">
        <v>267</v>
      </c>
      <c r="F468" s="341">
        <v>3789.0540699999997</v>
      </c>
      <c r="G468" s="342">
        <v>7504.0291299999999</v>
      </c>
      <c r="H468" s="342">
        <v>11293.083199999999</v>
      </c>
      <c r="I468" s="342">
        <v>81981.502699999997</v>
      </c>
      <c r="J468" s="342">
        <v>86453.459819999989</v>
      </c>
      <c r="K468" s="342">
        <v>168434.96252</v>
      </c>
      <c r="L468" s="342">
        <v>50888.14559</v>
      </c>
      <c r="M468" s="342">
        <v>73262.014040000009</v>
      </c>
      <c r="N468" s="342">
        <v>124150.15962999999</v>
      </c>
      <c r="O468" s="342">
        <v>303878.20535</v>
      </c>
      <c r="P468" s="342">
        <v>88889.963589999999</v>
      </c>
      <c r="Q468" s="342">
        <v>16618.981230000001</v>
      </c>
      <c r="R468" s="343">
        <v>105508.94481999999</v>
      </c>
      <c r="S468" s="7"/>
      <c r="T468" s="7"/>
      <c r="U468" s="7"/>
      <c r="V468" s="7"/>
      <c r="W468" s="7"/>
      <c r="X468" s="7"/>
      <c r="Y468" s="7"/>
      <c r="Z468" s="7"/>
      <c r="AA468" s="7"/>
      <c r="AB468" s="7"/>
    </row>
    <row r="469" spans="1:28" s="313" customFormat="1">
      <c r="A469" s="339"/>
      <c r="B469" s="339"/>
      <c r="C469" s="339"/>
      <c r="D469" s="339"/>
      <c r="E469" s="340">
        <v>286</v>
      </c>
      <c r="F469" s="341">
        <v>5706.0915300000006</v>
      </c>
      <c r="G469" s="342">
        <v>5437.1426900000006</v>
      </c>
      <c r="H469" s="342">
        <v>11143.23422</v>
      </c>
      <c r="I469" s="342">
        <v>41047.876920000002</v>
      </c>
      <c r="J469" s="342">
        <v>33978.355340000002</v>
      </c>
      <c r="K469" s="342">
        <v>75026.232260000004</v>
      </c>
      <c r="L469" s="342">
        <v>27711.433670000002</v>
      </c>
      <c r="M469" s="342">
        <v>32034.34634</v>
      </c>
      <c r="N469" s="342">
        <v>59745.780009999995</v>
      </c>
      <c r="O469" s="342">
        <v>145915.24649000002</v>
      </c>
      <c r="P469" s="342">
        <v>63551.296119999999</v>
      </c>
      <c r="Q469" s="342">
        <v>1191.5768999999998</v>
      </c>
      <c r="R469" s="343">
        <v>64742.873020000006</v>
      </c>
      <c r="S469" s="7"/>
      <c r="T469" s="7"/>
      <c r="U469" s="7"/>
      <c r="V469" s="7"/>
      <c r="W469" s="7"/>
      <c r="X469" s="7"/>
      <c r="Y469" s="7"/>
      <c r="Z469" s="7"/>
      <c r="AA469" s="7"/>
      <c r="AB469" s="7"/>
    </row>
    <row r="470" spans="1:28" s="313" customFormat="1">
      <c r="A470" s="339"/>
      <c r="B470" s="339"/>
      <c r="C470" s="339"/>
      <c r="D470" s="339"/>
      <c r="E470" s="340">
        <v>373</v>
      </c>
      <c r="F470" s="341">
        <v>48.423850000000002</v>
      </c>
      <c r="G470" s="342">
        <v>10.04237</v>
      </c>
      <c r="H470" s="342">
        <v>58.46622</v>
      </c>
      <c r="I470" s="342">
        <v>22327.375780000002</v>
      </c>
      <c r="J470" s="342">
        <v>17995.916639999999</v>
      </c>
      <c r="K470" s="342">
        <v>40323.292420000005</v>
      </c>
      <c r="L470" s="342">
        <v>12261.73365</v>
      </c>
      <c r="M470" s="342">
        <v>13868.82943</v>
      </c>
      <c r="N470" s="342">
        <v>26130.56308</v>
      </c>
      <c r="O470" s="342">
        <v>66512.321719999993</v>
      </c>
      <c r="P470" s="342">
        <v>45127.246469999998</v>
      </c>
      <c r="Q470" s="342">
        <v>1237.5548000000001</v>
      </c>
      <c r="R470" s="343">
        <v>46364.801270000004</v>
      </c>
      <c r="S470" s="7"/>
      <c r="T470" s="7"/>
      <c r="U470" s="7"/>
      <c r="V470" s="7"/>
      <c r="W470" s="7"/>
      <c r="X470" s="7"/>
      <c r="Y470" s="7"/>
      <c r="Z470" s="7"/>
      <c r="AA470" s="7"/>
      <c r="AB470" s="7"/>
    </row>
    <row r="471" spans="1:28" s="313" customFormat="1">
      <c r="A471" s="339"/>
      <c r="B471" s="339"/>
      <c r="C471" s="339"/>
      <c r="D471" s="334" t="s">
        <v>58</v>
      </c>
      <c r="E471" s="335">
        <v>26</v>
      </c>
      <c r="F471" s="336">
        <v>23319.448179999999</v>
      </c>
      <c r="G471" s="337">
        <v>16551.045760000001</v>
      </c>
      <c r="H471" s="337">
        <v>39870.49394</v>
      </c>
      <c r="I471" s="337">
        <v>30075.47553</v>
      </c>
      <c r="J471" s="337">
        <v>23685.76454</v>
      </c>
      <c r="K471" s="337">
        <v>53761.24007</v>
      </c>
      <c r="L471" s="337">
        <v>14704.66806</v>
      </c>
      <c r="M471" s="337">
        <v>23849.425469999998</v>
      </c>
      <c r="N471" s="337">
        <v>38554.093529999998</v>
      </c>
      <c r="O471" s="337">
        <v>132185.82754</v>
      </c>
      <c r="P471" s="337">
        <v>55094.767039999999</v>
      </c>
      <c r="Q471" s="337">
        <v>69313.050739999991</v>
      </c>
      <c r="R471" s="338">
        <v>124407.81778</v>
      </c>
      <c r="S471" s="7"/>
      <c r="T471" s="7"/>
      <c r="U471" s="7"/>
      <c r="V471" s="7"/>
      <c r="W471" s="7"/>
      <c r="X471" s="7"/>
      <c r="Y471" s="7"/>
      <c r="Z471" s="7"/>
      <c r="AA471" s="7"/>
      <c r="AB471" s="7"/>
    </row>
    <row r="472" spans="1:28" s="313" customFormat="1">
      <c r="A472" s="339"/>
      <c r="B472" s="339"/>
      <c r="C472" s="339"/>
      <c r="D472" s="339"/>
      <c r="E472" s="340">
        <v>28</v>
      </c>
      <c r="F472" s="341">
        <v>31036.505000000001</v>
      </c>
      <c r="G472" s="342">
        <v>4986.97469</v>
      </c>
      <c r="H472" s="342">
        <v>36023.47969</v>
      </c>
      <c r="I472" s="342">
        <v>21739.36087</v>
      </c>
      <c r="J472" s="342">
        <v>8335.8885100000007</v>
      </c>
      <c r="K472" s="342">
        <v>30075.249379999997</v>
      </c>
      <c r="L472" s="342">
        <v>9183.9458300000006</v>
      </c>
      <c r="M472" s="342">
        <v>6642.5615499999994</v>
      </c>
      <c r="N472" s="342">
        <v>15826.507380000001</v>
      </c>
      <c r="O472" s="342">
        <v>81925.236449999997</v>
      </c>
      <c r="P472" s="342">
        <v>101595.76314</v>
      </c>
      <c r="Q472" s="342">
        <v>6199.2103299999999</v>
      </c>
      <c r="R472" s="343">
        <v>107794.97347</v>
      </c>
      <c r="S472" s="7"/>
      <c r="T472" s="7"/>
      <c r="U472" s="7"/>
      <c r="V472" s="7"/>
      <c r="W472" s="7"/>
      <c r="X472" s="7"/>
      <c r="Y472" s="7"/>
      <c r="Z472" s="7"/>
      <c r="AA472" s="7"/>
      <c r="AB472" s="7"/>
    </row>
    <row r="473" spans="1:28" s="313" customFormat="1">
      <c r="A473" s="339"/>
      <c r="B473" s="339"/>
      <c r="C473" s="339"/>
      <c r="D473" s="339"/>
      <c r="E473" s="340">
        <v>161</v>
      </c>
      <c r="F473" s="341">
        <v>4050.36834</v>
      </c>
      <c r="G473" s="342">
        <v>2664.8464100000001</v>
      </c>
      <c r="H473" s="342">
        <v>6715.2147500000001</v>
      </c>
      <c r="I473" s="342">
        <v>20217.465339999999</v>
      </c>
      <c r="J473" s="342">
        <v>5792.64005</v>
      </c>
      <c r="K473" s="342">
        <v>26010.105390000001</v>
      </c>
      <c r="L473" s="342">
        <v>14107.247289999999</v>
      </c>
      <c r="M473" s="342">
        <v>4281.3584099999998</v>
      </c>
      <c r="N473" s="342">
        <v>18388.6057</v>
      </c>
      <c r="O473" s="342">
        <v>51113.925840000004</v>
      </c>
      <c r="P473" s="342">
        <v>166046.41039999999</v>
      </c>
      <c r="Q473" s="342">
        <v>5984.1789000000008</v>
      </c>
      <c r="R473" s="343">
        <v>172030.58930000002</v>
      </c>
      <c r="S473" s="7"/>
      <c r="T473" s="7"/>
      <c r="U473" s="7"/>
      <c r="V473" s="7"/>
      <c r="W473" s="7"/>
      <c r="X473" s="7"/>
      <c r="Y473" s="7"/>
      <c r="Z473" s="7"/>
      <c r="AA473" s="7"/>
      <c r="AB473" s="7"/>
    </row>
    <row r="474" spans="1:28" s="313" customFormat="1">
      <c r="A474" s="339"/>
      <c r="B474" s="339"/>
      <c r="C474" s="339"/>
      <c r="D474" s="339"/>
      <c r="E474" s="340">
        <v>362</v>
      </c>
      <c r="F474" s="341">
        <v>1454.77216</v>
      </c>
      <c r="G474" s="342">
        <v>1283.80843</v>
      </c>
      <c r="H474" s="342">
        <v>2738.58059</v>
      </c>
      <c r="I474" s="342">
        <v>13651.03455</v>
      </c>
      <c r="J474" s="342">
        <v>6128.0462200000002</v>
      </c>
      <c r="K474" s="342">
        <v>19779.08077</v>
      </c>
      <c r="L474" s="342">
        <v>7084.9338200000002</v>
      </c>
      <c r="M474" s="342">
        <v>2861.4667999999997</v>
      </c>
      <c r="N474" s="342">
        <v>9946.4006199999985</v>
      </c>
      <c r="O474" s="342">
        <v>32464.061980000002</v>
      </c>
      <c r="P474" s="342">
        <v>74058.462069999994</v>
      </c>
      <c r="Q474" s="342">
        <v>1109.7873999999999</v>
      </c>
      <c r="R474" s="343">
        <v>75168.249469999995</v>
      </c>
      <c r="S474" s="7"/>
      <c r="T474" s="7"/>
      <c r="U474" s="7"/>
      <c r="V474" s="7"/>
      <c r="W474" s="7"/>
      <c r="X474" s="7"/>
      <c r="Y474" s="7"/>
      <c r="Z474" s="7"/>
      <c r="AA474" s="7"/>
      <c r="AB474" s="7"/>
    </row>
    <row r="475" spans="1:28" s="313" customFormat="1">
      <c r="A475" s="339"/>
      <c r="B475" s="339"/>
      <c r="C475" s="339"/>
      <c r="D475" s="334" t="s">
        <v>16</v>
      </c>
      <c r="E475" s="335">
        <v>7</v>
      </c>
      <c r="F475" s="336">
        <v>1678361.33302</v>
      </c>
      <c r="G475" s="337">
        <v>307567.47112</v>
      </c>
      <c r="H475" s="337">
        <v>1985928.8041400001</v>
      </c>
      <c r="I475" s="337">
        <v>183949.54065000001</v>
      </c>
      <c r="J475" s="337">
        <v>58813.098189999997</v>
      </c>
      <c r="K475" s="337">
        <v>242762.63884</v>
      </c>
      <c r="L475" s="337">
        <v>95511.129700000005</v>
      </c>
      <c r="M475" s="337">
        <v>79591.005659999995</v>
      </c>
      <c r="N475" s="337">
        <v>175102.13536000001</v>
      </c>
      <c r="O475" s="337">
        <v>2403793.57834</v>
      </c>
      <c r="P475" s="337">
        <v>3684237.29874</v>
      </c>
      <c r="Q475" s="337">
        <v>298952.77062000002</v>
      </c>
      <c r="R475" s="338">
        <v>3983190.0693600001</v>
      </c>
      <c r="S475" s="7"/>
      <c r="T475" s="7"/>
      <c r="U475" s="7"/>
      <c r="V475" s="7"/>
      <c r="W475" s="7"/>
      <c r="X475" s="7"/>
      <c r="Y475" s="7"/>
      <c r="Z475" s="7"/>
      <c r="AA475" s="7"/>
      <c r="AB475" s="7"/>
    </row>
    <row r="476" spans="1:28" s="313" customFormat="1">
      <c r="A476" s="339"/>
      <c r="B476" s="339"/>
      <c r="C476" s="339"/>
      <c r="D476" s="339"/>
      <c r="E476" s="340">
        <v>150</v>
      </c>
      <c r="F476" s="341">
        <v>37930.764810000001</v>
      </c>
      <c r="G476" s="342">
        <v>7213.7271100000007</v>
      </c>
      <c r="H476" s="342">
        <v>45144.49192</v>
      </c>
      <c r="I476" s="342">
        <v>67209.935079999996</v>
      </c>
      <c r="J476" s="342">
        <v>37572.933149999997</v>
      </c>
      <c r="K476" s="342">
        <v>104782.86823000001</v>
      </c>
      <c r="L476" s="342">
        <v>25059.491819999999</v>
      </c>
      <c r="M476" s="342">
        <v>28780.920289999998</v>
      </c>
      <c r="N476" s="342">
        <v>53840.412109999997</v>
      </c>
      <c r="O476" s="342">
        <v>203767.77226</v>
      </c>
      <c r="P476" s="342">
        <v>169461.91731999998</v>
      </c>
      <c r="Q476" s="342">
        <v>9883.8450299999986</v>
      </c>
      <c r="R476" s="343">
        <v>179345.76235</v>
      </c>
      <c r="S476" s="7"/>
      <c r="T476" s="7"/>
      <c r="U476" s="7"/>
      <c r="V476" s="7"/>
      <c r="W476" s="7"/>
      <c r="X476" s="7"/>
      <c r="Y476" s="7"/>
      <c r="Z476" s="7"/>
      <c r="AA476" s="7"/>
      <c r="AB476" s="7"/>
    </row>
    <row r="477" spans="1:28" s="313" customFormat="1">
      <c r="A477" s="339"/>
      <c r="B477" s="339"/>
      <c r="C477" s="339"/>
      <c r="D477" s="339"/>
      <c r="E477" s="340">
        <v>254</v>
      </c>
      <c r="F477" s="341">
        <v>16326.182269999999</v>
      </c>
      <c r="G477" s="342">
        <v>16367.358130000001</v>
      </c>
      <c r="H477" s="342">
        <v>32693.540399999998</v>
      </c>
      <c r="I477" s="342">
        <v>26817.736649999999</v>
      </c>
      <c r="J477" s="342">
        <v>18448.183710000001</v>
      </c>
      <c r="K477" s="342">
        <v>45265.920359999996</v>
      </c>
      <c r="L477" s="342">
        <v>16427.902170000001</v>
      </c>
      <c r="M477" s="342">
        <v>9000.8101800000004</v>
      </c>
      <c r="N477" s="342">
        <v>25428.712350000002</v>
      </c>
      <c r="O477" s="342">
        <v>103388.17311</v>
      </c>
      <c r="P477" s="342">
        <v>109551.74962999999</v>
      </c>
      <c r="Q477" s="342">
        <v>11500.709409999999</v>
      </c>
      <c r="R477" s="343">
        <v>121052.45904</v>
      </c>
      <c r="S477" s="7"/>
      <c r="T477" s="7"/>
      <c r="U477" s="7"/>
      <c r="V477" s="7"/>
      <c r="W477" s="7"/>
      <c r="X477" s="7"/>
      <c r="Y477" s="7"/>
      <c r="Z477" s="7"/>
      <c r="AA477" s="7"/>
      <c r="AB477" s="7"/>
    </row>
    <row r="478" spans="1:28" s="313" customFormat="1">
      <c r="A478" s="339"/>
      <c r="B478" s="339"/>
      <c r="C478" s="339"/>
      <c r="D478" s="339"/>
      <c r="E478" s="340">
        <v>347</v>
      </c>
      <c r="F478" s="341">
        <v>3896.9593500000001</v>
      </c>
      <c r="G478" s="342">
        <v>3406.53496</v>
      </c>
      <c r="H478" s="342">
        <v>7303.49431</v>
      </c>
      <c r="I478" s="342">
        <v>28613.95952</v>
      </c>
      <c r="J478" s="342">
        <v>15546.74409</v>
      </c>
      <c r="K478" s="342">
        <v>44160.703609999997</v>
      </c>
      <c r="L478" s="342">
        <v>12488.08892</v>
      </c>
      <c r="M478" s="342">
        <v>15976.02802</v>
      </c>
      <c r="N478" s="342">
        <v>28464.11694</v>
      </c>
      <c r="O478" s="342">
        <v>79928.314859999999</v>
      </c>
      <c r="P478" s="342">
        <v>63861.59057</v>
      </c>
      <c r="Q478" s="342">
        <v>9330.5195199999998</v>
      </c>
      <c r="R478" s="343">
        <v>73192.110090000002</v>
      </c>
      <c r="S478" s="7"/>
      <c r="T478" s="7"/>
      <c r="U478" s="7"/>
      <c r="V478" s="7"/>
      <c r="W478" s="7"/>
      <c r="X478" s="7"/>
      <c r="Y478" s="7"/>
      <c r="Z478" s="7"/>
      <c r="AA478" s="7"/>
      <c r="AB478" s="7"/>
    </row>
    <row r="479" spans="1:28" s="313" customFormat="1">
      <c r="A479" s="339"/>
      <c r="B479" s="339"/>
      <c r="C479" s="339"/>
      <c r="D479" s="334" t="s">
        <v>59</v>
      </c>
      <c r="E479" s="335">
        <v>33</v>
      </c>
      <c r="F479" s="336">
        <v>16001.48453</v>
      </c>
      <c r="G479" s="337">
        <v>4976.4816799999999</v>
      </c>
      <c r="H479" s="337">
        <v>20977.966210000002</v>
      </c>
      <c r="I479" s="337">
        <v>51088.982499999998</v>
      </c>
      <c r="J479" s="337">
        <v>28123.4931</v>
      </c>
      <c r="K479" s="337">
        <v>79212.475599999991</v>
      </c>
      <c r="L479" s="337">
        <v>26909.483120000001</v>
      </c>
      <c r="M479" s="337">
        <v>27935.656350000001</v>
      </c>
      <c r="N479" s="337">
        <v>54845.139470000002</v>
      </c>
      <c r="O479" s="337">
        <v>155035.58128000001</v>
      </c>
      <c r="P479" s="337">
        <v>95550.36112999999</v>
      </c>
      <c r="Q479" s="337">
        <v>7386.9637199999997</v>
      </c>
      <c r="R479" s="338">
        <v>102937.32484999999</v>
      </c>
      <c r="S479" s="7"/>
      <c r="T479" s="7"/>
      <c r="U479" s="7"/>
      <c r="V479" s="7"/>
      <c r="W479" s="7"/>
      <c r="X479" s="7"/>
      <c r="Y479" s="7"/>
      <c r="Z479" s="7"/>
      <c r="AA479" s="7"/>
      <c r="AB479" s="7"/>
    </row>
    <row r="480" spans="1:28" s="313" customFormat="1">
      <c r="A480" s="339"/>
      <c r="B480" s="339"/>
      <c r="C480" s="339"/>
      <c r="D480" s="334" t="s">
        <v>60</v>
      </c>
      <c r="E480" s="335">
        <v>322</v>
      </c>
      <c r="F480" s="336">
        <v>960.25513000000001</v>
      </c>
      <c r="G480" s="337">
        <v>3540.5792999999999</v>
      </c>
      <c r="H480" s="337">
        <v>4500.8344299999999</v>
      </c>
      <c r="I480" s="337">
        <v>19038.353950000001</v>
      </c>
      <c r="J480" s="337">
        <v>9424.62601</v>
      </c>
      <c r="K480" s="337">
        <v>28462.979960000001</v>
      </c>
      <c r="L480" s="337">
        <v>17450.080539999999</v>
      </c>
      <c r="M480" s="337">
        <v>7522.3332</v>
      </c>
      <c r="N480" s="337">
        <v>24972.41374</v>
      </c>
      <c r="O480" s="337">
        <v>57936.228130000003</v>
      </c>
      <c r="P480" s="337">
        <v>51764.403469999997</v>
      </c>
      <c r="Q480" s="337">
        <v>2674.9461699999997</v>
      </c>
      <c r="R480" s="338">
        <v>54439.34964</v>
      </c>
      <c r="S480" s="7"/>
      <c r="T480" s="7"/>
      <c r="U480" s="7"/>
      <c r="V480" s="7"/>
      <c r="W480" s="7"/>
      <c r="X480" s="7"/>
      <c r="Y480" s="7"/>
      <c r="Z480" s="7"/>
      <c r="AA480" s="7"/>
      <c r="AB480" s="7"/>
    </row>
    <row r="481" spans="1:28" s="313" customFormat="1">
      <c r="A481" s="339"/>
      <c r="B481" s="339"/>
      <c r="C481" s="339"/>
      <c r="D481" s="339"/>
      <c r="E481" s="340">
        <v>275</v>
      </c>
      <c r="F481" s="341">
        <v>17874.67842</v>
      </c>
      <c r="G481" s="342">
        <v>2935.2606499999997</v>
      </c>
      <c r="H481" s="342">
        <v>20809.93907</v>
      </c>
      <c r="I481" s="342">
        <v>32492.001820000001</v>
      </c>
      <c r="J481" s="342">
        <v>15707.96106</v>
      </c>
      <c r="K481" s="342">
        <v>48199.962879999999</v>
      </c>
      <c r="L481" s="342">
        <v>23982.620899999998</v>
      </c>
      <c r="M481" s="342">
        <v>16264.98317</v>
      </c>
      <c r="N481" s="342">
        <v>40247.604070000001</v>
      </c>
      <c r="O481" s="342">
        <v>109257.50602</v>
      </c>
      <c r="P481" s="342">
        <v>81840.245580000003</v>
      </c>
      <c r="Q481" s="342">
        <v>3134.3269300000002</v>
      </c>
      <c r="R481" s="343">
        <v>84974.572509999998</v>
      </c>
      <c r="S481" s="7"/>
      <c r="T481" s="7"/>
      <c r="U481" s="7"/>
      <c r="V481" s="7"/>
      <c r="W481" s="7"/>
      <c r="X481" s="7"/>
      <c r="Y481" s="7"/>
      <c r="Z481" s="7"/>
      <c r="AA481" s="7"/>
      <c r="AB481" s="7"/>
    </row>
    <row r="482" spans="1:28" s="313" customFormat="1">
      <c r="A482" s="339"/>
      <c r="B482" s="339"/>
      <c r="C482" s="339"/>
      <c r="D482" s="334" t="s">
        <v>273</v>
      </c>
      <c r="E482" s="335">
        <v>334</v>
      </c>
      <c r="F482" s="336">
        <v>4127.0284900000006</v>
      </c>
      <c r="G482" s="337">
        <v>415.50774000000001</v>
      </c>
      <c r="H482" s="337">
        <v>4542.5362300000006</v>
      </c>
      <c r="I482" s="337">
        <v>16735.25649</v>
      </c>
      <c r="J482" s="337">
        <v>3839.12023</v>
      </c>
      <c r="K482" s="337">
        <v>20574.37672</v>
      </c>
      <c r="L482" s="337">
        <v>5981.2101600000005</v>
      </c>
      <c r="M482" s="337">
        <v>3660.5183399999996</v>
      </c>
      <c r="N482" s="337">
        <v>9641.7284999999993</v>
      </c>
      <c r="O482" s="337">
        <v>34758.641450000003</v>
      </c>
      <c r="P482" s="337">
        <v>71763.343159999989</v>
      </c>
      <c r="Q482" s="337">
        <v>852.84728000000007</v>
      </c>
      <c r="R482" s="338">
        <v>72616.190439999991</v>
      </c>
      <c r="S482" s="7"/>
      <c r="T482" s="7"/>
      <c r="U482" s="7"/>
      <c r="V482" s="7"/>
      <c r="W482" s="7"/>
      <c r="X482" s="7"/>
      <c r="Y482" s="7"/>
      <c r="Z482" s="7"/>
      <c r="AA482" s="7"/>
      <c r="AB482" s="7"/>
    </row>
    <row r="483" spans="1:28" s="313" customFormat="1">
      <c r="A483" s="339"/>
      <c r="B483" s="339"/>
      <c r="C483" s="339"/>
      <c r="D483" s="334" t="s">
        <v>274</v>
      </c>
      <c r="E483" s="335">
        <v>34</v>
      </c>
      <c r="F483" s="336">
        <v>9098.0218000000004</v>
      </c>
      <c r="G483" s="337">
        <v>6554.17346</v>
      </c>
      <c r="H483" s="337">
        <v>15652.19526</v>
      </c>
      <c r="I483" s="337">
        <v>45764.864509999999</v>
      </c>
      <c r="J483" s="337">
        <v>34195.489809999999</v>
      </c>
      <c r="K483" s="337">
        <v>79960.354319999999</v>
      </c>
      <c r="L483" s="337">
        <v>29825.326149999997</v>
      </c>
      <c r="M483" s="337">
        <v>21298.027600000001</v>
      </c>
      <c r="N483" s="337">
        <v>51123.353750000002</v>
      </c>
      <c r="O483" s="337">
        <v>146735.90333</v>
      </c>
      <c r="P483" s="337">
        <v>36372.233560000001</v>
      </c>
      <c r="Q483" s="337">
        <v>3155.2948199999996</v>
      </c>
      <c r="R483" s="338">
        <v>39527.528380000003</v>
      </c>
      <c r="S483" s="7"/>
      <c r="T483" s="7"/>
      <c r="U483" s="7"/>
      <c r="V483" s="7"/>
      <c r="W483" s="7"/>
      <c r="X483" s="7"/>
      <c r="Y483" s="7"/>
      <c r="Z483" s="7"/>
      <c r="AA483" s="7"/>
      <c r="AB483" s="7"/>
    </row>
    <row r="484" spans="1:28" s="313" customFormat="1">
      <c r="A484" s="339"/>
      <c r="B484" s="339"/>
      <c r="C484" s="339"/>
      <c r="D484" s="334" t="s">
        <v>62</v>
      </c>
      <c r="E484" s="335">
        <v>36</v>
      </c>
      <c r="F484" s="336">
        <v>25571.710329999998</v>
      </c>
      <c r="G484" s="337">
        <v>36652.134740000001</v>
      </c>
      <c r="H484" s="337">
        <v>62223.845070000003</v>
      </c>
      <c r="I484" s="337">
        <v>82448.815170000002</v>
      </c>
      <c r="J484" s="337">
        <v>77760.304319999996</v>
      </c>
      <c r="K484" s="337">
        <v>160209.11949000001</v>
      </c>
      <c r="L484" s="337">
        <v>49074.710030000002</v>
      </c>
      <c r="M484" s="337">
        <v>66486.166060000003</v>
      </c>
      <c r="N484" s="337">
        <v>115560.87609000001</v>
      </c>
      <c r="O484" s="337">
        <v>337993.84064999997</v>
      </c>
      <c r="P484" s="337">
        <v>330593.84324999998</v>
      </c>
      <c r="Q484" s="337">
        <v>156872.34549000001</v>
      </c>
      <c r="R484" s="338">
        <v>487466.18874000001</v>
      </c>
      <c r="S484" s="7"/>
      <c r="T484" s="7"/>
      <c r="U484" s="7"/>
      <c r="V484" s="7"/>
      <c r="W484" s="7"/>
      <c r="X484" s="7"/>
      <c r="Y484" s="7"/>
      <c r="Z484" s="7"/>
      <c r="AA484" s="7"/>
      <c r="AB484" s="7"/>
    </row>
    <row r="485" spans="1:28" s="313" customFormat="1">
      <c r="A485" s="339"/>
      <c r="B485" s="339"/>
      <c r="C485" s="339"/>
      <c r="D485" s="339"/>
      <c r="E485" s="340">
        <v>38</v>
      </c>
      <c r="F485" s="341">
        <v>356699.22560000001</v>
      </c>
      <c r="G485" s="342">
        <v>14272.608759999999</v>
      </c>
      <c r="H485" s="342">
        <v>370971.83436000004</v>
      </c>
      <c r="I485" s="342">
        <v>50270.907930000001</v>
      </c>
      <c r="J485" s="342">
        <v>39971.880490000003</v>
      </c>
      <c r="K485" s="342">
        <v>90242.788419999997</v>
      </c>
      <c r="L485" s="342">
        <v>19863.122199999998</v>
      </c>
      <c r="M485" s="342">
        <v>30600.605899999999</v>
      </c>
      <c r="N485" s="342">
        <v>50463.7281</v>
      </c>
      <c r="O485" s="342">
        <v>511678.35087999998</v>
      </c>
      <c r="P485" s="342">
        <v>111300.28417</v>
      </c>
      <c r="Q485" s="342">
        <v>33064.945749999999</v>
      </c>
      <c r="R485" s="343">
        <v>144365.22991999998</v>
      </c>
      <c r="S485" s="7"/>
      <c r="T485" s="7"/>
      <c r="U485" s="7"/>
      <c r="V485" s="7"/>
      <c r="W485" s="7"/>
      <c r="X485" s="7"/>
      <c r="Y485" s="7"/>
      <c r="Z485" s="7"/>
      <c r="AA485" s="7"/>
      <c r="AB485" s="7"/>
    </row>
    <row r="486" spans="1:28" s="313" customFormat="1">
      <c r="A486" s="339"/>
      <c r="B486" s="339"/>
      <c r="C486" s="339"/>
      <c r="D486" s="339"/>
      <c r="E486" s="340">
        <v>77</v>
      </c>
      <c r="F486" s="341">
        <v>5929.3118600000007</v>
      </c>
      <c r="G486" s="342">
        <v>14666.487999999999</v>
      </c>
      <c r="H486" s="342">
        <v>20595.799859999999</v>
      </c>
      <c r="I486" s="342">
        <v>33634.02706</v>
      </c>
      <c r="J486" s="342">
        <v>51490.467750000003</v>
      </c>
      <c r="K486" s="342">
        <v>85124.494810000004</v>
      </c>
      <c r="L486" s="342">
        <v>24977.03023</v>
      </c>
      <c r="M486" s="342">
        <v>36873.114889999997</v>
      </c>
      <c r="N486" s="342">
        <v>61850.145119999994</v>
      </c>
      <c r="O486" s="342">
        <v>167570.43979</v>
      </c>
      <c r="P486" s="342">
        <v>88578.625459999996</v>
      </c>
      <c r="Q486" s="342">
        <v>22512.08555</v>
      </c>
      <c r="R486" s="343">
        <v>111090.71101</v>
      </c>
      <c r="S486" s="7"/>
      <c r="T486" s="7"/>
      <c r="U486" s="7"/>
      <c r="V486" s="7"/>
      <c r="W486" s="7"/>
      <c r="X486" s="7"/>
      <c r="Y486" s="7"/>
      <c r="Z486" s="7"/>
      <c r="AA486" s="7"/>
      <c r="AB486" s="7"/>
    </row>
    <row r="487" spans="1:28" s="313" customFormat="1">
      <c r="A487" s="339"/>
      <c r="B487" s="339"/>
      <c r="C487" s="339"/>
      <c r="D487" s="339"/>
      <c r="E487" s="340">
        <v>96</v>
      </c>
      <c r="F487" s="341">
        <v>14094.02967</v>
      </c>
      <c r="G487" s="342">
        <v>8847.9644499999995</v>
      </c>
      <c r="H487" s="342">
        <v>22941.994119999999</v>
      </c>
      <c r="I487" s="342">
        <v>24371.30243</v>
      </c>
      <c r="J487" s="342">
        <v>42975.20347</v>
      </c>
      <c r="K487" s="342">
        <v>67346.505900000004</v>
      </c>
      <c r="L487" s="342">
        <v>18013.651890000001</v>
      </c>
      <c r="M487" s="342">
        <v>35526.352850000003</v>
      </c>
      <c r="N487" s="342">
        <v>53540.004740000004</v>
      </c>
      <c r="O487" s="342">
        <v>143828.50475999998</v>
      </c>
      <c r="P487" s="342">
        <v>43054.205759999997</v>
      </c>
      <c r="Q487" s="342">
        <v>8756.1166199999989</v>
      </c>
      <c r="R487" s="343">
        <v>51810.322380000005</v>
      </c>
      <c r="S487" s="7"/>
      <c r="T487" s="7"/>
      <c r="U487" s="7"/>
      <c r="V487" s="7"/>
      <c r="W487" s="7"/>
      <c r="X487" s="7"/>
      <c r="Y487" s="7"/>
      <c r="Z487" s="7"/>
      <c r="AA487" s="7"/>
      <c r="AB487" s="7"/>
    </row>
    <row r="488" spans="1:28" s="313" customFormat="1">
      <c r="A488" s="339"/>
      <c r="B488" s="339"/>
      <c r="C488" s="339"/>
      <c r="D488" s="339"/>
      <c r="E488" s="340">
        <v>164</v>
      </c>
      <c r="F488" s="341">
        <v>11877.106330000001</v>
      </c>
      <c r="G488" s="342">
        <v>13607.53559</v>
      </c>
      <c r="H488" s="342">
        <v>25484.641920000002</v>
      </c>
      <c r="I488" s="342">
        <v>58943.722450000001</v>
      </c>
      <c r="J488" s="342">
        <v>52215.427750000003</v>
      </c>
      <c r="K488" s="342">
        <v>111159.1502</v>
      </c>
      <c r="L488" s="342">
        <v>24726.5334</v>
      </c>
      <c r="M488" s="342">
        <v>35880.73732</v>
      </c>
      <c r="N488" s="342">
        <v>60607.27072</v>
      </c>
      <c r="O488" s="342">
        <v>197251.06284</v>
      </c>
      <c r="P488" s="342">
        <v>55611.671200000004</v>
      </c>
      <c r="Q488" s="342">
        <v>13935.34122</v>
      </c>
      <c r="R488" s="343">
        <v>69547.012419999999</v>
      </c>
      <c r="S488" s="7"/>
      <c r="T488" s="7"/>
      <c r="U488" s="7"/>
      <c r="V488" s="7"/>
      <c r="W488" s="7"/>
      <c r="X488" s="7"/>
      <c r="Y488" s="7"/>
      <c r="Z488" s="7"/>
      <c r="AA488" s="7"/>
      <c r="AB488" s="7"/>
    </row>
    <row r="489" spans="1:28" s="313" customFormat="1">
      <c r="A489" s="339"/>
      <c r="B489" s="339"/>
      <c r="C489" s="339"/>
      <c r="D489" s="339"/>
      <c r="E489" s="340">
        <v>252</v>
      </c>
      <c r="F489" s="341">
        <v>9344.2423699999999</v>
      </c>
      <c r="G489" s="342">
        <v>9851.7384999999995</v>
      </c>
      <c r="H489" s="342">
        <v>19195.980869999999</v>
      </c>
      <c r="I489" s="342">
        <v>34682.910340000002</v>
      </c>
      <c r="J489" s="342">
        <v>50279.172810000004</v>
      </c>
      <c r="K489" s="342">
        <v>84962.083150000006</v>
      </c>
      <c r="L489" s="342">
        <v>15582.55545</v>
      </c>
      <c r="M489" s="342">
        <v>28447.883809999999</v>
      </c>
      <c r="N489" s="342">
        <v>44030.439259999999</v>
      </c>
      <c r="O489" s="342">
        <v>148188.50328</v>
      </c>
      <c r="P489" s="342">
        <v>81027.23298999999</v>
      </c>
      <c r="Q489" s="342">
        <v>15798.091420000001</v>
      </c>
      <c r="R489" s="343">
        <v>96825.324410000001</v>
      </c>
      <c r="S489" s="7"/>
      <c r="T489" s="7"/>
      <c r="U489" s="7"/>
      <c r="V489" s="7"/>
      <c r="W489" s="7"/>
      <c r="X489" s="7"/>
      <c r="Y489" s="7"/>
      <c r="Z489" s="7"/>
      <c r="AA489" s="7"/>
      <c r="AB489" s="7"/>
    </row>
    <row r="490" spans="1:28" s="313" customFormat="1">
      <c r="A490" s="339"/>
      <c r="B490" s="339"/>
      <c r="C490" s="339"/>
      <c r="D490" s="339"/>
      <c r="E490" s="340">
        <v>271</v>
      </c>
      <c r="F490" s="341">
        <v>2364.1123199999997</v>
      </c>
      <c r="G490" s="342">
        <v>2264.27934</v>
      </c>
      <c r="H490" s="342">
        <v>4628.3916600000002</v>
      </c>
      <c r="I490" s="342">
        <v>30426.579890000001</v>
      </c>
      <c r="J490" s="342">
        <v>25110.82763</v>
      </c>
      <c r="K490" s="342">
        <v>55537.407520000001</v>
      </c>
      <c r="L490" s="342">
        <v>18840.69702</v>
      </c>
      <c r="M490" s="342">
        <v>20469.370760000002</v>
      </c>
      <c r="N490" s="342">
        <v>39310.067779999998</v>
      </c>
      <c r="O490" s="342">
        <v>99475.866959999999</v>
      </c>
      <c r="P490" s="342">
        <v>46134.578869999998</v>
      </c>
      <c r="Q490" s="342">
        <v>5871.5631900000008</v>
      </c>
      <c r="R490" s="343">
        <v>52006.142060000006</v>
      </c>
      <c r="S490" s="7"/>
      <c r="T490" s="7"/>
      <c r="U490" s="7"/>
      <c r="V490" s="7"/>
      <c r="W490" s="7"/>
      <c r="X490" s="7"/>
      <c r="Y490" s="7"/>
      <c r="Z490" s="7"/>
      <c r="AA490" s="7"/>
      <c r="AB490" s="7"/>
    </row>
    <row r="491" spans="1:28" s="313" customFormat="1">
      <c r="A491" s="339"/>
      <c r="B491" s="339"/>
      <c r="C491" s="339"/>
      <c r="D491" s="334" t="s">
        <v>84</v>
      </c>
      <c r="E491" s="335">
        <v>295</v>
      </c>
      <c r="F491" s="336">
        <v>8181.1885599999996</v>
      </c>
      <c r="G491" s="337">
        <v>16276.42957</v>
      </c>
      <c r="H491" s="337">
        <v>24457.618129999999</v>
      </c>
      <c r="I491" s="337">
        <v>29891.81956</v>
      </c>
      <c r="J491" s="337">
        <v>7442.97325</v>
      </c>
      <c r="K491" s="337">
        <v>37334.792809999999</v>
      </c>
      <c r="L491" s="337">
        <v>16298.40609</v>
      </c>
      <c r="M491" s="337">
        <v>4870.3449299999993</v>
      </c>
      <c r="N491" s="337">
        <v>21168.75102</v>
      </c>
      <c r="O491" s="337">
        <v>82961.161959999998</v>
      </c>
      <c r="P491" s="337">
        <v>55641.591110000001</v>
      </c>
      <c r="Q491" s="337">
        <v>105.79603</v>
      </c>
      <c r="R491" s="338">
        <v>55747.387139999999</v>
      </c>
      <c r="S491" s="7"/>
      <c r="T491" s="7"/>
      <c r="U491" s="7"/>
      <c r="V491" s="7"/>
      <c r="W491" s="7"/>
      <c r="X491" s="7"/>
      <c r="Y491" s="7"/>
      <c r="Z491" s="7"/>
      <c r="AA491" s="7"/>
      <c r="AB491" s="7"/>
    </row>
    <row r="492" spans="1:28" s="313" customFormat="1">
      <c r="A492" s="339"/>
      <c r="B492" s="339"/>
      <c r="C492" s="339"/>
      <c r="D492" s="334" t="s">
        <v>69</v>
      </c>
      <c r="E492" s="335">
        <v>112</v>
      </c>
      <c r="F492" s="336">
        <v>1045.16103</v>
      </c>
      <c r="G492" s="337">
        <v>1790.5324499999999</v>
      </c>
      <c r="H492" s="337">
        <v>2835.6934799999999</v>
      </c>
      <c r="I492" s="337">
        <v>28295.538410000001</v>
      </c>
      <c r="J492" s="337">
        <v>27052.797890000002</v>
      </c>
      <c r="K492" s="337">
        <v>55348.336299999995</v>
      </c>
      <c r="L492" s="337">
        <v>17798.264230000001</v>
      </c>
      <c r="M492" s="337">
        <v>18317.236710000001</v>
      </c>
      <c r="N492" s="337">
        <v>36115.500939999998</v>
      </c>
      <c r="O492" s="337">
        <v>94299.530719999995</v>
      </c>
      <c r="P492" s="337">
        <v>49594.185090000006</v>
      </c>
      <c r="Q492" s="337">
        <v>4403.0296699999999</v>
      </c>
      <c r="R492" s="338">
        <v>53997.214759999995</v>
      </c>
      <c r="S492" s="7"/>
      <c r="T492" s="7"/>
      <c r="U492" s="7"/>
      <c r="V492" s="7"/>
      <c r="W492" s="7"/>
      <c r="X492" s="7"/>
      <c r="Y492" s="7"/>
      <c r="Z492" s="7"/>
      <c r="AA492" s="7"/>
      <c r="AB492" s="7"/>
    </row>
    <row r="493" spans="1:28" s="313" customFormat="1">
      <c r="A493" s="339"/>
      <c r="B493" s="339"/>
      <c r="C493" s="339"/>
      <c r="D493" s="339"/>
      <c r="E493" s="340">
        <v>113</v>
      </c>
      <c r="F493" s="341">
        <v>32825.855470000002</v>
      </c>
      <c r="G493" s="342">
        <v>11667.865320000001</v>
      </c>
      <c r="H493" s="342">
        <v>44493.720789999999</v>
      </c>
      <c r="I493" s="342">
        <v>46665.820140000003</v>
      </c>
      <c r="J493" s="342">
        <v>50827.364959999999</v>
      </c>
      <c r="K493" s="342">
        <v>97493.185099999988</v>
      </c>
      <c r="L493" s="342">
        <v>29991.277389999999</v>
      </c>
      <c r="M493" s="342">
        <v>37944.433109999998</v>
      </c>
      <c r="N493" s="342">
        <v>67935.710500000001</v>
      </c>
      <c r="O493" s="342">
        <v>209922.61638999998</v>
      </c>
      <c r="P493" s="342">
        <v>68715.617450000005</v>
      </c>
      <c r="Q493" s="342">
        <v>60343.007159999994</v>
      </c>
      <c r="R493" s="343">
        <v>129058.62461</v>
      </c>
      <c r="S493" s="7"/>
      <c r="T493" s="7"/>
      <c r="U493" s="7"/>
      <c r="V493" s="7"/>
      <c r="W493" s="7"/>
      <c r="X493" s="7"/>
      <c r="Y493" s="7"/>
      <c r="Z493" s="7"/>
      <c r="AA493" s="7"/>
      <c r="AB493" s="7"/>
    </row>
    <row r="494" spans="1:28" s="313" customFormat="1">
      <c r="A494" s="339"/>
      <c r="B494" s="339"/>
      <c r="C494" s="339"/>
      <c r="D494" s="339"/>
      <c r="E494" s="340">
        <v>146</v>
      </c>
      <c r="F494" s="341">
        <v>111416.83631</v>
      </c>
      <c r="G494" s="342">
        <v>35240.46125</v>
      </c>
      <c r="H494" s="342">
        <v>146657.29756000001</v>
      </c>
      <c r="I494" s="342">
        <v>44153.691409999999</v>
      </c>
      <c r="J494" s="342">
        <v>45060.70147</v>
      </c>
      <c r="K494" s="342">
        <v>89214.392879999999</v>
      </c>
      <c r="L494" s="342">
        <v>28034.986659999999</v>
      </c>
      <c r="M494" s="342">
        <v>41346.652369999996</v>
      </c>
      <c r="N494" s="342">
        <v>69381.639030000006</v>
      </c>
      <c r="O494" s="342">
        <v>305253.32947000006</v>
      </c>
      <c r="P494" s="342">
        <v>59852.325720000001</v>
      </c>
      <c r="Q494" s="342">
        <v>19851.205579999998</v>
      </c>
      <c r="R494" s="343">
        <v>79703.531300000002</v>
      </c>
      <c r="S494" s="7"/>
      <c r="T494" s="7"/>
      <c r="U494" s="7"/>
      <c r="V494" s="7"/>
      <c r="W494" s="7"/>
      <c r="X494" s="7"/>
      <c r="Y494" s="7"/>
      <c r="Z494" s="7"/>
      <c r="AA494" s="7"/>
      <c r="AB494" s="7"/>
    </row>
    <row r="495" spans="1:28" s="313" customFormat="1">
      <c r="A495" s="339"/>
      <c r="B495" s="339"/>
      <c r="C495" s="339"/>
      <c r="D495" s="339"/>
      <c r="E495" s="340">
        <v>323</v>
      </c>
      <c r="F495" s="341">
        <v>5461.7339699999993</v>
      </c>
      <c r="G495" s="342">
        <v>9426.56927</v>
      </c>
      <c r="H495" s="342">
        <v>14888.303240000001</v>
      </c>
      <c r="I495" s="342">
        <v>22295.057379999998</v>
      </c>
      <c r="J495" s="342">
        <v>21277.864579999998</v>
      </c>
      <c r="K495" s="342">
        <v>43572.92196</v>
      </c>
      <c r="L495" s="342">
        <v>11844.494929999999</v>
      </c>
      <c r="M495" s="342">
        <v>20802.292690000002</v>
      </c>
      <c r="N495" s="342">
        <v>32646.787620000003</v>
      </c>
      <c r="O495" s="342">
        <v>91108.012819999989</v>
      </c>
      <c r="P495" s="342">
        <v>51647.623639999998</v>
      </c>
      <c r="Q495" s="342">
        <v>2169.5516000000002</v>
      </c>
      <c r="R495" s="343">
        <v>53817.175240000004</v>
      </c>
      <c r="S495" s="7"/>
      <c r="T495" s="7"/>
      <c r="U495" s="7"/>
      <c r="V495" s="7"/>
      <c r="W495" s="7"/>
      <c r="X495" s="7"/>
      <c r="Y495" s="7"/>
      <c r="Z495" s="7"/>
      <c r="AA495" s="7"/>
      <c r="AB495" s="7"/>
    </row>
    <row r="496" spans="1:28" s="313" customFormat="1">
      <c r="A496" s="339"/>
      <c r="B496" s="339"/>
      <c r="C496" s="339"/>
      <c r="D496" s="339"/>
      <c r="E496" s="340">
        <v>384</v>
      </c>
      <c r="F496" s="341">
        <v>82.040600000000012</v>
      </c>
      <c r="G496" s="342">
        <v>0</v>
      </c>
      <c r="H496" s="342">
        <v>82.040600000000012</v>
      </c>
      <c r="I496" s="342">
        <v>6620.6528099999996</v>
      </c>
      <c r="J496" s="342">
        <v>2075.3366599999999</v>
      </c>
      <c r="K496" s="342">
        <v>8695.9894700000004</v>
      </c>
      <c r="L496" s="342">
        <v>1523.8525300000001</v>
      </c>
      <c r="M496" s="342">
        <v>2604.6977700000002</v>
      </c>
      <c r="N496" s="342">
        <v>4128.5502999999999</v>
      </c>
      <c r="O496" s="342">
        <v>12906.58037</v>
      </c>
      <c r="P496" s="342">
        <v>101030.54418000001</v>
      </c>
      <c r="Q496" s="342">
        <v>11.06629</v>
      </c>
      <c r="R496" s="343">
        <v>101041.61047</v>
      </c>
      <c r="S496" s="7"/>
      <c r="T496" s="7"/>
      <c r="U496" s="7"/>
      <c r="V496" s="7"/>
      <c r="W496" s="7"/>
      <c r="X496" s="7"/>
      <c r="Y496" s="7"/>
      <c r="Z496" s="7"/>
      <c r="AA496" s="7"/>
      <c r="AB496" s="7"/>
    </row>
    <row r="497" spans="1:28" s="313" customFormat="1">
      <c r="A497" s="339"/>
      <c r="B497" s="339"/>
      <c r="C497" s="339"/>
      <c r="D497" s="339"/>
      <c r="E497" s="340">
        <v>263</v>
      </c>
      <c r="F497" s="341">
        <v>3502.2590299999997</v>
      </c>
      <c r="G497" s="342">
        <v>3997.6876899999997</v>
      </c>
      <c r="H497" s="342">
        <v>7499.9467199999999</v>
      </c>
      <c r="I497" s="342">
        <v>34835.064810000003</v>
      </c>
      <c r="J497" s="342">
        <v>40816.329420000002</v>
      </c>
      <c r="K497" s="342">
        <v>75651.394230000005</v>
      </c>
      <c r="L497" s="342">
        <v>20103.409219999998</v>
      </c>
      <c r="M497" s="342">
        <v>29459.035390000001</v>
      </c>
      <c r="N497" s="342">
        <v>49562.444609999999</v>
      </c>
      <c r="O497" s="342">
        <v>132713.78555999999</v>
      </c>
      <c r="P497" s="342">
        <v>94595.522949999999</v>
      </c>
      <c r="Q497" s="342">
        <v>8188.5270899999996</v>
      </c>
      <c r="R497" s="343">
        <v>102784.05004</v>
      </c>
      <c r="S497" s="7"/>
      <c r="T497" s="7"/>
      <c r="U497" s="7"/>
      <c r="V497" s="7"/>
      <c r="W497" s="7"/>
      <c r="X497" s="7"/>
      <c r="Y497" s="7"/>
      <c r="Z497" s="7"/>
      <c r="AA497" s="7"/>
      <c r="AB497" s="7"/>
    </row>
    <row r="498" spans="1:28" s="313" customFormat="1">
      <c r="A498" s="339"/>
      <c r="B498" s="339"/>
      <c r="C498" s="339"/>
      <c r="D498" s="334" t="s">
        <v>65</v>
      </c>
      <c r="E498" s="335">
        <v>41</v>
      </c>
      <c r="F498" s="336">
        <v>29258.750170000003</v>
      </c>
      <c r="G498" s="337">
        <v>14786.848669999999</v>
      </c>
      <c r="H498" s="337">
        <v>44045.598840000006</v>
      </c>
      <c r="I498" s="337">
        <v>37422.596290000001</v>
      </c>
      <c r="J498" s="337">
        <v>70193.712530000004</v>
      </c>
      <c r="K498" s="337">
        <v>107616.30881999999</v>
      </c>
      <c r="L498" s="337">
        <v>23626.53141</v>
      </c>
      <c r="M498" s="337">
        <v>46812.970079999999</v>
      </c>
      <c r="N498" s="337">
        <v>70439.501489999995</v>
      </c>
      <c r="O498" s="337">
        <v>222101.40914999999</v>
      </c>
      <c r="P498" s="337">
        <v>147951.63897999999</v>
      </c>
      <c r="Q498" s="337">
        <v>28711.57071</v>
      </c>
      <c r="R498" s="338">
        <v>176663.20968999999</v>
      </c>
      <c r="S498" s="7"/>
      <c r="T498" s="7"/>
      <c r="U498" s="7"/>
      <c r="V498" s="7"/>
      <c r="W498" s="7"/>
      <c r="X498" s="7"/>
      <c r="Y498" s="7"/>
      <c r="Z498" s="7"/>
      <c r="AA498" s="7"/>
      <c r="AB498" s="7"/>
    </row>
    <row r="499" spans="1:28" s="313" customFormat="1">
      <c r="A499" s="339"/>
      <c r="B499" s="339"/>
      <c r="C499" s="339"/>
      <c r="D499" s="339"/>
      <c r="E499" s="340">
        <v>44</v>
      </c>
      <c r="F499" s="341">
        <v>88085.060329999993</v>
      </c>
      <c r="G499" s="342">
        <v>23758.40768</v>
      </c>
      <c r="H499" s="342">
        <v>111843.46801000001</v>
      </c>
      <c r="I499" s="342">
        <v>34167.293729999998</v>
      </c>
      <c r="J499" s="342">
        <v>43172.769749999999</v>
      </c>
      <c r="K499" s="342">
        <v>77340.063479999997</v>
      </c>
      <c r="L499" s="342">
        <v>18271.397410000001</v>
      </c>
      <c r="M499" s="342">
        <v>36937.255960000002</v>
      </c>
      <c r="N499" s="342">
        <v>55208.65337</v>
      </c>
      <c r="O499" s="342">
        <v>244392.18486000001</v>
      </c>
      <c r="P499" s="342">
        <v>48106.372889999999</v>
      </c>
      <c r="Q499" s="342">
        <v>34200.466030000003</v>
      </c>
      <c r="R499" s="343">
        <v>82306.838919999995</v>
      </c>
      <c r="S499" s="7"/>
      <c r="T499" s="7"/>
      <c r="U499" s="7"/>
      <c r="V499" s="7"/>
      <c r="W499" s="7"/>
      <c r="X499" s="7"/>
      <c r="Y499" s="7"/>
      <c r="Z499" s="7"/>
      <c r="AA499" s="7"/>
      <c r="AB499" s="7"/>
    </row>
    <row r="500" spans="1:28" s="313" customFormat="1">
      <c r="A500" s="339"/>
      <c r="B500" s="339"/>
      <c r="C500" s="339"/>
      <c r="D500" s="339"/>
      <c r="E500" s="340">
        <v>145</v>
      </c>
      <c r="F500" s="341">
        <v>12265.942230000001</v>
      </c>
      <c r="G500" s="342">
        <v>284836.74706000002</v>
      </c>
      <c r="H500" s="342">
        <v>297102.68929000001</v>
      </c>
      <c r="I500" s="342">
        <v>50981.807569999997</v>
      </c>
      <c r="J500" s="342">
        <v>26126.680270000001</v>
      </c>
      <c r="K500" s="342">
        <v>77108.487840000002</v>
      </c>
      <c r="L500" s="342">
        <v>18892.10658</v>
      </c>
      <c r="M500" s="342">
        <v>143768.88202000002</v>
      </c>
      <c r="N500" s="342">
        <v>162660.98859999998</v>
      </c>
      <c r="O500" s="342">
        <v>536872.16573000001</v>
      </c>
      <c r="P500" s="342">
        <v>6742.6997699999993</v>
      </c>
      <c r="Q500" s="342">
        <v>111369.26817</v>
      </c>
      <c r="R500" s="343">
        <v>118111.96794</v>
      </c>
      <c r="S500" s="7"/>
      <c r="T500" s="7"/>
      <c r="U500" s="7"/>
      <c r="V500" s="7"/>
      <c r="W500" s="7"/>
      <c r="X500" s="7"/>
      <c r="Y500" s="7"/>
      <c r="Z500" s="7"/>
      <c r="AA500" s="7"/>
      <c r="AB500" s="7"/>
    </row>
    <row r="501" spans="1:28" s="313" customFormat="1">
      <c r="A501" s="339"/>
      <c r="B501" s="339"/>
      <c r="C501" s="339"/>
      <c r="D501" s="339"/>
      <c r="E501" s="340">
        <v>168</v>
      </c>
      <c r="F501" s="341">
        <v>14643.660400000001</v>
      </c>
      <c r="G501" s="342">
        <v>14527.46602</v>
      </c>
      <c r="H501" s="342">
        <v>29171.126420000001</v>
      </c>
      <c r="I501" s="342">
        <v>39667.034</v>
      </c>
      <c r="J501" s="342">
        <v>29487.59823</v>
      </c>
      <c r="K501" s="342">
        <v>69154.632230000003</v>
      </c>
      <c r="L501" s="342">
        <v>16785.159960000001</v>
      </c>
      <c r="M501" s="342">
        <v>16584.962369999997</v>
      </c>
      <c r="N501" s="342">
        <v>33370.122329999998</v>
      </c>
      <c r="O501" s="342">
        <v>131695.88098000002</v>
      </c>
      <c r="P501" s="342">
        <v>49350.125110000001</v>
      </c>
      <c r="Q501" s="342">
        <v>51121.282020000006</v>
      </c>
      <c r="R501" s="343">
        <v>100471.40712999999</v>
      </c>
      <c r="S501" s="7"/>
      <c r="T501" s="7"/>
      <c r="U501" s="7"/>
      <c r="V501" s="7"/>
      <c r="W501" s="7"/>
      <c r="X501" s="7"/>
      <c r="Y501" s="7"/>
      <c r="Z501" s="7"/>
      <c r="AA501" s="7"/>
      <c r="AB501" s="7"/>
    </row>
    <row r="502" spans="1:28" s="313" customFormat="1">
      <c r="A502" s="339"/>
      <c r="B502" s="339"/>
      <c r="C502" s="339"/>
      <c r="D502" s="339"/>
      <c r="E502" s="340">
        <v>197</v>
      </c>
      <c r="F502" s="341">
        <v>5484643.2295399997</v>
      </c>
      <c r="G502" s="342">
        <v>4886570.60965</v>
      </c>
      <c r="H502" s="342">
        <v>10371213.839190001</v>
      </c>
      <c r="I502" s="342">
        <v>2344069.2509699999</v>
      </c>
      <c r="J502" s="342">
        <v>787431.43432</v>
      </c>
      <c r="K502" s="342">
        <v>3131500.6852899999</v>
      </c>
      <c r="L502" s="342">
        <v>6949644.1317400001</v>
      </c>
      <c r="M502" s="342">
        <v>3361449.0941300001</v>
      </c>
      <c r="N502" s="342">
        <v>10311093.22587</v>
      </c>
      <c r="O502" s="342">
        <v>23813807.750349998</v>
      </c>
      <c r="P502" s="342">
        <v>17809127.926479999</v>
      </c>
      <c r="Q502" s="342">
        <v>7619473.2431899998</v>
      </c>
      <c r="R502" s="343">
        <v>25428601.169669997</v>
      </c>
      <c r="S502" s="7"/>
      <c r="T502" s="7"/>
      <c r="U502" s="7"/>
      <c r="V502" s="7"/>
      <c r="W502" s="7"/>
      <c r="X502" s="7"/>
      <c r="Y502" s="7"/>
      <c r="Z502" s="7"/>
      <c r="AA502" s="7"/>
      <c r="AB502" s="7"/>
    </row>
    <row r="503" spans="1:28" s="313" customFormat="1">
      <c r="A503" s="339"/>
      <c r="B503" s="339"/>
      <c r="C503" s="339"/>
      <c r="D503" s="339"/>
      <c r="E503" s="340">
        <v>167</v>
      </c>
      <c r="F503" s="341">
        <v>12549.51957</v>
      </c>
      <c r="G503" s="342">
        <v>13162.138000000001</v>
      </c>
      <c r="H503" s="342">
        <v>25711.657569999999</v>
      </c>
      <c r="I503" s="342">
        <v>20590.204989999998</v>
      </c>
      <c r="J503" s="342">
        <v>30921.505100000002</v>
      </c>
      <c r="K503" s="342">
        <v>51511.71009</v>
      </c>
      <c r="L503" s="342">
        <v>8025.8154800000002</v>
      </c>
      <c r="M503" s="342">
        <v>17211.59737</v>
      </c>
      <c r="N503" s="342">
        <v>25237.412850000001</v>
      </c>
      <c r="O503" s="342">
        <v>102460.78051000001</v>
      </c>
      <c r="P503" s="342">
        <v>29234.55053</v>
      </c>
      <c r="Q503" s="342">
        <v>12269.447539999999</v>
      </c>
      <c r="R503" s="343">
        <v>41503.998070000001</v>
      </c>
      <c r="S503" s="7"/>
      <c r="T503" s="7"/>
      <c r="U503" s="7"/>
      <c r="V503" s="7"/>
      <c r="W503" s="7"/>
      <c r="X503" s="7"/>
      <c r="Y503" s="7"/>
      <c r="Z503" s="7"/>
      <c r="AA503" s="7"/>
      <c r="AB503" s="7"/>
    </row>
    <row r="504" spans="1:28" s="313" customFormat="1">
      <c r="A504" s="339"/>
      <c r="B504" s="339"/>
      <c r="C504" s="339"/>
      <c r="D504" s="339"/>
      <c r="E504" s="340">
        <v>349</v>
      </c>
      <c r="F504" s="341">
        <v>42290.627099999998</v>
      </c>
      <c r="G504" s="342">
        <v>2502.8246600000002</v>
      </c>
      <c r="H504" s="342">
        <v>44793.451759999996</v>
      </c>
      <c r="I504" s="342">
        <v>17770.564730000002</v>
      </c>
      <c r="J504" s="342">
        <v>16659.226480000001</v>
      </c>
      <c r="K504" s="342">
        <v>34429.791210000003</v>
      </c>
      <c r="L504" s="342">
        <v>12725.821480000001</v>
      </c>
      <c r="M504" s="342">
        <v>23893.048770000001</v>
      </c>
      <c r="N504" s="342">
        <v>36618.87025</v>
      </c>
      <c r="O504" s="342">
        <v>115842.11322</v>
      </c>
      <c r="P504" s="342">
        <v>66573.805250000005</v>
      </c>
      <c r="Q504" s="342">
        <v>7551.5264200000001</v>
      </c>
      <c r="R504" s="343">
        <v>74125.33167</v>
      </c>
      <c r="S504" s="7"/>
      <c r="T504" s="7"/>
      <c r="U504" s="7"/>
      <c r="V504" s="7"/>
      <c r="W504" s="7"/>
      <c r="X504" s="7"/>
      <c r="Y504" s="7"/>
      <c r="Z504" s="7"/>
      <c r="AA504" s="7"/>
      <c r="AB504" s="7"/>
    </row>
    <row r="505" spans="1:28" s="313" customFormat="1">
      <c r="A505" s="339"/>
      <c r="B505" s="339"/>
      <c r="C505" s="339"/>
      <c r="D505" s="339"/>
      <c r="E505" s="340">
        <v>407</v>
      </c>
      <c r="F505" s="341">
        <v>1729.06637</v>
      </c>
      <c r="G505" s="342">
        <v>2413.0612599999999</v>
      </c>
      <c r="H505" s="342">
        <v>4142.12763</v>
      </c>
      <c r="I505" s="342">
        <v>15607.533009999999</v>
      </c>
      <c r="J505" s="342">
        <v>43809.306990000005</v>
      </c>
      <c r="K505" s="342">
        <v>59416.84</v>
      </c>
      <c r="L505" s="342">
        <v>15923.826160000001</v>
      </c>
      <c r="M505" s="342">
        <v>78788.70177</v>
      </c>
      <c r="N505" s="342">
        <v>94712.527930000011</v>
      </c>
      <c r="O505" s="342">
        <v>158271.49556000001</v>
      </c>
      <c r="P505" s="342">
        <v>1115.0448999999999</v>
      </c>
      <c r="Q505" s="342">
        <v>5750.2888300000004</v>
      </c>
      <c r="R505" s="343">
        <v>6865.3337300000003</v>
      </c>
      <c r="S505" s="7"/>
      <c r="T505" s="7"/>
      <c r="U505" s="7"/>
      <c r="V505" s="7"/>
      <c r="W505" s="7"/>
      <c r="X505" s="7"/>
      <c r="Y505" s="7"/>
      <c r="Z505" s="7"/>
      <c r="AA505" s="7"/>
      <c r="AB505" s="7"/>
    </row>
    <row r="506" spans="1:28" s="313" customFormat="1">
      <c r="A506" s="339"/>
      <c r="B506" s="339"/>
      <c r="C506" s="339"/>
      <c r="D506" s="339"/>
      <c r="E506" s="340">
        <v>406</v>
      </c>
      <c r="F506" s="341">
        <v>27824.218230000002</v>
      </c>
      <c r="G506" s="342">
        <v>63972.502639999999</v>
      </c>
      <c r="H506" s="342">
        <v>91796.720870000005</v>
      </c>
      <c r="I506" s="342">
        <v>51269.741040000001</v>
      </c>
      <c r="J506" s="342">
        <v>41493.645640000002</v>
      </c>
      <c r="K506" s="342">
        <v>92763.386680000011</v>
      </c>
      <c r="L506" s="342">
        <v>16536.137910000001</v>
      </c>
      <c r="M506" s="342">
        <v>35678.66519</v>
      </c>
      <c r="N506" s="342">
        <v>52214.803100000005</v>
      </c>
      <c r="O506" s="342">
        <v>236774.91065000001</v>
      </c>
      <c r="P506" s="342">
        <v>413246.44310000003</v>
      </c>
      <c r="Q506" s="342">
        <v>66987.479420000003</v>
      </c>
      <c r="R506" s="343">
        <v>480233.92251999996</v>
      </c>
      <c r="S506" s="7"/>
      <c r="T506" s="7"/>
      <c r="U506" s="7"/>
      <c r="V506" s="7"/>
      <c r="W506" s="7"/>
      <c r="X506" s="7"/>
      <c r="Y506" s="7"/>
      <c r="Z506" s="7"/>
      <c r="AA506" s="7"/>
      <c r="AB506" s="7"/>
    </row>
    <row r="507" spans="1:28" s="313" customFormat="1">
      <c r="A507" s="339"/>
      <c r="B507" s="339"/>
      <c r="C507" s="339"/>
      <c r="D507" s="339"/>
      <c r="E507" s="340">
        <v>270</v>
      </c>
      <c r="F507" s="341">
        <v>24551.67427</v>
      </c>
      <c r="G507" s="342">
        <v>24168.698820000001</v>
      </c>
      <c r="H507" s="342">
        <v>48720.373090000001</v>
      </c>
      <c r="I507" s="342">
        <v>33611.476979999999</v>
      </c>
      <c r="J507" s="342">
        <v>56583.831659999996</v>
      </c>
      <c r="K507" s="342">
        <v>90195.308640000003</v>
      </c>
      <c r="L507" s="342">
        <v>27352.242600000001</v>
      </c>
      <c r="M507" s="342">
        <v>42505.310149999998</v>
      </c>
      <c r="N507" s="342">
        <v>69857.552750000003</v>
      </c>
      <c r="O507" s="342">
        <v>208773.23447999998</v>
      </c>
      <c r="P507" s="342">
        <v>79805.641129999989</v>
      </c>
      <c r="Q507" s="342">
        <v>24821.180629999999</v>
      </c>
      <c r="R507" s="343">
        <v>104626.82176000001</v>
      </c>
      <c r="S507" s="7"/>
      <c r="T507" s="7"/>
      <c r="U507" s="7"/>
      <c r="V507" s="7"/>
      <c r="W507" s="7"/>
      <c r="X507" s="7"/>
      <c r="Y507" s="7"/>
      <c r="Z507" s="7"/>
      <c r="AA507" s="7"/>
      <c r="AB507" s="7"/>
    </row>
    <row r="508" spans="1:28" s="313" customFormat="1">
      <c r="A508" s="339"/>
      <c r="B508" s="339"/>
      <c r="C508" s="339"/>
      <c r="D508" s="339"/>
      <c r="E508" s="340">
        <v>405</v>
      </c>
      <c r="F508" s="341">
        <v>79.894770000000008</v>
      </c>
      <c r="G508" s="342">
        <v>104.89127999999999</v>
      </c>
      <c r="H508" s="342">
        <v>184.78604999999999</v>
      </c>
      <c r="I508" s="342">
        <v>31707.602870000002</v>
      </c>
      <c r="J508" s="342">
        <v>22990.229510000001</v>
      </c>
      <c r="K508" s="342">
        <v>54697.83238</v>
      </c>
      <c r="L508" s="342">
        <v>14134.46623</v>
      </c>
      <c r="M508" s="342">
        <v>21782.00922</v>
      </c>
      <c r="N508" s="342">
        <v>35916.475450000005</v>
      </c>
      <c r="O508" s="342">
        <v>90799.09388</v>
      </c>
      <c r="P508" s="342">
        <v>68670.01376999999</v>
      </c>
      <c r="Q508" s="342">
        <v>4237.3955300000007</v>
      </c>
      <c r="R508" s="343">
        <v>72907.409299999999</v>
      </c>
      <c r="S508" s="7"/>
      <c r="T508" s="7"/>
      <c r="U508" s="7"/>
      <c r="V508" s="7"/>
      <c r="W508" s="7"/>
      <c r="X508" s="7"/>
      <c r="Y508" s="7"/>
      <c r="Z508" s="7"/>
      <c r="AA508" s="7"/>
      <c r="AB508" s="7"/>
    </row>
    <row r="509" spans="1:28" s="313" customFormat="1">
      <c r="A509" s="339"/>
      <c r="B509" s="339"/>
      <c r="C509" s="339"/>
      <c r="D509" s="334" t="s">
        <v>66</v>
      </c>
      <c r="E509" s="335">
        <v>70</v>
      </c>
      <c r="F509" s="336">
        <v>3543.0290199999999</v>
      </c>
      <c r="G509" s="337">
        <v>2110.7375000000002</v>
      </c>
      <c r="H509" s="337">
        <v>5653.7665199999992</v>
      </c>
      <c r="I509" s="337">
        <v>27739.425440000003</v>
      </c>
      <c r="J509" s="337">
        <v>11671.43283</v>
      </c>
      <c r="K509" s="337">
        <v>39410.858270000004</v>
      </c>
      <c r="L509" s="337">
        <v>24915.584800000001</v>
      </c>
      <c r="M509" s="337">
        <v>9786.1861599999993</v>
      </c>
      <c r="N509" s="337">
        <v>34701.770960000002</v>
      </c>
      <c r="O509" s="337">
        <v>79766.395749999996</v>
      </c>
      <c r="P509" s="337">
        <v>65108.6348</v>
      </c>
      <c r="Q509" s="337">
        <v>2604.9007099999999</v>
      </c>
      <c r="R509" s="338">
        <v>67713.535510000002</v>
      </c>
      <c r="S509" s="7"/>
      <c r="T509" s="7"/>
      <c r="U509" s="7"/>
      <c r="V509" s="7"/>
      <c r="W509" s="7"/>
      <c r="X509" s="7"/>
      <c r="Y509" s="7"/>
      <c r="Z509" s="7"/>
      <c r="AA509" s="7"/>
      <c r="AB509" s="7"/>
    </row>
    <row r="510" spans="1:28" s="313" customFormat="1">
      <c r="A510" s="339"/>
      <c r="B510" s="339"/>
      <c r="C510" s="339"/>
      <c r="D510" s="339"/>
      <c r="E510" s="340">
        <v>69</v>
      </c>
      <c r="F510" s="341">
        <v>8069.0468200000005</v>
      </c>
      <c r="G510" s="342">
        <v>6347.7806600000004</v>
      </c>
      <c r="H510" s="342">
        <v>14416.82748</v>
      </c>
      <c r="I510" s="342">
        <v>26954.66834</v>
      </c>
      <c r="J510" s="342">
        <v>12509.745949999999</v>
      </c>
      <c r="K510" s="342">
        <v>39464.414290000001</v>
      </c>
      <c r="L510" s="342">
        <v>20704.853859999999</v>
      </c>
      <c r="M510" s="342">
        <v>11481.349470000001</v>
      </c>
      <c r="N510" s="342">
        <v>32186.203329999997</v>
      </c>
      <c r="O510" s="342">
        <v>86067.445099999997</v>
      </c>
      <c r="P510" s="342">
        <v>57981.593150000001</v>
      </c>
      <c r="Q510" s="342">
        <v>7781.1659</v>
      </c>
      <c r="R510" s="343">
        <v>65762.759049999993</v>
      </c>
      <c r="S510" s="7"/>
      <c r="T510" s="7"/>
      <c r="U510" s="7"/>
      <c r="V510" s="7"/>
      <c r="W510" s="7"/>
      <c r="X510" s="7"/>
      <c r="Y510" s="7"/>
      <c r="Z510" s="7"/>
      <c r="AA510" s="7"/>
      <c r="AB510" s="7"/>
    </row>
    <row r="511" spans="1:28" s="313" customFormat="1">
      <c r="A511" s="339"/>
      <c r="B511" s="339"/>
      <c r="C511" s="339"/>
      <c r="D511" s="339"/>
      <c r="E511" s="340">
        <v>299</v>
      </c>
      <c r="F511" s="341">
        <v>2767.9186099999997</v>
      </c>
      <c r="G511" s="342">
        <v>429.34021000000001</v>
      </c>
      <c r="H511" s="342">
        <v>3197.25882</v>
      </c>
      <c r="I511" s="342">
        <v>23435.57159</v>
      </c>
      <c r="J511" s="342">
        <v>7639.5063099999998</v>
      </c>
      <c r="K511" s="342">
        <v>31075.0779</v>
      </c>
      <c r="L511" s="342">
        <v>17155.384730000002</v>
      </c>
      <c r="M511" s="342">
        <v>4560.6940500000001</v>
      </c>
      <c r="N511" s="342">
        <v>21716.07878</v>
      </c>
      <c r="O511" s="342">
        <v>55988.415500000003</v>
      </c>
      <c r="P511" s="342">
        <v>48381.508889999997</v>
      </c>
      <c r="Q511" s="342">
        <v>1069.9999299999999</v>
      </c>
      <c r="R511" s="343">
        <v>49451.508820000003</v>
      </c>
      <c r="S511" s="7"/>
      <c r="T511" s="7"/>
      <c r="U511" s="7"/>
      <c r="V511" s="7"/>
      <c r="W511" s="7"/>
      <c r="X511" s="7"/>
      <c r="Y511" s="7"/>
      <c r="Z511" s="7"/>
      <c r="AA511" s="7"/>
      <c r="AB511" s="7"/>
    </row>
    <row r="512" spans="1:28" s="313" customFormat="1">
      <c r="A512" s="339"/>
      <c r="B512" s="339"/>
      <c r="C512" s="339"/>
      <c r="D512" s="334" t="s">
        <v>86</v>
      </c>
      <c r="E512" s="335">
        <v>170</v>
      </c>
      <c r="F512" s="336">
        <v>11405.215900000001</v>
      </c>
      <c r="G512" s="337">
        <v>2056.5287400000002</v>
      </c>
      <c r="H512" s="337">
        <v>13461.744640000001</v>
      </c>
      <c r="I512" s="337">
        <v>32825.52779</v>
      </c>
      <c r="J512" s="337">
        <v>14233.84304</v>
      </c>
      <c r="K512" s="337">
        <v>47059.37083</v>
      </c>
      <c r="L512" s="337">
        <v>23382.903079999996</v>
      </c>
      <c r="M512" s="337">
        <v>10360.404410000001</v>
      </c>
      <c r="N512" s="337">
        <v>33743.307489999999</v>
      </c>
      <c r="O512" s="337">
        <v>94264.422959999996</v>
      </c>
      <c r="P512" s="337">
        <v>97361.799040000013</v>
      </c>
      <c r="Q512" s="337">
        <v>11119.99575</v>
      </c>
      <c r="R512" s="338">
        <v>108481.79479</v>
      </c>
      <c r="S512" s="7"/>
      <c r="T512" s="7"/>
      <c r="U512" s="7"/>
      <c r="V512" s="7"/>
      <c r="W512" s="7"/>
      <c r="X512" s="7"/>
      <c r="Y512" s="7"/>
      <c r="Z512" s="7"/>
      <c r="AA512" s="7"/>
      <c r="AB512" s="7"/>
    </row>
    <row r="513" spans="1:28" s="313" customFormat="1">
      <c r="A513" s="339"/>
      <c r="B513" s="339"/>
      <c r="C513" s="339"/>
      <c r="D513" s="334" t="s">
        <v>275</v>
      </c>
      <c r="E513" s="335">
        <v>56</v>
      </c>
      <c r="F513" s="336">
        <v>14236.293089999999</v>
      </c>
      <c r="G513" s="337">
        <v>17670.073609999999</v>
      </c>
      <c r="H513" s="337">
        <v>31906.366699999999</v>
      </c>
      <c r="I513" s="337">
        <v>44391.077149999997</v>
      </c>
      <c r="J513" s="337">
        <v>20589.78874</v>
      </c>
      <c r="K513" s="337">
        <v>64980.865890000001</v>
      </c>
      <c r="L513" s="337">
        <v>23751.963399999997</v>
      </c>
      <c r="M513" s="337">
        <v>11983.798580000001</v>
      </c>
      <c r="N513" s="337">
        <v>35735.761979999996</v>
      </c>
      <c r="O513" s="337">
        <v>132622.99456999998</v>
      </c>
      <c r="P513" s="337">
        <v>140790.04777999999</v>
      </c>
      <c r="Q513" s="337">
        <v>13027.49548</v>
      </c>
      <c r="R513" s="338">
        <v>153817.54325999998</v>
      </c>
      <c r="S513" s="7"/>
      <c r="T513" s="7"/>
      <c r="U513" s="7"/>
      <c r="V513" s="7"/>
      <c r="W513" s="7"/>
      <c r="X513" s="7"/>
      <c r="Y513" s="7"/>
      <c r="Z513" s="7"/>
      <c r="AA513" s="7"/>
      <c r="AB513" s="7"/>
    </row>
    <row r="514" spans="1:28" s="313" customFormat="1">
      <c r="A514" s="339"/>
      <c r="B514" s="339"/>
      <c r="C514" s="339"/>
      <c r="D514" s="339"/>
      <c r="E514" s="340">
        <v>58</v>
      </c>
      <c r="F514" s="341">
        <v>5156.6441299999997</v>
      </c>
      <c r="G514" s="342">
        <v>3697.1444100000003</v>
      </c>
      <c r="H514" s="342">
        <v>8853.7885399999996</v>
      </c>
      <c r="I514" s="342">
        <v>34773.317040000002</v>
      </c>
      <c r="J514" s="342">
        <v>15587.03227</v>
      </c>
      <c r="K514" s="342">
        <v>50360.349310000005</v>
      </c>
      <c r="L514" s="342">
        <v>17894.400229999999</v>
      </c>
      <c r="M514" s="342">
        <v>11623.089960000001</v>
      </c>
      <c r="N514" s="342">
        <v>29517.49019</v>
      </c>
      <c r="O514" s="342">
        <v>88731.628040000011</v>
      </c>
      <c r="P514" s="342">
        <v>41022.672420000003</v>
      </c>
      <c r="Q514" s="342">
        <v>2563.9677000000001</v>
      </c>
      <c r="R514" s="343">
        <v>43586.640119999996</v>
      </c>
      <c r="S514" s="7"/>
      <c r="T514" s="7"/>
      <c r="U514" s="7"/>
      <c r="V514" s="7"/>
      <c r="W514" s="7"/>
      <c r="X514" s="7"/>
      <c r="Y514" s="7"/>
      <c r="Z514" s="7"/>
      <c r="AA514" s="7"/>
      <c r="AB514" s="7"/>
    </row>
    <row r="515" spans="1:28" s="313" customFormat="1">
      <c r="A515" s="339"/>
      <c r="B515" s="339"/>
      <c r="C515" s="339"/>
      <c r="D515" s="339"/>
      <c r="E515" s="340">
        <v>301</v>
      </c>
      <c r="F515" s="341">
        <v>5740.3018600000005</v>
      </c>
      <c r="G515" s="342">
        <v>1366.20074</v>
      </c>
      <c r="H515" s="342">
        <v>7106.5025999999998</v>
      </c>
      <c r="I515" s="342">
        <v>25929.03239</v>
      </c>
      <c r="J515" s="342">
        <v>7469.1731200000004</v>
      </c>
      <c r="K515" s="342">
        <v>33398.20551</v>
      </c>
      <c r="L515" s="342">
        <v>17165.003280000001</v>
      </c>
      <c r="M515" s="342">
        <v>4981.1828599999999</v>
      </c>
      <c r="N515" s="342">
        <v>22146.186140000002</v>
      </c>
      <c r="O515" s="342">
        <v>62650.894249999998</v>
      </c>
      <c r="P515" s="342">
        <v>57437.771350000003</v>
      </c>
      <c r="Q515" s="342">
        <v>3142.71272</v>
      </c>
      <c r="R515" s="343">
        <v>60580.484069999999</v>
      </c>
      <c r="S515" s="7"/>
      <c r="T515" s="7"/>
      <c r="U515" s="7"/>
      <c r="V515" s="7"/>
      <c r="W515" s="7"/>
      <c r="X515" s="7"/>
      <c r="Y515" s="7"/>
      <c r="Z515" s="7"/>
      <c r="AA515" s="7"/>
      <c r="AB515" s="7"/>
    </row>
    <row r="516" spans="1:28" s="313" customFormat="1">
      <c r="A516" s="339"/>
      <c r="B516" s="339"/>
      <c r="C516" s="339"/>
      <c r="D516" s="334" t="s">
        <v>70</v>
      </c>
      <c r="E516" s="335">
        <v>47</v>
      </c>
      <c r="F516" s="336">
        <v>22937.764999999999</v>
      </c>
      <c r="G516" s="337">
        <v>17009.573499999999</v>
      </c>
      <c r="H516" s="337">
        <v>39947.338499999998</v>
      </c>
      <c r="I516" s="337">
        <v>40391.181969999998</v>
      </c>
      <c r="J516" s="337">
        <v>35651.502939999998</v>
      </c>
      <c r="K516" s="337">
        <v>76042.684909999996</v>
      </c>
      <c r="L516" s="337">
        <v>36904.152299999994</v>
      </c>
      <c r="M516" s="337">
        <v>41499.585359999997</v>
      </c>
      <c r="N516" s="337">
        <v>78403.737659999999</v>
      </c>
      <c r="O516" s="337">
        <v>194393.76106999998</v>
      </c>
      <c r="P516" s="337">
        <v>129208.02243000001</v>
      </c>
      <c r="Q516" s="337">
        <v>26480.828819999999</v>
      </c>
      <c r="R516" s="338">
        <v>155688.85125000001</v>
      </c>
      <c r="S516" s="7"/>
      <c r="T516" s="7"/>
      <c r="U516" s="7"/>
      <c r="V516" s="7"/>
      <c r="W516" s="7"/>
      <c r="X516" s="7"/>
      <c r="Y516" s="7"/>
      <c r="Z516" s="7"/>
      <c r="AA516" s="7"/>
      <c r="AB516" s="7"/>
    </row>
    <row r="517" spans="1:28" s="313" customFormat="1">
      <c r="A517" s="339"/>
      <c r="B517" s="339"/>
      <c r="C517" s="339"/>
      <c r="D517" s="339"/>
      <c r="E517" s="340">
        <v>391</v>
      </c>
      <c r="F517" s="341">
        <v>13652.53717</v>
      </c>
      <c r="G517" s="342">
        <v>7824.10124</v>
      </c>
      <c r="H517" s="342">
        <v>21476.63841</v>
      </c>
      <c r="I517" s="342">
        <v>47520.779029999998</v>
      </c>
      <c r="J517" s="342">
        <v>41838.865030000001</v>
      </c>
      <c r="K517" s="342">
        <v>89359.644060000006</v>
      </c>
      <c r="L517" s="342">
        <v>39975.917079999999</v>
      </c>
      <c r="M517" s="342">
        <v>35708.629070000003</v>
      </c>
      <c r="N517" s="342">
        <v>75684.546150000009</v>
      </c>
      <c r="O517" s="342">
        <v>186520.82862000001</v>
      </c>
      <c r="P517" s="342">
        <v>121650.78109999999</v>
      </c>
      <c r="Q517" s="342">
        <v>3146.0438199999999</v>
      </c>
      <c r="R517" s="343">
        <v>124796.82492</v>
      </c>
      <c r="S517" s="7"/>
      <c r="T517" s="7"/>
      <c r="U517" s="7"/>
      <c r="V517" s="7"/>
      <c r="W517" s="7"/>
      <c r="X517" s="7"/>
      <c r="Y517" s="7"/>
      <c r="Z517" s="7"/>
      <c r="AA517" s="7"/>
      <c r="AB517" s="7"/>
    </row>
    <row r="518" spans="1:28" s="313" customFormat="1">
      <c r="A518" s="339"/>
      <c r="B518" s="339"/>
      <c r="C518" s="339"/>
      <c r="D518" s="339"/>
      <c r="E518" s="340">
        <v>283</v>
      </c>
      <c r="F518" s="341">
        <v>3.7637700000000001</v>
      </c>
      <c r="G518" s="342">
        <v>0.10901999999999999</v>
      </c>
      <c r="H518" s="342">
        <v>3.8727900000000002</v>
      </c>
      <c r="I518" s="342">
        <v>16669.675009999999</v>
      </c>
      <c r="J518" s="342">
        <v>2417.7720399999998</v>
      </c>
      <c r="K518" s="342">
        <v>19087.447050000002</v>
      </c>
      <c r="L518" s="342">
        <v>4230.7481200000002</v>
      </c>
      <c r="M518" s="342">
        <v>1601.8318200000001</v>
      </c>
      <c r="N518" s="342">
        <v>5832.5799400000005</v>
      </c>
      <c r="O518" s="342">
        <v>24923.89978</v>
      </c>
      <c r="P518" s="342">
        <v>171381.35077000002</v>
      </c>
      <c r="Q518" s="342">
        <v>60.298819999999999</v>
      </c>
      <c r="R518" s="343">
        <v>171441.64959000002</v>
      </c>
      <c r="S518" s="7"/>
      <c r="T518" s="7"/>
      <c r="U518" s="7"/>
      <c r="V518" s="7"/>
      <c r="W518" s="7"/>
      <c r="X518" s="7"/>
      <c r="Y518" s="7"/>
      <c r="Z518" s="7"/>
      <c r="AA518" s="7"/>
      <c r="AB518" s="7"/>
    </row>
    <row r="519" spans="1:28" s="313" customFormat="1">
      <c r="A519" s="339"/>
      <c r="B519" s="339"/>
      <c r="C519" s="339"/>
      <c r="D519" s="339"/>
      <c r="E519" s="340">
        <v>324</v>
      </c>
      <c r="F519" s="341">
        <v>1848.10142</v>
      </c>
      <c r="G519" s="342">
        <v>2317.5626299999999</v>
      </c>
      <c r="H519" s="342">
        <v>4165.6640499999994</v>
      </c>
      <c r="I519" s="342">
        <v>23050.38925</v>
      </c>
      <c r="J519" s="342">
        <v>15307.44383</v>
      </c>
      <c r="K519" s="342">
        <v>38357.833079999997</v>
      </c>
      <c r="L519" s="342">
        <v>21527.711319999999</v>
      </c>
      <c r="M519" s="342">
        <v>9507.4173200000005</v>
      </c>
      <c r="N519" s="342">
        <v>31035.128639999999</v>
      </c>
      <c r="O519" s="342">
        <v>73558.625769999999</v>
      </c>
      <c r="P519" s="342">
        <v>48376.022060000003</v>
      </c>
      <c r="Q519" s="342">
        <v>1064.39985</v>
      </c>
      <c r="R519" s="343">
        <v>49440.421909999997</v>
      </c>
      <c r="S519" s="7"/>
      <c r="T519" s="7"/>
      <c r="U519" s="7"/>
      <c r="V519" s="7"/>
      <c r="W519" s="7"/>
      <c r="X519" s="7"/>
      <c r="Y519" s="7"/>
      <c r="Z519" s="7"/>
      <c r="AA519" s="7"/>
      <c r="AB519" s="7"/>
    </row>
    <row r="520" spans="1:28" s="313" customFormat="1">
      <c r="A520" s="339"/>
      <c r="B520" s="339"/>
      <c r="C520" s="339"/>
      <c r="D520" s="334" t="s">
        <v>85</v>
      </c>
      <c r="E520" s="335">
        <v>110</v>
      </c>
      <c r="F520" s="336">
        <v>69378.480869999999</v>
      </c>
      <c r="G520" s="337">
        <v>17716.27694</v>
      </c>
      <c r="H520" s="337">
        <v>87094.757809999996</v>
      </c>
      <c r="I520" s="337">
        <v>46429.087009999996</v>
      </c>
      <c r="J520" s="337">
        <v>19334.981769999999</v>
      </c>
      <c r="K520" s="337">
        <v>65764.068780000001</v>
      </c>
      <c r="L520" s="337">
        <v>34841.788350000003</v>
      </c>
      <c r="M520" s="337">
        <v>21564.101190000001</v>
      </c>
      <c r="N520" s="337">
        <v>56405.889539999996</v>
      </c>
      <c r="O520" s="337">
        <v>209264.71612999999</v>
      </c>
      <c r="P520" s="337">
        <v>119797.46532999999</v>
      </c>
      <c r="Q520" s="337">
        <v>34309.766060000002</v>
      </c>
      <c r="R520" s="338">
        <v>154107.23138999997</v>
      </c>
      <c r="S520" s="7"/>
      <c r="T520" s="7"/>
      <c r="U520" s="7"/>
      <c r="V520" s="7"/>
      <c r="W520" s="7"/>
      <c r="X520" s="7"/>
      <c r="Y520" s="7"/>
      <c r="Z520" s="7"/>
      <c r="AA520" s="7"/>
      <c r="AB520" s="7"/>
    </row>
    <row r="521" spans="1:28" s="313" customFormat="1">
      <c r="A521" s="339"/>
      <c r="B521" s="339"/>
      <c r="C521" s="339"/>
      <c r="D521" s="339"/>
      <c r="E521" s="340">
        <v>409</v>
      </c>
      <c r="F521" s="341">
        <v>5995.1433099999995</v>
      </c>
      <c r="G521" s="342">
        <v>3748.5212200000001</v>
      </c>
      <c r="H521" s="342">
        <v>9743.66453</v>
      </c>
      <c r="I521" s="342">
        <v>22733.248420000004</v>
      </c>
      <c r="J521" s="342">
        <v>12906.75253</v>
      </c>
      <c r="K521" s="342">
        <v>35640.000950000001</v>
      </c>
      <c r="L521" s="342">
        <v>28924.734329999999</v>
      </c>
      <c r="M521" s="342">
        <v>12226.149960000001</v>
      </c>
      <c r="N521" s="342">
        <v>41150.884290000002</v>
      </c>
      <c r="O521" s="342">
        <v>86534.549769999998</v>
      </c>
      <c r="P521" s="342">
        <v>75535.005989999991</v>
      </c>
      <c r="Q521" s="342">
        <v>9350.0798200000008</v>
      </c>
      <c r="R521" s="343">
        <v>84885.085810000004</v>
      </c>
    </row>
    <row r="522" spans="1:28" s="313" customFormat="1">
      <c r="A522" s="339"/>
      <c r="B522" s="339"/>
      <c r="C522" s="339"/>
      <c r="D522" s="334" t="s">
        <v>71</v>
      </c>
      <c r="E522" s="335">
        <v>19</v>
      </c>
      <c r="F522" s="336">
        <v>83426.488169999997</v>
      </c>
      <c r="G522" s="337">
        <v>95717.048699999999</v>
      </c>
      <c r="H522" s="337">
        <v>179143.53687000001</v>
      </c>
      <c r="I522" s="337">
        <v>51860.775310000005</v>
      </c>
      <c r="J522" s="337">
        <v>67077.619550000003</v>
      </c>
      <c r="K522" s="337">
        <v>118938.39486</v>
      </c>
      <c r="L522" s="337">
        <v>31923.616170000001</v>
      </c>
      <c r="M522" s="337">
        <v>51700.356869999996</v>
      </c>
      <c r="N522" s="337">
        <v>83623.973040000012</v>
      </c>
      <c r="O522" s="337">
        <v>381705.90476999996</v>
      </c>
      <c r="P522" s="337">
        <v>172373.36108</v>
      </c>
      <c r="Q522" s="337">
        <v>72242.917489999993</v>
      </c>
      <c r="R522" s="338">
        <v>244616.27856999999</v>
      </c>
    </row>
    <row r="523" spans="1:28" s="313" customFormat="1">
      <c r="A523" s="339"/>
      <c r="B523" s="339"/>
      <c r="C523" s="339"/>
      <c r="D523" s="339"/>
      <c r="E523" s="340">
        <v>48</v>
      </c>
      <c r="F523" s="341">
        <v>31364.159940000001</v>
      </c>
      <c r="G523" s="342">
        <v>25326.82907</v>
      </c>
      <c r="H523" s="342">
        <v>56690.989009999998</v>
      </c>
      <c r="I523" s="342">
        <v>44767.493329999998</v>
      </c>
      <c r="J523" s="342">
        <v>41017.296430000002</v>
      </c>
      <c r="K523" s="342">
        <v>85784.78976</v>
      </c>
      <c r="L523" s="342">
        <v>22702.09391</v>
      </c>
      <c r="M523" s="342">
        <v>33716.696739999999</v>
      </c>
      <c r="N523" s="342">
        <v>56418.790649999995</v>
      </c>
      <c r="O523" s="342">
        <v>198894.56941999999</v>
      </c>
      <c r="P523" s="342">
        <v>83915.584199999998</v>
      </c>
      <c r="Q523" s="342">
        <v>19007.72525</v>
      </c>
      <c r="R523" s="343">
        <v>102923.30945</v>
      </c>
    </row>
    <row r="524" spans="1:28" s="313" customFormat="1">
      <c r="A524" s="339"/>
      <c r="B524" s="339"/>
      <c r="C524" s="339"/>
      <c r="D524" s="339"/>
      <c r="E524" s="340">
        <v>49</v>
      </c>
      <c r="F524" s="341">
        <v>18542.10383</v>
      </c>
      <c r="G524" s="342">
        <v>8849.5897299999997</v>
      </c>
      <c r="H524" s="342">
        <v>27391.69356</v>
      </c>
      <c r="I524" s="342">
        <v>37109.814590000002</v>
      </c>
      <c r="J524" s="342">
        <v>41405.230479999998</v>
      </c>
      <c r="K524" s="342">
        <v>78515.045069999993</v>
      </c>
      <c r="L524" s="342">
        <v>21872.600629999997</v>
      </c>
      <c r="M524" s="342">
        <v>26959.431109999998</v>
      </c>
      <c r="N524" s="342">
        <v>48832.031739999999</v>
      </c>
      <c r="O524" s="342">
        <v>154738.77037000001</v>
      </c>
      <c r="P524" s="342">
        <v>101616.52045</v>
      </c>
      <c r="Q524" s="342">
        <v>8404.0260500000004</v>
      </c>
      <c r="R524" s="343">
        <v>110020.5465</v>
      </c>
    </row>
    <row r="525" spans="1:28" s="313" customFormat="1">
      <c r="A525" s="339"/>
      <c r="B525" s="339"/>
      <c r="C525" s="339"/>
      <c r="D525" s="339"/>
      <c r="E525" s="340">
        <v>50</v>
      </c>
      <c r="F525" s="341">
        <v>41990.786220000002</v>
      </c>
      <c r="G525" s="342">
        <v>17305.727129999999</v>
      </c>
      <c r="H525" s="342">
        <v>59296.513350000001</v>
      </c>
      <c r="I525" s="342">
        <v>56013.001100000001</v>
      </c>
      <c r="J525" s="342">
        <v>80483.512680000014</v>
      </c>
      <c r="K525" s="342">
        <v>136496.51378000001</v>
      </c>
      <c r="L525" s="342">
        <v>37372.143689999997</v>
      </c>
      <c r="M525" s="342">
        <v>75160.66320000001</v>
      </c>
      <c r="N525" s="342">
        <v>112532.80689000001</v>
      </c>
      <c r="O525" s="342">
        <v>308325.83402000001</v>
      </c>
      <c r="P525" s="342">
        <v>114258.70153000001</v>
      </c>
      <c r="Q525" s="342">
        <v>26305.976629999997</v>
      </c>
      <c r="R525" s="343">
        <v>140564.67816000001</v>
      </c>
    </row>
    <row r="526" spans="1:28" s="313" customFormat="1">
      <c r="A526" s="339"/>
      <c r="B526" s="339"/>
      <c r="C526" s="339"/>
      <c r="D526" s="339"/>
      <c r="E526" s="340">
        <v>52</v>
      </c>
      <c r="F526" s="341">
        <v>7462.0430900000001</v>
      </c>
      <c r="G526" s="342">
        <v>17790.889420000003</v>
      </c>
      <c r="H526" s="342">
        <v>25252.932510000002</v>
      </c>
      <c r="I526" s="342">
        <v>50892.948700000001</v>
      </c>
      <c r="J526" s="342">
        <v>39063.893259999997</v>
      </c>
      <c r="K526" s="342">
        <v>89956.841959999991</v>
      </c>
      <c r="L526" s="342">
        <v>41323.062130000006</v>
      </c>
      <c r="M526" s="342">
        <v>40935.005689999998</v>
      </c>
      <c r="N526" s="342">
        <v>82258.067819999997</v>
      </c>
      <c r="O526" s="342">
        <v>197467.84229</v>
      </c>
      <c r="P526" s="342">
        <v>85914.826150000008</v>
      </c>
      <c r="Q526" s="342">
        <v>91766.634749999997</v>
      </c>
      <c r="R526" s="343">
        <v>177681.46090000001</v>
      </c>
    </row>
    <row r="527" spans="1:28" s="313" customFormat="1">
      <c r="A527" s="339"/>
      <c r="B527" s="339"/>
      <c r="C527" s="339"/>
      <c r="D527" s="339"/>
      <c r="E527" s="340">
        <v>114</v>
      </c>
      <c r="F527" s="341">
        <v>10305.201869999999</v>
      </c>
      <c r="G527" s="342">
        <v>5748.1620400000002</v>
      </c>
      <c r="H527" s="342">
        <v>16053.36391</v>
      </c>
      <c r="I527" s="342">
        <v>65157.678919999998</v>
      </c>
      <c r="J527" s="342">
        <v>54585.877249999998</v>
      </c>
      <c r="K527" s="342">
        <v>119743.55617</v>
      </c>
      <c r="L527" s="342">
        <v>41332.292950000003</v>
      </c>
      <c r="M527" s="342">
        <v>50071.308560000005</v>
      </c>
      <c r="N527" s="342">
        <v>91403.601510000008</v>
      </c>
      <c r="O527" s="342">
        <v>227200.52158999999</v>
      </c>
      <c r="P527" s="342">
        <v>83742.724019999994</v>
      </c>
      <c r="Q527" s="342">
        <v>10880.80846</v>
      </c>
      <c r="R527" s="343">
        <v>94623.532480000009</v>
      </c>
    </row>
    <row r="528" spans="1:28" s="313" customFormat="1">
      <c r="A528" s="339"/>
      <c r="B528" s="339"/>
      <c r="C528" s="339"/>
      <c r="D528" s="339"/>
      <c r="E528" s="340">
        <v>369</v>
      </c>
      <c r="F528" s="341">
        <v>12819.65171</v>
      </c>
      <c r="G528" s="342">
        <v>20330.222030000001</v>
      </c>
      <c r="H528" s="342">
        <v>33149.873739999995</v>
      </c>
      <c r="I528" s="342">
        <v>49136.062259999999</v>
      </c>
      <c r="J528" s="342">
        <v>102366.17084000001</v>
      </c>
      <c r="K528" s="342">
        <v>151502.23309999998</v>
      </c>
      <c r="L528" s="342">
        <v>22048.2327</v>
      </c>
      <c r="M528" s="342">
        <v>32311.768339999999</v>
      </c>
      <c r="N528" s="342">
        <v>54360.001039999996</v>
      </c>
      <c r="O528" s="342">
        <v>239012.10788</v>
      </c>
      <c r="P528" s="342">
        <v>144526.21721999999</v>
      </c>
      <c r="Q528" s="342">
        <v>29291.968499999999</v>
      </c>
      <c r="R528" s="343">
        <v>173818.18572000001</v>
      </c>
    </row>
    <row r="529" spans="1:18" s="313" customFormat="1">
      <c r="A529" s="339"/>
      <c r="B529" s="339"/>
      <c r="C529" s="339"/>
      <c r="D529" s="339"/>
      <c r="E529" s="340">
        <v>399</v>
      </c>
      <c r="F529" s="341">
        <v>234.34379000000001</v>
      </c>
      <c r="G529" s="342">
        <v>1084.51502</v>
      </c>
      <c r="H529" s="342">
        <v>1318.8588099999999</v>
      </c>
      <c r="I529" s="342">
        <v>10883.158170000001</v>
      </c>
      <c r="J529" s="342">
        <v>34195.720740000004</v>
      </c>
      <c r="K529" s="342">
        <v>45078.878909999999</v>
      </c>
      <c r="L529" s="342">
        <v>6181.1853899999996</v>
      </c>
      <c r="M529" s="342">
        <v>51297.478289999999</v>
      </c>
      <c r="N529" s="342">
        <v>57478.663679999998</v>
      </c>
      <c r="O529" s="342">
        <v>103876.4014</v>
      </c>
      <c r="P529" s="342">
        <v>22428.92195</v>
      </c>
      <c r="Q529" s="342">
        <v>12396.876749999999</v>
      </c>
      <c r="R529" s="343">
        <v>34825.798699999999</v>
      </c>
    </row>
    <row r="530" spans="1:18" s="313" customFormat="1">
      <c r="A530" s="339"/>
      <c r="B530" s="339"/>
      <c r="C530" s="339"/>
      <c r="D530" s="339"/>
      <c r="E530" s="340">
        <v>408</v>
      </c>
      <c r="F530" s="341">
        <v>1196.76477</v>
      </c>
      <c r="G530" s="342">
        <v>196.62232</v>
      </c>
      <c r="H530" s="342">
        <v>1393.3870900000002</v>
      </c>
      <c r="I530" s="342">
        <v>0</v>
      </c>
      <c r="J530" s="342">
        <v>0</v>
      </c>
      <c r="K530" s="342">
        <v>0</v>
      </c>
      <c r="L530" s="342">
        <v>0</v>
      </c>
      <c r="M530" s="342">
        <v>0</v>
      </c>
      <c r="N530" s="342">
        <v>0</v>
      </c>
      <c r="O530" s="342">
        <v>1393.3870900000002</v>
      </c>
      <c r="P530" s="342">
        <v>0</v>
      </c>
      <c r="Q530" s="342">
        <v>0</v>
      </c>
      <c r="R530" s="343">
        <v>0</v>
      </c>
    </row>
    <row r="531" spans="1:18" s="313" customFormat="1">
      <c r="A531" s="339"/>
      <c r="B531" s="339"/>
      <c r="C531" s="339"/>
      <c r="D531" s="339"/>
      <c r="E531" s="340">
        <v>318</v>
      </c>
      <c r="F531" s="341">
        <v>2141.9781400000002</v>
      </c>
      <c r="G531" s="342">
        <v>748.22231000000011</v>
      </c>
      <c r="H531" s="342">
        <v>2890.2004500000003</v>
      </c>
      <c r="I531" s="342">
        <v>18017.95075</v>
      </c>
      <c r="J531" s="342">
        <v>21666.056969999998</v>
      </c>
      <c r="K531" s="342">
        <v>39684.007720000001</v>
      </c>
      <c r="L531" s="342">
        <v>13316.27267</v>
      </c>
      <c r="M531" s="342">
        <v>15888.95701</v>
      </c>
      <c r="N531" s="342">
        <v>29205.22968</v>
      </c>
      <c r="O531" s="342">
        <v>71779.437849999988</v>
      </c>
      <c r="P531" s="342">
        <v>32642.603789999997</v>
      </c>
      <c r="Q531" s="342">
        <v>4578.1222800000005</v>
      </c>
      <c r="R531" s="343">
        <v>37220.726069999997</v>
      </c>
    </row>
    <row r="532" spans="1:18" s="313" customFormat="1">
      <c r="A532" s="339"/>
      <c r="B532" s="339"/>
      <c r="C532" s="339"/>
      <c r="D532" s="339"/>
      <c r="E532" s="340">
        <v>329</v>
      </c>
      <c r="F532" s="341">
        <v>2052.4656199999999</v>
      </c>
      <c r="G532" s="342">
        <v>1542.0889399999999</v>
      </c>
      <c r="H532" s="342">
        <v>3594.55456</v>
      </c>
      <c r="I532" s="342">
        <v>35689.604009999995</v>
      </c>
      <c r="J532" s="342">
        <v>33209.042359999999</v>
      </c>
      <c r="K532" s="342">
        <v>68898.646370000002</v>
      </c>
      <c r="L532" s="342">
        <v>14748.51506</v>
      </c>
      <c r="M532" s="342">
        <v>33547.516219999998</v>
      </c>
      <c r="N532" s="342">
        <v>48296.031280000003</v>
      </c>
      <c r="O532" s="342">
        <v>120789.23220999999</v>
      </c>
      <c r="P532" s="342">
        <v>41524.391040000002</v>
      </c>
      <c r="Q532" s="342">
        <v>9687.3608100000001</v>
      </c>
      <c r="R532" s="343">
        <v>51211.751850000001</v>
      </c>
    </row>
    <row r="533" spans="1:18" s="313" customFormat="1">
      <c r="A533" s="339"/>
      <c r="B533" s="339"/>
      <c r="C533" s="339"/>
      <c r="D533" s="339"/>
      <c r="E533" s="340">
        <v>265</v>
      </c>
      <c r="F533" s="341">
        <v>14989.17634</v>
      </c>
      <c r="G533" s="342">
        <v>18109.109069999999</v>
      </c>
      <c r="H533" s="342">
        <v>33098.285409999997</v>
      </c>
      <c r="I533" s="342">
        <v>39212.015020000006</v>
      </c>
      <c r="J533" s="342">
        <v>46686.39546</v>
      </c>
      <c r="K533" s="342">
        <v>85898.410480000006</v>
      </c>
      <c r="L533" s="342">
        <v>23336.560320000001</v>
      </c>
      <c r="M533" s="342">
        <v>28596.829280000002</v>
      </c>
      <c r="N533" s="342">
        <v>51933.389600000002</v>
      </c>
      <c r="O533" s="342">
        <v>170930.08549</v>
      </c>
      <c r="P533" s="342">
        <v>48627.963459999999</v>
      </c>
      <c r="Q533" s="342">
        <v>8496.6721699999998</v>
      </c>
      <c r="R533" s="343">
        <v>57124.635630000004</v>
      </c>
    </row>
    <row r="534" spans="1:18" s="313" customFormat="1">
      <c r="A534" s="339"/>
      <c r="B534" s="339"/>
      <c r="C534" s="339"/>
      <c r="D534" s="339"/>
      <c r="E534" s="340">
        <v>269</v>
      </c>
      <c r="F534" s="341">
        <v>13138.907640000001</v>
      </c>
      <c r="G534" s="342">
        <v>42052.231899999999</v>
      </c>
      <c r="H534" s="342">
        <v>55191.139539999996</v>
      </c>
      <c r="I534" s="342">
        <v>46542.526490000004</v>
      </c>
      <c r="J534" s="342">
        <v>43808.172170000005</v>
      </c>
      <c r="K534" s="342">
        <v>90350.698659999995</v>
      </c>
      <c r="L534" s="342">
        <v>25394.74654</v>
      </c>
      <c r="M534" s="342">
        <v>54102.804020000003</v>
      </c>
      <c r="N534" s="342">
        <v>79497.550560000003</v>
      </c>
      <c r="O534" s="342">
        <v>225039.38876</v>
      </c>
      <c r="P534" s="342">
        <v>77210.722399999999</v>
      </c>
      <c r="Q534" s="342">
        <v>12407.14639</v>
      </c>
      <c r="R534" s="343">
        <v>89617.868790000008</v>
      </c>
    </row>
    <row r="535" spans="1:18" s="313" customFormat="1">
      <c r="A535" s="339"/>
      <c r="B535" s="339"/>
      <c r="C535" s="339"/>
      <c r="D535" s="334" t="s">
        <v>88</v>
      </c>
      <c r="E535" s="335">
        <v>244</v>
      </c>
      <c r="F535" s="336">
        <v>7643.5304699999997</v>
      </c>
      <c r="G535" s="337">
        <v>1598.5303700000002</v>
      </c>
      <c r="H535" s="337">
        <v>9242.0608400000001</v>
      </c>
      <c r="I535" s="337">
        <v>32844.637559999996</v>
      </c>
      <c r="J535" s="337">
        <v>11033.533310000001</v>
      </c>
      <c r="K535" s="337">
        <v>43878.170869999994</v>
      </c>
      <c r="L535" s="337">
        <v>17641.35399</v>
      </c>
      <c r="M535" s="337">
        <v>4113.9977399999998</v>
      </c>
      <c r="N535" s="337">
        <v>21755.351730000002</v>
      </c>
      <c r="O535" s="337">
        <v>74875.583440000002</v>
      </c>
      <c r="P535" s="337">
        <v>104039.73740000001</v>
      </c>
      <c r="Q535" s="337">
        <v>6989.7582899999998</v>
      </c>
      <c r="R535" s="338">
        <v>111029.49569</v>
      </c>
    </row>
    <row r="536" spans="1:18" s="313" customFormat="1">
      <c r="A536" s="339"/>
      <c r="B536" s="339"/>
      <c r="C536" s="339"/>
      <c r="D536" s="334" t="s">
        <v>276</v>
      </c>
      <c r="E536" s="335">
        <v>289</v>
      </c>
      <c r="F536" s="336">
        <v>1762.9687799999999</v>
      </c>
      <c r="G536" s="337">
        <v>1675.1761000000001</v>
      </c>
      <c r="H536" s="337">
        <v>3438.1448799999998</v>
      </c>
      <c r="I536" s="337">
        <v>24527.83324</v>
      </c>
      <c r="J536" s="337">
        <v>8340.1674999999996</v>
      </c>
      <c r="K536" s="337">
        <v>32868.000739999996</v>
      </c>
      <c r="L536" s="337">
        <v>17742.822809999998</v>
      </c>
      <c r="M536" s="337">
        <v>5717.6633899999997</v>
      </c>
      <c r="N536" s="337">
        <v>23460.486199999999</v>
      </c>
      <c r="O536" s="337">
        <v>59766.631820000002</v>
      </c>
      <c r="P536" s="337">
        <v>81645.93866</v>
      </c>
      <c r="Q536" s="337">
        <v>1066.91759</v>
      </c>
      <c r="R536" s="338">
        <v>82712.856249999997</v>
      </c>
    </row>
    <row r="537" spans="1:18" s="313" customFormat="1">
      <c r="A537" s="339"/>
      <c r="B537" s="339"/>
      <c r="C537" s="339"/>
      <c r="D537" s="334" t="s">
        <v>79</v>
      </c>
      <c r="E537" s="335">
        <v>232</v>
      </c>
      <c r="F537" s="336">
        <v>5595.4738899999993</v>
      </c>
      <c r="G537" s="337">
        <v>3069.8737799999999</v>
      </c>
      <c r="H537" s="337">
        <v>8665.3476699999992</v>
      </c>
      <c r="I537" s="337">
        <v>55186.96787</v>
      </c>
      <c r="J537" s="337">
        <v>21547.582559999999</v>
      </c>
      <c r="K537" s="337">
        <v>76734.550430000003</v>
      </c>
      <c r="L537" s="337">
        <v>43642.177060000002</v>
      </c>
      <c r="M537" s="337">
        <v>19959.946690000001</v>
      </c>
      <c r="N537" s="337">
        <v>63602.123749999999</v>
      </c>
      <c r="O537" s="337">
        <v>149002.02184999999</v>
      </c>
      <c r="P537" s="337">
        <v>96940.162599999996</v>
      </c>
      <c r="Q537" s="337">
        <v>7980.5611900000004</v>
      </c>
      <c r="R537" s="338">
        <v>104920.72379</v>
      </c>
    </row>
    <row r="538" spans="1:18" s="313" customFormat="1">
      <c r="A538" s="339"/>
      <c r="B538" s="339"/>
      <c r="C538" s="339"/>
      <c r="D538" s="339"/>
      <c r="E538" s="340">
        <v>392</v>
      </c>
      <c r="F538" s="341">
        <v>1030.2321099999999</v>
      </c>
      <c r="G538" s="342">
        <v>1010.3983900000001</v>
      </c>
      <c r="H538" s="342">
        <v>2040.6305</v>
      </c>
      <c r="I538" s="342">
        <v>31466.26943</v>
      </c>
      <c r="J538" s="342">
        <v>12675.463119999999</v>
      </c>
      <c r="K538" s="342">
        <v>44141.732550000001</v>
      </c>
      <c r="L538" s="342">
        <v>32598.323100000001</v>
      </c>
      <c r="M538" s="342">
        <v>21624.9784</v>
      </c>
      <c r="N538" s="342">
        <v>54223.301500000001</v>
      </c>
      <c r="O538" s="342">
        <v>100405.66455</v>
      </c>
      <c r="P538" s="342">
        <v>48574.178820000001</v>
      </c>
      <c r="Q538" s="342">
        <v>902.08815000000004</v>
      </c>
      <c r="R538" s="343">
        <v>49476.266969999997</v>
      </c>
    </row>
    <row r="539" spans="1:18" s="313" customFormat="1">
      <c r="A539" s="339"/>
      <c r="B539" s="339"/>
      <c r="C539" s="339"/>
      <c r="D539" s="334" t="s">
        <v>55</v>
      </c>
      <c r="E539" s="335">
        <v>20</v>
      </c>
      <c r="F539" s="336">
        <v>23654.30618</v>
      </c>
      <c r="G539" s="337">
        <v>9760.7910700000011</v>
      </c>
      <c r="H539" s="337">
        <v>33415.097249999999</v>
      </c>
      <c r="I539" s="337">
        <v>29887.017100000001</v>
      </c>
      <c r="J539" s="337">
        <v>14849.28606</v>
      </c>
      <c r="K539" s="337">
        <v>44736.303159999996</v>
      </c>
      <c r="L539" s="337">
        <v>24770.347550000002</v>
      </c>
      <c r="M539" s="337">
        <v>11959.57886</v>
      </c>
      <c r="N539" s="337">
        <v>36729.92641</v>
      </c>
      <c r="O539" s="337">
        <v>114881.32681999999</v>
      </c>
      <c r="P539" s="337">
        <v>80571.458680000011</v>
      </c>
      <c r="Q539" s="337">
        <v>6867.4456</v>
      </c>
      <c r="R539" s="338">
        <v>87438.904280000002</v>
      </c>
    </row>
    <row r="540" spans="1:18" s="313" customFormat="1">
      <c r="A540" s="339"/>
      <c r="B540" s="339"/>
      <c r="C540" s="339"/>
      <c r="D540" s="339"/>
      <c r="E540" s="340">
        <v>21</v>
      </c>
      <c r="F540" s="341">
        <v>57464.981549999997</v>
      </c>
      <c r="G540" s="342">
        <v>20823.89543</v>
      </c>
      <c r="H540" s="342">
        <v>78288.876980000001</v>
      </c>
      <c r="I540" s="342">
        <v>28036.709129999999</v>
      </c>
      <c r="J540" s="342">
        <v>11100.91129</v>
      </c>
      <c r="K540" s="342">
        <v>39137.620419999999</v>
      </c>
      <c r="L540" s="342">
        <v>12013.630349999999</v>
      </c>
      <c r="M540" s="342">
        <v>10868.302230000001</v>
      </c>
      <c r="N540" s="342">
        <v>22881.932579999997</v>
      </c>
      <c r="O540" s="342">
        <v>140308.42997999999</v>
      </c>
      <c r="P540" s="342">
        <v>137726.64683000001</v>
      </c>
      <c r="Q540" s="342">
        <v>10296.713380000001</v>
      </c>
      <c r="R540" s="343">
        <v>148023.36021000001</v>
      </c>
    </row>
    <row r="541" spans="1:18" s="313" customFormat="1">
      <c r="A541" s="339"/>
      <c r="B541" s="339"/>
      <c r="C541" s="339"/>
      <c r="D541" s="334" t="s">
        <v>277</v>
      </c>
      <c r="E541" s="335">
        <v>166</v>
      </c>
      <c r="F541" s="336">
        <v>14202.67597</v>
      </c>
      <c r="G541" s="337">
        <v>7445.6133799999998</v>
      </c>
      <c r="H541" s="337">
        <v>21648.289350000003</v>
      </c>
      <c r="I541" s="337">
        <v>49044.775049999997</v>
      </c>
      <c r="J541" s="337">
        <v>32891.319920000002</v>
      </c>
      <c r="K541" s="337">
        <v>81936.094970000006</v>
      </c>
      <c r="L541" s="337">
        <v>34884.272210000003</v>
      </c>
      <c r="M541" s="337">
        <v>31509.292370000003</v>
      </c>
      <c r="N541" s="337">
        <v>66393.564579999991</v>
      </c>
      <c r="O541" s="337">
        <v>169977.94890000002</v>
      </c>
      <c r="P541" s="337">
        <v>55719.353450000002</v>
      </c>
      <c r="Q541" s="337">
        <v>20369.412850000001</v>
      </c>
      <c r="R541" s="338">
        <v>76088.766300000003</v>
      </c>
    </row>
    <row r="542" spans="1:18" s="313" customFormat="1">
      <c r="A542" s="339"/>
      <c r="B542" s="339"/>
      <c r="C542" s="339"/>
      <c r="D542" s="334" t="s">
        <v>56</v>
      </c>
      <c r="E542" s="335">
        <v>22</v>
      </c>
      <c r="F542" s="336">
        <v>4773.9655700000003</v>
      </c>
      <c r="G542" s="337">
        <v>7968.9824800000006</v>
      </c>
      <c r="H542" s="337">
        <v>12742.948050000001</v>
      </c>
      <c r="I542" s="337">
        <v>23740.849710000002</v>
      </c>
      <c r="J542" s="337">
        <v>8370.5517099999997</v>
      </c>
      <c r="K542" s="337">
        <v>32111.401420000002</v>
      </c>
      <c r="L542" s="337">
        <v>13576.613079999999</v>
      </c>
      <c r="M542" s="337">
        <v>6475.1614300000001</v>
      </c>
      <c r="N542" s="337">
        <v>20051.774510000003</v>
      </c>
      <c r="O542" s="337">
        <v>64906.123979999997</v>
      </c>
      <c r="P542" s="337">
        <v>62352.262600000002</v>
      </c>
      <c r="Q542" s="337">
        <v>17036.051510000001</v>
      </c>
      <c r="R542" s="338">
        <v>79388.314110000007</v>
      </c>
    </row>
    <row r="543" spans="1:18" s="313" customFormat="1">
      <c r="A543" s="339"/>
      <c r="B543" s="339"/>
      <c r="C543" s="339"/>
      <c r="D543" s="339"/>
      <c r="E543" s="340">
        <v>245</v>
      </c>
      <c r="F543" s="341">
        <v>2807.5694199999998</v>
      </c>
      <c r="G543" s="342">
        <v>2840.99638</v>
      </c>
      <c r="H543" s="342">
        <v>5648.5657999999994</v>
      </c>
      <c r="I543" s="342">
        <v>33430.980790000001</v>
      </c>
      <c r="J543" s="342">
        <v>17882.787920000002</v>
      </c>
      <c r="K543" s="342">
        <v>51313.768710000004</v>
      </c>
      <c r="L543" s="342">
        <v>23263.202570000001</v>
      </c>
      <c r="M543" s="342">
        <v>17528.428640000002</v>
      </c>
      <c r="N543" s="342">
        <v>40791.63121</v>
      </c>
      <c r="O543" s="342">
        <v>97753.965719999993</v>
      </c>
      <c r="P543" s="342">
        <v>44601.968639999999</v>
      </c>
      <c r="Q543" s="342">
        <v>6593.7024700000002</v>
      </c>
      <c r="R543" s="343">
        <v>51195.671110000003</v>
      </c>
    </row>
    <row r="544" spans="1:18" s="313" customFormat="1">
      <c r="A544" s="339"/>
      <c r="B544" s="339"/>
      <c r="C544" s="339"/>
      <c r="D544" s="339"/>
      <c r="E544" s="340">
        <v>262</v>
      </c>
      <c r="F544" s="341">
        <v>318.78040999999996</v>
      </c>
      <c r="G544" s="342">
        <v>139.01785999999998</v>
      </c>
      <c r="H544" s="342">
        <v>457.79827</v>
      </c>
      <c r="I544" s="342">
        <v>10562.82214</v>
      </c>
      <c r="J544" s="342">
        <v>21053.597229999999</v>
      </c>
      <c r="K544" s="342">
        <v>31616.41937</v>
      </c>
      <c r="L544" s="342">
        <v>4556.5733899999996</v>
      </c>
      <c r="M544" s="342">
        <v>12920.852199999999</v>
      </c>
      <c r="N544" s="342">
        <v>17477.425589999999</v>
      </c>
      <c r="O544" s="342">
        <v>49551.643229999994</v>
      </c>
      <c r="P544" s="342">
        <v>9366.0732899999985</v>
      </c>
      <c r="Q544" s="342">
        <v>63.29242</v>
      </c>
      <c r="R544" s="343">
        <v>9429.36571</v>
      </c>
    </row>
    <row r="545" spans="1:18" s="313" customFormat="1">
      <c r="A545" s="339"/>
      <c r="B545" s="339"/>
      <c r="C545" s="339"/>
      <c r="D545" s="334" t="s">
        <v>278</v>
      </c>
      <c r="E545" s="335">
        <v>40</v>
      </c>
      <c r="F545" s="336">
        <v>13365.93692</v>
      </c>
      <c r="G545" s="337">
        <v>2393.5334500000004</v>
      </c>
      <c r="H545" s="337">
        <v>15759.470369999999</v>
      </c>
      <c r="I545" s="337">
        <v>30659.645519999998</v>
      </c>
      <c r="J545" s="337">
        <v>15902.19548</v>
      </c>
      <c r="K545" s="337">
        <v>46561.841</v>
      </c>
      <c r="L545" s="337">
        <v>24782.11361</v>
      </c>
      <c r="M545" s="337">
        <v>9053.0213299999996</v>
      </c>
      <c r="N545" s="337">
        <v>33835.134939999996</v>
      </c>
      <c r="O545" s="337">
        <v>96156.446309999999</v>
      </c>
      <c r="P545" s="337">
        <v>73482.677810000008</v>
      </c>
      <c r="Q545" s="337">
        <v>2415.8632599999996</v>
      </c>
      <c r="R545" s="338">
        <v>75898.541069999992</v>
      </c>
    </row>
    <row r="546" spans="1:18" s="313" customFormat="1">
      <c r="A546" s="339"/>
      <c r="B546" s="339"/>
      <c r="C546" s="339"/>
      <c r="D546" s="334" t="s">
        <v>54</v>
      </c>
      <c r="E546" s="335">
        <v>46</v>
      </c>
      <c r="F546" s="336">
        <v>4856.4472100000003</v>
      </c>
      <c r="G546" s="337">
        <v>2096.7123999999999</v>
      </c>
      <c r="H546" s="337">
        <v>6953.1596100000006</v>
      </c>
      <c r="I546" s="337">
        <v>26585.660889999999</v>
      </c>
      <c r="J546" s="337">
        <v>30496.472160000001</v>
      </c>
      <c r="K546" s="337">
        <v>57082.133049999997</v>
      </c>
      <c r="L546" s="337">
        <v>15902.32661</v>
      </c>
      <c r="M546" s="337">
        <v>19045.013039999998</v>
      </c>
      <c r="N546" s="337">
        <v>34947.339650000002</v>
      </c>
      <c r="O546" s="337">
        <v>98982.632310000001</v>
      </c>
      <c r="P546" s="337">
        <v>23828.923440000002</v>
      </c>
      <c r="Q546" s="337">
        <v>841.99152000000004</v>
      </c>
      <c r="R546" s="338">
        <v>24670.914960000002</v>
      </c>
    </row>
    <row r="547" spans="1:18" s="313" customFormat="1">
      <c r="A547" s="339"/>
      <c r="B547" s="339"/>
      <c r="C547" s="339"/>
      <c r="D547" s="334" t="s">
        <v>279</v>
      </c>
      <c r="E547" s="335">
        <v>285</v>
      </c>
      <c r="F547" s="336">
        <v>7900.3038899999992</v>
      </c>
      <c r="G547" s="337">
        <v>1018.03864</v>
      </c>
      <c r="H547" s="337">
        <v>8918.3425299999999</v>
      </c>
      <c r="I547" s="337">
        <v>23816.72453</v>
      </c>
      <c r="J547" s="337">
        <v>22054.253149999997</v>
      </c>
      <c r="K547" s="337">
        <v>45870.977679999996</v>
      </c>
      <c r="L547" s="337">
        <v>18930.821219999998</v>
      </c>
      <c r="M547" s="337">
        <v>23439.43316</v>
      </c>
      <c r="N547" s="337">
        <v>42370.254380000006</v>
      </c>
      <c r="O547" s="337">
        <v>97159.574590000004</v>
      </c>
      <c r="P547" s="337">
        <v>51668.951909999996</v>
      </c>
      <c r="Q547" s="337">
        <v>5977.5906199999999</v>
      </c>
      <c r="R547" s="338">
        <v>57646.542529999999</v>
      </c>
    </row>
    <row r="548" spans="1:18" s="313" customFormat="1">
      <c r="A548" s="339"/>
      <c r="B548" s="339"/>
      <c r="C548" s="339"/>
      <c r="D548" s="334" t="s">
        <v>72</v>
      </c>
      <c r="E548" s="335">
        <v>54</v>
      </c>
      <c r="F548" s="336">
        <v>5029.6194800000003</v>
      </c>
      <c r="G548" s="337">
        <v>6790.8181100000002</v>
      </c>
      <c r="H548" s="337">
        <v>11820.43759</v>
      </c>
      <c r="I548" s="337">
        <v>21977.138600000002</v>
      </c>
      <c r="J548" s="337">
        <v>11808.991169999999</v>
      </c>
      <c r="K548" s="337">
        <v>33786.129770000007</v>
      </c>
      <c r="L548" s="337">
        <v>14366.718650000001</v>
      </c>
      <c r="M548" s="337">
        <v>9349.2962699999989</v>
      </c>
      <c r="N548" s="337">
        <v>23716.014920000001</v>
      </c>
      <c r="O548" s="337">
        <v>69322.582280000002</v>
      </c>
      <c r="P548" s="337">
        <v>46869.109539999998</v>
      </c>
      <c r="Q548" s="337">
        <v>17150.251980000001</v>
      </c>
      <c r="R548" s="338">
        <v>64019.361520000006</v>
      </c>
    </row>
    <row r="549" spans="1:18" s="313" customFormat="1">
      <c r="A549" s="339"/>
      <c r="B549" s="334" t="s">
        <v>17</v>
      </c>
      <c r="C549" s="334" t="s">
        <v>282</v>
      </c>
      <c r="D549" s="334" t="s">
        <v>283</v>
      </c>
      <c r="E549" s="335">
        <v>106</v>
      </c>
      <c r="F549" s="336">
        <v>22092.43244</v>
      </c>
      <c r="G549" s="337">
        <v>8258.3485500000006</v>
      </c>
      <c r="H549" s="337">
        <v>30350.780989999999</v>
      </c>
      <c r="I549" s="337">
        <v>37624.092850000001</v>
      </c>
      <c r="J549" s="337">
        <v>8363.3934800000006</v>
      </c>
      <c r="K549" s="337">
        <v>45987.48633</v>
      </c>
      <c r="L549" s="337">
        <v>17403.481179999999</v>
      </c>
      <c r="M549" s="337">
        <v>12956.054960000001</v>
      </c>
      <c r="N549" s="337">
        <v>30359.53614</v>
      </c>
      <c r="O549" s="337">
        <v>106697.80346</v>
      </c>
      <c r="P549" s="337">
        <v>246130.98655</v>
      </c>
      <c r="Q549" s="337">
        <v>1064.0637199999999</v>
      </c>
      <c r="R549" s="338">
        <v>247195.05027000001</v>
      </c>
    </row>
    <row r="550" spans="1:18" s="313" customFormat="1">
      <c r="A550" s="339"/>
      <c r="B550" s="334" t="s">
        <v>18</v>
      </c>
      <c r="C550" s="334" t="s">
        <v>285</v>
      </c>
      <c r="D550" s="334" t="s">
        <v>285</v>
      </c>
      <c r="E550" s="335">
        <v>363</v>
      </c>
      <c r="F550" s="336">
        <v>1716.4729299999999</v>
      </c>
      <c r="G550" s="337">
        <v>1033.26837</v>
      </c>
      <c r="H550" s="337">
        <v>2749.7412999999997</v>
      </c>
      <c r="I550" s="337">
        <v>19923.292829999999</v>
      </c>
      <c r="J550" s="337">
        <v>5148.25108</v>
      </c>
      <c r="K550" s="337">
        <v>25071.54391</v>
      </c>
      <c r="L550" s="337">
        <v>4708.1489900000006</v>
      </c>
      <c r="M550" s="337">
        <v>3021.6572999999999</v>
      </c>
      <c r="N550" s="337">
        <v>7729.8062900000004</v>
      </c>
      <c r="O550" s="337">
        <v>35551.091500000002</v>
      </c>
      <c r="P550" s="337">
        <v>63902.738499999999</v>
      </c>
      <c r="Q550" s="337">
        <v>0</v>
      </c>
      <c r="R550" s="338">
        <v>63902.738499999999</v>
      </c>
    </row>
    <row r="551" spans="1:18" s="313" customFormat="1">
      <c r="A551" s="339"/>
      <c r="B551" s="334" t="s">
        <v>19</v>
      </c>
      <c r="C551" s="334" t="s">
        <v>286</v>
      </c>
      <c r="D551" s="334" t="s">
        <v>286</v>
      </c>
      <c r="E551" s="335">
        <v>101</v>
      </c>
      <c r="F551" s="336">
        <v>22643.49368</v>
      </c>
      <c r="G551" s="337">
        <v>6981.30638</v>
      </c>
      <c r="H551" s="337">
        <v>29624.800059999998</v>
      </c>
      <c r="I551" s="337">
        <v>28540.804079999998</v>
      </c>
      <c r="J551" s="337">
        <v>7216.1894499999999</v>
      </c>
      <c r="K551" s="337">
        <v>35756.99353</v>
      </c>
      <c r="L551" s="337">
        <v>29909.917920000004</v>
      </c>
      <c r="M551" s="337">
        <v>12017.250800000002</v>
      </c>
      <c r="N551" s="337">
        <v>41927.168720000001</v>
      </c>
      <c r="O551" s="337">
        <v>107308.96231</v>
      </c>
      <c r="P551" s="337">
        <v>35644.70738</v>
      </c>
      <c r="Q551" s="337">
        <v>630.13229000000001</v>
      </c>
      <c r="R551" s="338">
        <v>36274.839670000001</v>
      </c>
    </row>
    <row r="552" spans="1:18" s="313" customFormat="1">
      <c r="A552" s="339"/>
      <c r="B552" s="339"/>
      <c r="C552" s="334" t="s">
        <v>288</v>
      </c>
      <c r="D552" s="334" t="s">
        <v>19</v>
      </c>
      <c r="E552" s="335">
        <v>352</v>
      </c>
      <c r="F552" s="336">
        <v>8127.0441900000005</v>
      </c>
      <c r="G552" s="337">
        <v>552.54463999999996</v>
      </c>
      <c r="H552" s="337">
        <v>8679.5888300000006</v>
      </c>
      <c r="I552" s="337">
        <v>18854.111860000001</v>
      </c>
      <c r="J552" s="337">
        <v>5785.8312100000003</v>
      </c>
      <c r="K552" s="337">
        <v>24639.943070000001</v>
      </c>
      <c r="L552" s="337">
        <v>5296.3856900000001</v>
      </c>
      <c r="M552" s="337">
        <v>4194.9271100000005</v>
      </c>
      <c r="N552" s="337">
        <v>9491.3128000000015</v>
      </c>
      <c r="O552" s="337">
        <v>42810.844700000001</v>
      </c>
      <c r="P552" s="337">
        <v>43859.055100000005</v>
      </c>
      <c r="Q552" s="337">
        <v>221.09469000000001</v>
      </c>
      <c r="R552" s="338">
        <v>44080.149789999996</v>
      </c>
    </row>
    <row r="553" spans="1:18" s="313" customFormat="1">
      <c r="A553" s="339"/>
      <c r="B553" s="334" t="s">
        <v>20</v>
      </c>
      <c r="C553" s="334" t="s">
        <v>20</v>
      </c>
      <c r="D553" s="334" t="s">
        <v>291</v>
      </c>
      <c r="E553" s="335">
        <v>355</v>
      </c>
      <c r="F553" s="336">
        <v>4824.40805</v>
      </c>
      <c r="G553" s="337">
        <v>355.13340000000005</v>
      </c>
      <c r="H553" s="337">
        <v>5179.5414500000006</v>
      </c>
      <c r="I553" s="337">
        <v>16125.926810000001</v>
      </c>
      <c r="J553" s="337">
        <v>1306.9458300000001</v>
      </c>
      <c r="K553" s="337">
        <v>17432.872640000001</v>
      </c>
      <c r="L553" s="337">
        <v>12989.38788</v>
      </c>
      <c r="M553" s="337">
        <v>1942.0335600000001</v>
      </c>
      <c r="N553" s="337">
        <v>14931.42144</v>
      </c>
      <c r="O553" s="337">
        <v>37543.835530000004</v>
      </c>
      <c r="P553" s="337">
        <v>48309.765009999996</v>
      </c>
      <c r="Q553" s="337">
        <v>0</v>
      </c>
      <c r="R553" s="338">
        <v>48309.765009999996</v>
      </c>
    </row>
    <row r="554" spans="1:18" s="313" customFormat="1">
      <c r="A554" s="339"/>
      <c r="B554" s="334" t="s">
        <v>21</v>
      </c>
      <c r="C554" s="334" t="s">
        <v>294</v>
      </c>
      <c r="D554" s="334" t="s">
        <v>294</v>
      </c>
      <c r="E554" s="335">
        <v>142</v>
      </c>
      <c r="F554" s="336">
        <v>1628.2890500000001</v>
      </c>
      <c r="G554" s="337">
        <v>7050.8423700000003</v>
      </c>
      <c r="H554" s="337">
        <v>8679.1314199999997</v>
      </c>
      <c r="I554" s="337">
        <v>7137.9734100000005</v>
      </c>
      <c r="J554" s="337">
        <v>1794.9337499999999</v>
      </c>
      <c r="K554" s="337">
        <v>8932.9071600000007</v>
      </c>
      <c r="L554" s="337">
        <v>3034.8123700000001</v>
      </c>
      <c r="M554" s="337">
        <v>1498.1437100000001</v>
      </c>
      <c r="N554" s="337">
        <v>4532.9560799999999</v>
      </c>
      <c r="O554" s="337">
        <v>22144.99466</v>
      </c>
      <c r="P554" s="337">
        <v>34133.046259999996</v>
      </c>
      <c r="Q554" s="337">
        <v>77370.834419999999</v>
      </c>
      <c r="R554" s="338">
        <v>111503.88068</v>
      </c>
    </row>
    <row r="555" spans="1:18" s="313" customFormat="1">
      <c r="A555" s="339"/>
      <c r="B555" s="339"/>
      <c r="C555" s="334" t="s">
        <v>21</v>
      </c>
      <c r="D555" s="334" t="s">
        <v>295</v>
      </c>
      <c r="E555" s="335">
        <v>317</v>
      </c>
      <c r="F555" s="336">
        <v>715.51805000000002</v>
      </c>
      <c r="G555" s="337">
        <v>745.68743999999992</v>
      </c>
      <c r="H555" s="337">
        <v>1461.2054900000001</v>
      </c>
      <c r="I555" s="337">
        <v>18130.269800000002</v>
      </c>
      <c r="J555" s="337">
        <v>10293.944890000001</v>
      </c>
      <c r="K555" s="337">
        <v>28424.214690000001</v>
      </c>
      <c r="L555" s="337">
        <v>11372.083269999999</v>
      </c>
      <c r="M555" s="337">
        <v>4735.0785599999999</v>
      </c>
      <c r="N555" s="337">
        <v>16107.161830000001</v>
      </c>
      <c r="O555" s="337">
        <v>45992.582009999998</v>
      </c>
      <c r="P555" s="337">
        <v>62675.758249999999</v>
      </c>
      <c r="Q555" s="337">
        <v>1454.43526</v>
      </c>
      <c r="R555" s="338">
        <v>64130.193509999997</v>
      </c>
    </row>
    <row r="556" spans="1:18" s="313" customFormat="1">
      <c r="A556" s="339"/>
      <c r="B556" s="339"/>
      <c r="C556" s="339"/>
      <c r="D556" s="334" t="s">
        <v>21</v>
      </c>
      <c r="E556" s="335">
        <v>95</v>
      </c>
      <c r="F556" s="336">
        <v>32653.363839999998</v>
      </c>
      <c r="G556" s="337">
        <v>27201.084510000001</v>
      </c>
      <c r="H556" s="337">
        <v>59854.448349999999</v>
      </c>
      <c r="I556" s="337">
        <v>55924.070159999996</v>
      </c>
      <c r="J556" s="337">
        <v>26105.658950000001</v>
      </c>
      <c r="K556" s="337">
        <v>82029.72911</v>
      </c>
      <c r="L556" s="337">
        <v>22887.54984</v>
      </c>
      <c r="M556" s="337">
        <v>16145.96571</v>
      </c>
      <c r="N556" s="337">
        <v>39033.515549999996</v>
      </c>
      <c r="O556" s="337">
        <v>180917.69300999999</v>
      </c>
      <c r="P556" s="337">
        <v>385336.30082</v>
      </c>
      <c r="Q556" s="337">
        <v>203996.93497999999</v>
      </c>
      <c r="R556" s="338">
        <v>589333.23579999991</v>
      </c>
    </row>
    <row r="557" spans="1:18" s="313" customFormat="1">
      <c r="A557" s="339"/>
      <c r="B557" s="339"/>
      <c r="C557" s="339"/>
      <c r="D557" s="339"/>
      <c r="E557" s="340">
        <v>320</v>
      </c>
      <c r="F557" s="341">
        <v>4806.6397000000006</v>
      </c>
      <c r="G557" s="342">
        <v>901.51618000000008</v>
      </c>
      <c r="H557" s="342">
        <v>5708.1558800000003</v>
      </c>
      <c r="I557" s="342">
        <v>11037.649660000001</v>
      </c>
      <c r="J557" s="342">
        <v>3136.08655</v>
      </c>
      <c r="K557" s="342">
        <v>14173.736210000001</v>
      </c>
      <c r="L557" s="342">
        <v>5774.0209500000001</v>
      </c>
      <c r="M557" s="342">
        <v>2682.0392599999996</v>
      </c>
      <c r="N557" s="342">
        <v>8456.0602100000015</v>
      </c>
      <c r="O557" s="342">
        <v>28337.952300000001</v>
      </c>
      <c r="P557" s="342">
        <v>63925.700409999998</v>
      </c>
      <c r="Q557" s="342">
        <v>1660.2986299999998</v>
      </c>
      <c r="R557" s="343">
        <v>65585.999039999995</v>
      </c>
    </row>
    <row r="558" spans="1:18" s="313" customFormat="1">
      <c r="A558" s="339"/>
      <c r="B558" s="339"/>
      <c r="C558" s="334" t="s">
        <v>298</v>
      </c>
      <c r="D558" s="334" t="s">
        <v>298</v>
      </c>
      <c r="E558" s="335">
        <v>247</v>
      </c>
      <c r="F558" s="336">
        <v>4309.8590199999999</v>
      </c>
      <c r="G558" s="337">
        <v>3997.1750999999999</v>
      </c>
      <c r="H558" s="337">
        <v>8307.0341200000003</v>
      </c>
      <c r="I558" s="337">
        <v>15156.28976</v>
      </c>
      <c r="J558" s="337">
        <v>2569.8011900000001</v>
      </c>
      <c r="K558" s="337">
        <v>17726.090949999998</v>
      </c>
      <c r="L558" s="337">
        <v>5362.50749</v>
      </c>
      <c r="M558" s="337">
        <v>1706.9729399999999</v>
      </c>
      <c r="N558" s="337">
        <v>7069.4804299999996</v>
      </c>
      <c r="O558" s="337">
        <v>33102.605499999998</v>
      </c>
      <c r="P558" s="337">
        <v>103979.11927</v>
      </c>
      <c r="Q558" s="337">
        <v>610.06268</v>
      </c>
      <c r="R558" s="338">
        <v>104589.18195</v>
      </c>
    </row>
    <row r="559" spans="1:18" s="313" customFormat="1">
      <c r="A559" s="339"/>
      <c r="B559" s="339"/>
      <c r="C559" s="334" t="s">
        <v>299</v>
      </c>
      <c r="D559" s="334" t="s">
        <v>300</v>
      </c>
      <c r="E559" s="335">
        <v>99</v>
      </c>
      <c r="F559" s="336">
        <v>7597.2345300000006</v>
      </c>
      <c r="G559" s="337">
        <v>20931.948260000001</v>
      </c>
      <c r="H559" s="337">
        <v>28529.182789999999</v>
      </c>
      <c r="I559" s="337">
        <v>21579.008719999998</v>
      </c>
      <c r="J559" s="337">
        <v>9562.2489000000005</v>
      </c>
      <c r="K559" s="337">
        <v>31141.25762</v>
      </c>
      <c r="L559" s="337">
        <v>18034.649739999997</v>
      </c>
      <c r="M559" s="337">
        <v>5053.71839</v>
      </c>
      <c r="N559" s="337">
        <v>23088.368129999999</v>
      </c>
      <c r="O559" s="337">
        <v>82758.808540000013</v>
      </c>
      <c r="P559" s="337">
        <v>40093.441429999999</v>
      </c>
      <c r="Q559" s="337">
        <v>3799.6840099999999</v>
      </c>
      <c r="R559" s="338">
        <v>43893.125439999996</v>
      </c>
    </row>
    <row r="560" spans="1:18" s="313" customFormat="1">
      <c r="A560" s="339"/>
      <c r="B560" s="334" t="s">
        <v>22</v>
      </c>
      <c r="C560" s="334" t="s">
        <v>22</v>
      </c>
      <c r="D560" s="334" t="s">
        <v>22</v>
      </c>
      <c r="E560" s="335">
        <v>223</v>
      </c>
      <c r="F560" s="336">
        <v>6038.0825599999998</v>
      </c>
      <c r="G560" s="337">
        <v>1152.9326699999999</v>
      </c>
      <c r="H560" s="337">
        <v>7191.0152300000009</v>
      </c>
      <c r="I560" s="337">
        <v>31305.84086</v>
      </c>
      <c r="J560" s="337">
        <v>10560.57915</v>
      </c>
      <c r="K560" s="337">
        <v>41866.420009999994</v>
      </c>
      <c r="L560" s="337">
        <v>15397.91849</v>
      </c>
      <c r="M560" s="337">
        <v>6153.5091199999997</v>
      </c>
      <c r="N560" s="337">
        <v>21551.427609999999</v>
      </c>
      <c r="O560" s="337">
        <v>70608.86284999999</v>
      </c>
      <c r="P560" s="337">
        <v>104662.28367</v>
      </c>
      <c r="Q560" s="337">
        <v>135.51438000000002</v>
      </c>
      <c r="R560" s="338">
        <v>104797.79805</v>
      </c>
    </row>
    <row r="561" spans="1:18" s="313" customFormat="1">
      <c r="A561" s="339"/>
      <c r="B561" s="339"/>
      <c r="C561" s="334" t="s">
        <v>301</v>
      </c>
      <c r="D561" s="334" t="s">
        <v>302</v>
      </c>
      <c r="E561" s="335">
        <v>141</v>
      </c>
      <c r="F561" s="336">
        <v>10344.11832</v>
      </c>
      <c r="G561" s="337">
        <v>3083.1984600000001</v>
      </c>
      <c r="H561" s="337">
        <v>13427.316779999999</v>
      </c>
      <c r="I561" s="337">
        <v>31779.361929999999</v>
      </c>
      <c r="J561" s="337">
        <v>11661.349259999999</v>
      </c>
      <c r="K561" s="337">
        <v>43440.711189999995</v>
      </c>
      <c r="L561" s="337">
        <v>18303.876459999999</v>
      </c>
      <c r="M561" s="337">
        <v>7718.9272000000001</v>
      </c>
      <c r="N561" s="337">
        <v>26022.803660000001</v>
      </c>
      <c r="O561" s="337">
        <v>82890.831630000001</v>
      </c>
      <c r="P561" s="337">
        <v>107504.46953</v>
      </c>
      <c r="Q561" s="337">
        <v>693.92521999999997</v>
      </c>
      <c r="R561" s="338">
        <v>108198.39475000001</v>
      </c>
    </row>
    <row r="562" spans="1:18" s="313" customFormat="1">
      <c r="A562" s="339"/>
      <c r="B562" s="334" t="s">
        <v>303</v>
      </c>
      <c r="C562" s="334" t="s">
        <v>306</v>
      </c>
      <c r="D562" s="334" t="s">
        <v>306</v>
      </c>
      <c r="E562" s="335">
        <v>296</v>
      </c>
      <c r="F562" s="336">
        <v>11038.524310000001</v>
      </c>
      <c r="G562" s="337">
        <v>7.3441400000000003</v>
      </c>
      <c r="H562" s="337">
        <v>11045.86845</v>
      </c>
      <c r="I562" s="337">
        <v>15620.33973</v>
      </c>
      <c r="J562" s="337">
        <v>2047.3656000000001</v>
      </c>
      <c r="K562" s="337">
        <v>17667.705329999997</v>
      </c>
      <c r="L562" s="337">
        <v>8900.9361599999993</v>
      </c>
      <c r="M562" s="337">
        <v>2469.8222799999999</v>
      </c>
      <c r="N562" s="337">
        <v>11370.75844</v>
      </c>
      <c r="O562" s="337">
        <v>40084.332219999997</v>
      </c>
      <c r="P562" s="337">
        <v>125758.6826</v>
      </c>
      <c r="Q562" s="337">
        <v>172.23998</v>
      </c>
      <c r="R562" s="338">
        <v>125930.92258</v>
      </c>
    </row>
    <row r="563" spans="1:18" s="313" customFormat="1">
      <c r="A563" s="339"/>
      <c r="B563" s="339"/>
      <c r="C563" s="334" t="s">
        <v>303</v>
      </c>
      <c r="D563" s="334" t="s">
        <v>309</v>
      </c>
      <c r="E563" s="335">
        <v>243</v>
      </c>
      <c r="F563" s="336">
        <v>10835.423710000001</v>
      </c>
      <c r="G563" s="337">
        <v>2466.52916</v>
      </c>
      <c r="H563" s="337">
        <v>13301.952869999999</v>
      </c>
      <c r="I563" s="337">
        <v>19981.400750000001</v>
      </c>
      <c r="J563" s="337">
        <v>4771.7431299999998</v>
      </c>
      <c r="K563" s="337">
        <v>24753.14388</v>
      </c>
      <c r="L563" s="337">
        <v>6412.9409900000001</v>
      </c>
      <c r="M563" s="337">
        <v>1896.6355000000001</v>
      </c>
      <c r="N563" s="337">
        <v>8309.5764899999995</v>
      </c>
      <c r="O563" s="337">
        <v>46364.673240000004</v>
      </c>
      <c r="P563" s="337">
        <v>162276.76136999999</v>
      </c>
      <c r="Q563" s="337">
        <v>4655.1605999999992</v>
      </c>
      <c r="R563" s="338">
        <v>166931.92197</v>
      </c>
    </row>
    <row r="564" spans="1:18" s="313" customFormat="1">
      <c r="A564" s="339"/>
      <c r="B564" s="334" t="s">
        <v>24</v>
      </c>
      <c r="C564" s="334" t="s">
        <v>24</v>
      </c>
      <c r="D564" s="334" t="s">
        <v>24</v>
      </c>
      <c r="E564" s="335">
        <v>97</v>
      </c>
      <c r="F564" s="336">
        <v>38005.861109999998</v>
      </c>
      <c r="G564" s="337">
        <v>13505.28724</v>
      </c>
      <c r="H564" s="337">
        <v>51511.148350000003</v>
      </c>
      <c r="I564" s="337">
        <v>62150.620790000001</v>
      </c>
      <c r="J564" s="337">
        <v>30931.662670000002</v>
      </c>
      <c r="K564" s="337">
        <v>93082.283459999991</v>
      </c>
      <c r="L564" s="337">
        <v>38912.150240000003</v>
      </c>
      <c r="M564" s="337">
        <v>15059.94722</v>
      </c>
      <c r="N564" s="337">
        <v>53972.097460000005</v>
      </c>
      <c r="O564" s="337">
        <v>198565.52927</v>
      </c>
      <c r="P564" s="337">
        <v>251283.29913999999</v>
      </c>
      <c r="Q564" s="337">
        <v>13455.375779999998</v>
      </c>
      <c r="R564" s="338">
        <v>264738.67491999996</v>
      </c>
    </row>
    <row r="565" spans="1:18" s="313" customFormat="1">
      <c r="A565" s="339"/>
      <c r="B565" s="339"/>
      <c r="C565" s="339"/>
      <c r="D565" s="339"/>
      <c r="E565" s="340">
        <v>306</v>
      </c>
      <c r="F565" s="341">
        <v>3930.58736</v>
      </c>
      <c r="G565" s="342">
        <v>5701.8603499999999</v>
      </c>
      <c r="H565" s="342">
        <v>9632.4477100000004</v>
      </c>
      <c r="I565" s="342">
        <v>23473.395039999999</v>
      </c>
      <c r="J565" s="342">
        <v>16093.632439999999</v>
      </c>
      <c r="K565" s="342">
        <v>39567.027479999997</v>
      </c>
      <c r="L565" s="342">
        <v>11183.54545</v>
      </c>
      <c r="M565" s="342">
        <v>9809.9798900000005</v>
      </c>
      <c r="N565" s="342">
        <v>20993.52534</v>
      </c>
      <c r="O565" s="342">
        <v>70193.000530000005</v>
      </c>
      <c r="P565" s="342">
        <v>65462.719640000003</v>
      </c>
      <c r="Q565" s="342">
        <v>5153.0739699999995</v>
      </c>
      <c r="R565" s="343">
        <v>70615.793609999993</v>
      </c>
    </row>
    <row r="566" spans="1:18" s="313" customFormat="1">
      <c r="A566" s="339"/>
      <c r="B566" s="334" t="s">
        <v>25</v>
      </c>
      <c r="C566" s="334" t="s">
        <v>25</v>
      </c>
      <c r="D566" s="334" t="s">
        <v>25</v>
      </c>
      <c r="E566" s="335">
        <v>290</v>
      </c>
      <c r="F566" s="336">
        <v>1063.0072700000001</v>
      </c>
      <c r="G566" s="337">
        <v>81.648649999999989</v>
      </c>
      <c r="H566" s="337">
        <v>1144.6559199999999</v>
      </c>
      <c r="I566" s="337">
        <v>12317.416449999999</v>
      </c>
      <c r="J566" s="337">
        <v>2833.7814700000004</v>
      </c>
      <c r="K566" s="337">
        <v>15151.197920000001</v>
      </c>
      <c r="L566" s="337">
        <v>4641.9297699999997</v>
      </c>
      <c r="M566" s="337">
        <v>3445.7978199999998</v>
      </c>
      <c r="N566" s="337">
        <v>8087.7275899999995</v>
      </c>
      <c r="O566" s="337">
        <v>24383.581429999998</v>
      </c>
      <c r="P566" s="337">
        <v>91972.005810000002</v>
      </c>
      <c r="Q566" s="337">
        <v>9815.0668900000001</v>
      </c>
      <c r="R566" s="338">
        <v>101787.0727</v>
      </c>
    </row>
    <row r="567" spans="1:18" s="313" customFormat="1">
      <c r="A567" s="339"/>
      <c r="B567" s="334" t="s">
        <v>26</v>
      </c>
      <c r="C567" s="334" t="s">
        <v>312</v>
      </c>
      <c r="D567" s="334" t="s">
        <v>314</v>
      </c>
      <c r="E567" s="335">
        <v>240</v>
      </c>
      <c r="F567" s="336">
        <v>32780.438929999997</v>
      </c>
      <c r="G567" s="337">
        <v>3036.1014300000002</v>
      </c>
      <c r="H567" s="337">
        <v>35816.540359999999</v>
      </c>
      <c r="I567" s="337">
        <v>21894.301620000002</v>
      </c>
      <c r="J567" s="337">
        <v>3570.4877000000001</v>
      </c>
      <c r="K567" s="337">
        <v>25464.78932</v>
      </c>
      <c r="L567" s="337">
        <v>7758.8132400000004</v>
      </c>
      <c r="M567" s="337">
        <v>3938.9887799999997</v>
      </c>
      <c r="N567" s="337">
        <v>11697.802019999999</v>
      </c>
      <c r="O567" s="337">
        <v>72979.131699999998</v>
      </c>
      <c r="P567" s="337">
        <v>194887.01285</v>
      </c>
      <c r="Q567" s="337">
        <v>6745.5533599999999</v>
      </c>
      <c r="R567" s="338">
        <v>201632.56621000002</v>
      </c>
    </row>
    <row r="568" spans="1:18" s="313" customFormat="1">
      <c r="A568" s="334" t="s">
        <v>320</v>
      </c>
      <c r="B568" s="334" t="s">
        <v>16</v>
      </c>
      <c r="C568" s="334" t="s">
        <v>16</v>
      </c>
      <c r="D568" s="334" t="s">
        <v>65</v>
      </c>
      <c r="E568" s="335">
        <v>1</v>
      </c>
      <c r="F568" s="336">
        <v>3022074.9428300001</v>
      </c>
      <c r="G568" s="337">
        <v>2130284.2393199997</v>
      </c>
      <c r="H568" s="337">
        <v>5152359.1821499998</v>
      </c>
      <c r="I568" s="337">
        <v>13185.474119999999</v>
      </c>
      <c r="J568" s="337">
        <v>71636.084950000004</v>
      </c>
      <c r="K568" s="337">
        <v>84821.559069999988</v>
      </c>
      <c r="L568" s="337">
        <v>39622.449799999995</v>
      </c>
      <c r="M568" s="337">
        <v>23502.845140000001</v>
      </c>
      <c r="N568" s="337">
        <v>63125.29494</v>
      </c>
      <c r="O568" s="337">
        <v>5300306.0361599997</v>
      </c>
      <c r="P568" s="337">
        <v>863709.97814000002</v>
      </c>
      <c r="Q568" s="337">
        <v>603426.79793</v>
      </c>
      <c r="R568" s="338">
        <v>1467136.7760699999</v>
      </c>
    </row>
    <row r="569" spans="1:18" s="313" customFormat="1">
      <c r="A569" s="334" t="s">
        <v>321</v>
      </c>
      <c r="B569" s="334" t="s">
        <v>3</v>
      </c>
      <c r="C569" s="334" t="s">
        <v>199</v>
      </c>
      <c r="D569" s="334" t="s">
        <v>199</v>
      </c>
      <c r="E569" s="335">
        <v>16</v>
      </c>
      <c r="F569" s="336">
        <v>28409.042510000003</v>
      </c>
      <c r="G569" s="337">
        <v>3804.4955499999996</v>
      </c>
      <c r="H569" s="337">
        <v>32213.538059999999</v>
      </c>
      <c r="I569" s="337">
        <v>42378.444000000003</v>
      </c>
      <c r="J569" s="337">
        <v>9518.6689999999999</v>
      </c>
      <c r="K569" s="337">
        <v>51897.112999999998</v>
      </c>
      <c r="L569" s="337">
        <v>35622.302490000002</v>
      </c>
      <c r="M569" s="337">
        <v>5564.0740099999994</v>
      </c>
      <c r="N569" s="337">
        <v>41186.376499999998</v>
      </c>
      <c r="O569" s="337">
        <v>125297.02756</v>
      </c>
      <c r="P569" s="337">
        <v>188719.62938</v>
      </c>
      <c r="Q569" s="337">
        <v>1726.5502300000001</v>
      </c>
      <c r="R569" s="338">
        <v>190446.17961000002</v>
      </c>
    </row>
    <row r="570" spans="1:18" s="313" customFormat="1">
      <c r="A570" s="339"/>
      <c r="B570" s="339"/>
      <c r="C570" s="334" t="s">
        <v>202</v>
      </c>
      <c r="D570" s="334" t="s">
        <v>203</v>
      </c>
      <c r="E570" s="335">
        <v>20</v>
      </c>
      <c r="F570" s="336">
        <v>16938.57447</v>
      </c>
      <c r="G570" s="337">
        <v>6390.8226199999999</v>
      </c>
      <c r="H570" s="337">
        <v>23329.397089999999</v>
      </c>
      <c r="I570" s="337">
        <v>43202.526640000004</v>
      </c>
      <c r="J570" s="337">
        <v>15051.41582</v>
      </c>
      <c r="K570" s="337">
        <v>58253.942459999998</v>
      </c>
      <c r="L570" s="337">
        <v>45076.028770000004</v>
      </c>
      <c r="M570" s="337">
        <v>18489.936870000001</v>
      </c>
      <c r="N570" s="337">
        <v>63565.965640000002</v>
      </c>
      <c r="O570" s="337">
        <v>145149.30518999998</v>
      </c>
      <c r="P570" s="337">
        <v>216183.97782</v>
      </c>
      <c r="Q570" s="337">
        <v>3383.3762099999999</v>
      </c>
      <c r="R570" s="338">
        <v>219567.35402999999</v>
      </c>
    </row>
    <row r="571" spans="1:18" s="313" customFormat="1">
      <c r="A571" s="339"/>
      <c r="B571" s="339"/>
      <c r="C571" s="339"/>
      <c r="D571" s="334" t="s">
        <v>322</v>
      </c>
      <c r="E571" s="335">
        <v>483</v>
      </c>
      <c r="F571" s="336">
        <v>851.01836000000003</v>
      </c>
      <c r="G571" s="337">
        <v>185.52430999999999</v>
      </c>
      <c r="H571" s="337">
        <v>1036.54267</v>
      </c>
      <c r="I571" s="337">
        <v>15370.517689999999</v>
      </c>
      <c r="J571" s="337">
        <v>6395.7324500000004</v>
      </c>
      <c r="K571" s="337">
        <v>21766.25014</v>
      </c>
      <c r="L571" s="337">
        <v>14098.13593</v>
      </c>
      <c r="M571" s="337">
        <v>6173.4818099999993</v>
      </c>
      <c r="N571" s="337">
        <v>20271.617739999998</v>
      </c>
      <c r="O571" s="337">
        <v>43074.410550000001</v>
      </c>
      <c r="P571" s="337">
        <v>24758.720410000002</v>
      </c>
      <c r="Q571" s="337">
        <v>891.67635999999993</v>
      </c>
      <c r="R571" s="338">
        <v>25650.396769999999</v>
      </c>
    </row>
    <row r="572" spans="1:18" s="313" customFormat="1">
      <c r="A572" s="339"/>
      <c r="B572" s="334" t="s">
        <v>204</v>
      </c>
      <c r="C572" s="334" t="s">
        <v>205</v>
      </c>
      <c r="D572" s="334" t="s">
        <v>205</v>
      </c>
      <c r="E572" s="335">
        <v>436</v>
      </c>
      <c r="F572" s="336">
        <v>9576.7028499999997</v>
      </c>
      <c r="G572" s="337">
        <v>24272.57402</v>
      </c>
      <c r="H572" s="337">
        <v>33849.276869999994</v>
      </c>
      <c r="I572" s="337">
        <v>37312.578090000003</v>
      </c>
      <c r="J572" s="337">
        <v>5336.9324500000002</v>
      </c>
      <c r="K572" s="337">
        <v>42649.510539999996</v>
      </c>
      <c r="L572" s="337">
        <v>17472.378940000002</v>
      </c>
      <c r="M572" s="337">
        <v>1460.67867</v>
      </c>
      <c r="N572" s="337">
        <v>18933.05761</v>
      </c>
      <c r="O572" s="337">
        <v>95431.845019999993</v>
      </c>
      <c r="P572" s="337">
        <v>73391.10686</v>
      </c>
      <c r="Q572" s="337">
        <v>244.93992</v>
      </c>
      <c r="R572" s="338">
        <v>73636.046780000004</v>
      </c>
    </row>
    <row r="573" spans="1:18" s="313" customFormat="1">
      <c r="A573" s="339"/>
      <c r="B573" s="339"/>
      <c r="C573" s="334" t="s">
        <v>323</v>
      </c>
      <c r="D573" s="334" t="s">
        <v>324</v>
      </c>
      <c r="E573" s="335">
        <v>460</v>
      </c>
      <c r="F573" s="336">
        <v>14414.361489999999</v>
      </c>
      <c r="G573" s="337">
        <v>21027.546129999999</v>
      </c>
      <c r="H573" s="337">
        <v>35441.907619999998</v>
      </c>
      <c r="I573" s="337">
        <v>46500.150670000003</v>
      </c>
      <c r="J573" s="337">
        <v>3403.5064900000002</v>
      </c>
      <c r="K573" s="337">
        <v>49903.657159999995</v>
      </c>
      <c r="L573" s="337">
        <v>103729.58395</v>
      </c>
      <c r="M573" s="337">
        <v>651.43868000000009</v>
      </c>
      <c r="N573" s="337">
        <v>104381.02262999999</v>
      </c>
      <c r="O573" s="337">
        <v>189726.58741000001</v>
      </c>
      <c r="P573" s="337">
        <v>6253.4832300000007</v>
      </c>
      <c r="Q573" s="337">
        <v>103.98591</v>
      </c>
      <c r="R573" s="338">
        <v>6357.4691399999992</v>
      </c>
    </row>
    <row r="574" spans="1:18" s="313" customFormat="1">
      <c r="A574" s="339"/>
      <c r="B574" s="334" t="s">
        <v>5</v>
      </c>
      <c r="C574" s="334" t="s">
        <v>5</v>
      </c>
      <c r="D574" s="334" t="s">
        <v>5</v>
      </c>
      <c r="E574" s="335">
        <v>86</v>
      </c>
      <c r="F574" s="336">
        <v>109999.43083</v>
      </c>
      <c r="G574" s="337">
        <v>55040.355920000002</v>
      </c>
      <c r="H574" s="337">
        <v>165039.78675</v>
      </c>
      <c r="I574" s="337">
        <v>106917.43986</v>
      </c>
      <c r="J574" s="337">
        <v>65311.836060000001</v>
      </c>
      <c r="K574" s="337">
        <v>172229.27591999999</v>
      </c>
      <c r="L574" s="337">
        <v>90605.809739999997</v>
      </c>
      <c r="M574" s="337">
        <v>39995.898999999998</v>
      </c>
      <c r="N574" s="337">
        <v>130601.70874</v>
      </c>
      <c r="O574" s="337">
        <v>467870.77141000004</v>
      </c>
      <c r="P574" s="337">
        <v>540009.29023000004</v>
      </c>
      <c r="Q574" s="337">
        <v>18091.481899999999</v>
      </c>
      <c r="R574" s="338">
        <v>558100.77212999994</v>
      </c>
    </row>
    <row r="575" spans="1:18" s="313" customFormat="1">
      <c r="A575" s="339"/>
      <c r="B575" s="339"/>
      <c r="C575" s="339"/>
      <c r="D575" s="334" t="s">
        <v>207</v>
      </c>
      <c r="E575" s="335">
        <v>261</v>
      </c>
      <c r="F575" s="336">
        <v>4618.40967</v>
      </c>
      <c r="G575" s="337">
        <v>1879.68804</v>
      </c>
      <c r="H575" s="337">
        <v>6498.09771</v>
      </c>
      <c r="I575" s="337">
        <v>83050.588019999996</v>
      </c>
      <c r="J575" s="337">
        <v>58282.299579999999</v>
      </c>
      <c r="K575" s="337">
        <v>141332.88759999999</v>
      </c>
      <c r="L575" s="337">
        <v>49176.660229999994</v>
      </c>
      <c r="M575" s="337">
        <v>33107.540580000001</v>
      </c>
      <c r="N575" s="337">
        <v>82284.200810000009</v>
      </c>
      <c r="O575" s="337">
        <v>230115.18612</v>
      </c>
      <c r="P575" s="337">
        <v>205668.23503000001</v>
      </c>
      <c r="Q575" s="337">
        <v>13168.20825</v>
      </c>
      <c r="R575" s="338">
        <v>218836.44328000001</v>
      </c>
    </row>
    <row r="576" spans="1:18" s="313" customFormat="1">
      <c r="A576" s="339"/>
      <c r="B576" s="339"/>
      <c r="C576" s="339"/>
      <c r="D576" s="334" t="s">
        <v>209</v>
      </c>
      <c r="E576" s="335">
        <v>434</v>
      </c>
      <c r="F576" s="336">
        <v>1954.6259700000001</v>
      </c>
      <c r="G576" s="337">
        <v>653.48093000000006</v>
      </c>
      <c r="H576" s="337">
        <v>2608.1068999999998</v>
      </c>
      <c r="I576" s="337">
        <v>49613.25963</v>
      </c>
      <c r="J576" s="337">
        <v>11681.715109999999</v>
      </c>
      <c r="K576" s="337">
        <v>61294.974740000005</v>
      </c>
      <c r="L576" s="337">
        <v>16045.088750000001</v>
      </c>
      <c r="M576" s="337">
        <v>8493.9764600000017</v>
      </c>
      <c r="N576" s="337">
        <v>24539.065210000001</v>
      </c>
      <c r="O576" s="337">
        <v>88442.14684999999</v>
      </c>
      <c r="P576" s="337">
        <v>31433.49871</v>
      </c>
      <c r="Q576" s="337">
        <v>568.35729000000003</v>
      </c>
      <c r="R576" s="338">
        <v>32001.856</v>
      </c>
    </row>
    <row r="577" spans="1:18" s="313" customFormat="1">
      <c r="A577" s="339"/>
      <c r="B577" s="339"/>
      <c r="C577" s="339"/>
      <c r="D577" s="334" t="s">
        <v>210</v>
      </c>
      <c r="E577" s="335">
        <v>492</v>
      </c>
      <c r="F577" s="336">
        <v>807.58189000000004</v>
      </c>
      <c r="G577" s="337">
        <v>517.91750000000002</v>
      </c>
      <c r="H577" s="337">
        <v>1325.4993899999999</v>
      </c>
      <c r="I577" s="337">
        <v>46207.410640000002</v>
      </c>
      <c r="J577" s="337">
        <v>24597.124620000002</v>
      </c>
      <c r="K577" s="337">
        <v>70804.535260000004</v>
      </c>
      <c r="L577" s="337">
        <v>41120.863409999998</v>
      </c>
      <c r="M577" s="337">
        <v>23900.957489999997</v>
      </c>
      <c r="N577" s="337">
        <v>65021.820899999999</v>
      </c>
      <c r="O577" s="337">
        <v>137151.85555000001</v>
      </c>
      <c r="P577" s="337">
        <v>75578.600940000004</v>
      </c>
      <c r="Q577" s="337">
        <v>1285.0792099999999</v>
      </c>
      <c r="R577" s="338">
        <v>76863.68015</v>
      </c>
    </row>
    <row r="578" spans="1:18" s="313" customFormat="1">
      <c r="A578" s="339"/>
      <c r="B578" s="339"/>
      <c r="C578" s="339"/>
      <c r="D578" s="334" t="s">
        <v>213</v>
      </c>
      <c r="E578" s="335">
        <v>520</v>
      </c>
      <c r="F578" s="336">
        <v>3493.9208900000003</v>
      </c>
      <c r="G578" s="337">
        <v>17097.606769999999</v>
      </c>
      <c r="H578" s="337">
        <v>20591.52766</v>
      </c>
      <c r="I578" s="337">
        <v>37932.412700000001</v>
      </c>
      <c r="J578" s="337">
        <v>22412.460149999999</v>
      </c>
      <c r="K578" s="337">
        <v>60344.87285</v>
      </c>
      <c r="L578" s="337">
        <v>26798.550809999997</v>
      </c>
      <c r="M578" s="337">
        <v>17868.13695</v>
      </c>
      <c r="N578" s="337">
        <v>44666.687760000001</v>
      </c>
      <c r="O578" s="337">
        <v>125603.08826999999</v>
      </c>
      <c r="P578" s="337">
        <v>114767.80415000001</v>
      </c>
      <c r="Q578" s="337">
        <v>2680.1254399999998</v>
      </c>
      <c r="R578" s="338">
        <v>117447.92959</v>
      </c>
    </row>
    <row r="579" spans="1:18" s="313" customFormat="1">
      <c r="A579" s="339"/>
      <c r="B579" s="339"/>
      <c r="C579" s="334" t="s">
        <v>215</v>
      </c>
      <c r="D579" s="334" t="s">
        <v>215</v>
      </c>
      <c r="E579" s="335">
        <v>446</v>
      </c>
      <c r="F579" s="336">
        <v>2279.7594100000001</v>
      </c>
      <c r="G579" s="337">
        <v>974.7441</v>
      </c>
      <c r="H579" s="337">
        <v>3254.5035099999996</v>
      </c>
      <c r="I579" s="337">
        <v>12004.847169999999</v>
      </c>
      <c r="J579" s="337">
        <v>4716.4582199999995</v>
      </c>
      <c r="K579" s="337">
        <v>16721.305390000001</v>
      </c>
      <c r="L579" s="337">
        <v>7002.5142999999998</v>
      </c>
      <c r="M579" s="337">
        <v>2774.4118599999997</v>
      </c>
      <c r="N579" s="337">
        <v>9776.9261600000009</v>
      </c>
      <c r="O579" s="337">
        <v>29752.735059999999</v>
      </c>
      <c r="P579" s="337">
        <v>20486.194299999999</v>
      </c>
      <c r="Q579" s="337">
        <v>220.18751999999998</v>
      </c>
      <c r="R579" s="338">
        <v>20706.381819999999</v>
      </c>
    </row>
    <row r="580" spans="1:18" s="313" customFormat="1">
      <c r="A580" s="339"/>
      <c r="B580" s="334" t="s">
        <v>6</v>
      </c>
      <c r="C580" s="334" t="s">
        <v>220</v>
      </c>
      <c r="D580" s="334" t="s">
        <v>6</v>
      </c>
      <c r="E580" s="335">
        <v>50</v>
      </c>
      <c r="F580" s="336">
        <v>61043.524069999999</v>
      </c>
      <c r="G580" s="337">
        <v>1303.8292799999999</v>
      </c>
      <c r="H580" s="337">
        <v>62347.353350000005</v>
      </c>
      <c r="I580" s="337">
        <v>100092.71223</v>
      </c>
      <c r="J580" s="337">
        <v>10674.51217</v>
      </c>
      <c r="K580" s="337">
        <v>110767.22440000001</v>
      </c>
      <c r="L580" s="337">
        <v>50256.953460000004</v>
      </c>
      <c r="M580" s="337">
        <v>10548.424000000001</v>
      </c>
      <c r="N580" s="337">
        <v>60805.377460000003</v>
      </c>
      <c r="O580" s="337">
        <v>233919.95521000001</v>
      </c>
      <c r="P580" s="337">
        <v>191442.25078999999</v>
      </c>
      <c r="Q580" s="337">
        <v>30177.68391</v>
      </c>
      <c r="R580" s="338">
        <v>221619.93469999998</v>
      </c>
    </row>
    <row r="581" spans="1:18" s="313" customFormat="1">
      <c r="A581" s="339"/>
      <c r="B581" s="334" t="s">
        <v>7</v>
      </c>
      <c r="C581" s="334" t="s">
        <v>7</v>
      </c>
      <c r="D581" s="334" t="s">
        <v>7</v>
      </c>
      <c r="E581" s="335">
        <v>3</v>
      </c>
      <c r="F581" s="336">
        <v>14836.21291</v>
      </c>
      <c r="G581" s="337">
        <v>8637.60815</v>
      </c>
      <c r="H581" s="337">
        <v>23473.821059999998</v>
      </c>
      <c r="I581" s="337">
        <v>85889.816019999998</v>
      </c>
      <c r="J581" s="337">
        <v>13463.423720000001</v>
      </c>
      <c r="K581" s="337">
        <v>99353.23973999999</v>
      </c>
      <c r="L581" s="337">
        <v>34144.090200000006</v>
      </c>
      <c r="M581" s="337">
        <v>7451.4815099999996</v>
      </c>
      <c r="N581" s="337">
        <v>41595.571710000004</v>
      </c>
      <c r="O581" s="337">
        <v>164422.63251</v>
      </c>
      <c r="P581" s="337">
        <v>246123.61955999999</v>
      </c>
      <c r="Q581" s="337">
        <v>1840.5309199999999</v>
      </c>
      <c r="R581" s="338">
        <v>247964.15047999998</v>
      </c>
    </row>
    <row r="582" spans="1:18" s="313" customFormat="1">
      <c r="A582" s="339"/>
      <c r="B582" s="339"/>
      <c r="C582" s="334" t="s">
        <v>222</v>
      </c>
      <c r="D582" s="334" t="s">
        <v>222</v>
      </c>
      <c r="E582" s="335">
        <v>527</v>
      </c>
      <c r="F582" s="336">
        <v>15866.34043</v>
      </c>
      <c r="G582" s="337">
        <v>5067.8852699999998</v>
      </c>
      <c r="H582" s="337">
        <v>20934.225699999999</v>
      </c>
      <c r="I582" s="337">
        <v>17097.633000000002</v>
      </c>
      <c r="J582" s="337">
        <v>3283.95082</v>
      </c>
      <c r="K582" s="337">
        <v>20381.58382</v>
      </c>
      <c r="L582" s="337">
        <v>7605.8325199999999</v>
      </c>
      <c r="M582" s="337">
        <v>854.17905000000007</v>
      </c>
      <c r="N582" s="337">
        <v>8460.0115700000006</v>
      </c>
      <c r="O582" s="337">
        <v>49775.821090000005</v>
      </c>
      <c r="P582" s="337">
        <v>287831.83286999998</v>
      </c>
      <c r="Q582" s="337">
        <v>140.14399</v>
      </c>
      <c r="R582" s="338">
        <v>287971.97686</v>
      </c>
    </row>
    <row r="583" spans="1:18" s="313" customFormat="1">
      <c r="A583" s="339"/>
      <c r="B583" s="334" t="s">
        <v>8</v>
      </c>
      <c r="C583" s="334" t="s">
        <v>223</v>
      </c>
      <c r="D583" s="334" t="s">
        <v>91</v>
      </c>
      <c r="E583" s="335">
        <v>442</v>
      </c>
      <c r="F583" s="336">
        <v>3185.1777999999999</v>
      </c>
      <c r="G583" s="337">
        <v>898.96028000000001</v>
      </c>
      <c r="H583" s="337">
        <v>4084.1380800000002</v>
      </c>
      <c r="I583" s="337">
        <v>36090.630840000005</v>
      </c>
      <c r="J583" s="337">
        <v>20214.217659999998</v>
      </c>
      <c r="K583" s="337">
        <v>56304.8485</v>
      </c>
      <c r="L583" s="337">
        <v>34423.402190000001</v>
      </c>
      <c r="M583" s="337">
        <v>18178.152819999999</v>
      </c>
      <c r="N583" s="337">
        <v>52601.555009999996</v>
      </c>
      <c r="O583" s="337">
        <v>112990.54159000001</v>
      </c>
      <c r="P583" s="337">
        <v>26990.905850000003</v>
      </c>
      <c r="Q583" s="337">
        <v>1423.6608200000001</v>
      </c>
      <c r="R583" s="338">
        <v>28414.56667</v>
      </c>
    </row>
    <row r="584" spans="1:18" s="313" customFormat="1">
      <c r="A584" s="339"/>
      <c r="B584" s="339"/>
      <c r="C584" s="339"/>
      <c r="D584" s="334" t="s">
        <v>8</v>
      </c>
      <c r="E584" s="335">
        <v>340</v>
      </c>
      <c r="F584" s="336">
        <v>1502.0412099999999</v>
      </c>
      <c r="G584" s="337">
        <v>2212.3577700000001</v>
      </c>
      <c r="H584" s="337">
        <v>3714.3989799999999</v>
      </c>
      <c r="I584" s="337">
        <v>31915.596079999999</v>
      </c>
      <c r="J584" s="337">
        <v>20836.380010000001</v>
      </c>
      <c r="K584" s="337">
        <v>52751.976090000004</v>
      </c>
      <c r="L584" s="337">
        <v>37321.091799999995</v>
      </c>
      <c r="M584" s="337">
        <v>11993.03556</v>
      </c>
      <c r="N584" s="337">
        <v>49314.127359999999</v>
      </c>
      <c r="O584" s="337">
        <v>105780.50243000001</v>
      </c>
      <c r="P584" s="337">
        <v>27242.875170000003</v>
      </c>
      <c r="Q584" s="337">
        <v>2235.5101099999997</v>
      </c>
      <c r="R584" s="338">
        <v>29478.385280000002</v>
      </c>
    </row>
    <row r="585" spans="1:18" s="313" customFormat="1">
      <c r="A585" s="339"/>
      <c r="B585" s="339"/>
      <c r="C585" s="339"/>
      <c r="D585" s="339"/>
      <c r="E585" s="340">
        <v>441</v>
      </c>
      <c r="F585" s="341">
        <v>4530.7707099999998</v>
      </c>
      <c r="G585" s="342">
        <v>356.88178000000005</v>
      </c>
      <c r="H585" s="342">
        <v>4887.6524900000004</v>
      </c>
      <c r="I585" s="342">
        <v>42733.06639</v>
      </c>
      <c r="J585" s="342">
        <v>20828.170859999998</v>
      </c>
      <c r="K585" s="342">
        <v>63561.237249999998</v>
      </c>
      <c r="L585" s="342">
        <v>26752.39329</v>
      </c>
      <c r="M585" s="342">
        <v>9766.3399399999998</v>
      </c>
      <c r="N585" s="342">
        <v>36518.733229999998</v>
      </c>
      <c r="O585" s="342">
        <v>104967.62297</v>
      </c>
      <c r="P585" s="342">
        <v>25007.692569999999</v>
      </c>
      <c r="Q585" s="342">
        <v>753.44783999999993</v>
      </c>
      <c r="R585" s="343">
        <v>25761.14041</v>
      </c>
    </row>
    <row r="586" spans="1:18" s="313" customFormat="1">
      <c r="A586" s="339"/>
      <c r="B586" s="339"/>
      <c r="C586" s="339"/>
      <c r="D586" s="339"/>
      <c r="E586" s="340">
        <v>310</v>
      </c>
      <c r="F586" s="341">
        <v>87.601369999999989</v>
      </c>
      <c r="G586" s="342">
        <v>0</v>
      </c>
      <c r="H586" s="342">
        <v>87.601369999999989</v>
      </c>
      <c r="I586" s="342">
        <v>12128.706189999999</v>
      </c>
      <c r="J586" s="342">
        <v>8048.2971500000003</v>
      </c>
      <c r="K586" s="342">
        <v>20177.003339999999</v>
      </c>
      <c r="L586" s="342">
        <v>10184.10181</v>
      </c>
      <c r="M586" s="342">
        <v>4765.9283299999997</v>
      </c>
      <c r="N586" s="342">
        <v>14950.030140000001</v>
      </c>
      <c r="O586" s="342">
        <v>35214.634850000002</v>
      </c>
      <c r="P586" s="342">
        <v>3842.9487100000001</v>
      </c>
      <c r="Q586" s="342">
        <v>587.33897999999999</v>
      </c>
      <c r="R586" s="343">
        <v>4430.2876900000001</v>
      </c>
    </row>
    <row r="587" spans="1:18" s="313" customFormat="1">
      <c r="A587" s="339"/>
      <c r="B587" s="339"/>
      <c r="C587" s="339"/>
      <c r="D587" s="339"/>
      <c r="E587" s="340">
        <v>327</v>
      </c>
      <c r="F587" s="341">
        <v>0.30086000000000002</v>
      </c>
      <c r="G587" s="342">
        <v>0</v>
      </c>
      <c r="H587" s="342">
        <v>0.30086000000000002</v>
      </c>
      <c r="I587" s="342">
        <v>2019.55105</v>
      </c>
      <c r="J587" s="342">
        <v>1630.7513799999999</v>
      </c>
      <c r="K587" s="342">
        <v>3650.3024300000002</v>
      </c>
      <c r="L587" s="342">
        <v>5048.6082699999997</v>
      </c>
      <c r="M587" s="342">
        <v>2082.6333100000002</v>
      </c>
      <c r="N587" s="342">
        <v>7131.2415799999999</v>
      </c>
      <c r="O587" s="342">
        <v>10781.844869999999</v>
      </c>
      <c r="P587" s="342">
        <v>2861.8897099999999</v>
      </c>
      <c r="Q587" s="342">
        <v>43.504390000000001</v>
      </c>
      <c r="R587" s="343">
        <v>2905.3941</v>
      </c>
    </row>
    <row r="588" spans="1:18" s="313" customFormat="1">
      <c r="A588" s="339"/>
      <c r="B588" s="339"/>
      <c r="C588" s="339"/>
      <c r="D588" s="334" t="s">
        <v>95</v>
      </c>
      <c r="E588" s="335">
        <v>389</v>
      </c>
      <c r="F588" s="336">
        <v>3467.8537299999998</v>
      </c>
      <c r="G588" s="337">
        <v>46.945250000000001</v>
      </c>
      <c r="H588" s="337">
        <v>3514.79898</v>
      </c>
      <c r="I588" s="337">
        <v>23925.426940000001</v>
      </c>
      <c r="J588" s="337">
        <v>10462.792359999999</v>
      </c>
      <c r="K588" s="337">
        <v>34388.219299999997</v>
      </c>
      <c r="L588" s="337">
        <v>23408.637059999997</v>
      </c>
      <c r="M588" s="337">
        <v>7108.0322200000001</v>
      </c>
      <c r="N588" s="337">
        <v>30516.669280000002</v>
      </c>
      <c r="O588" s="337">
        <v>68419.687560000006</v>
      </c>
      <c r="P588" s="337">
        <v>12621.362019999999</v>
      </c>
      <c r="Q588" s="337">
        <v>334.72985999999997</v>
      </c>
      <c r="R588" s="338">
        <v>12956.09188</v>
      </c>
    </row>
    <row r="589" spans="1:18" s="313" customFormat="1">
      <c r="A589" s="339"/>
      <c r="B589" s="334" t="s">
        <v>9</v>
      </c>
      <c r="C589" s="334" t="s">
        <v>9</v>
      </c>
      <c r="D589" s="334" t="s">
        <v>9</v>
      </c>
      <c r="E589" s="335">
        <v>82</v>
      </c>
      <c r="F589" s="336">
        <v>135236.80786</v>
      </c>
      <c r="G589" s="337">
        <v>34693.941749999998</v>
      </c>
      <c r="H589" s="337">
        <v>169930.74961000003</v>
      </c>
      <c r="I589" s="337">
        <v>104694.70815999999</v>
      </c>
      <c r="J589" s="337">
        <v>80760.556489999988</v>
      </c>
      <c r="K589" s="337">
        <v>185455.26465</v>
      </c>
      <c r="L589" s="337">
        <v>56320.415070000003</v>
      </c>
      <c r="M589" s="337">
        <v>22827.562010000001</v>
      </c>
      <c r="N589" s="337">
        <v>79147.977079999997</v>
      </c>
      <c r="O589" s="337">
        <v>434533.99133999995</v>
      </c>
      <c r="P589" s="337">
        <v>229736.85863</v>
      </c>
      <c r="Q589" s="337">
        <v>5382.9835499999999</v>
      </c>
      <c r="R589" s="338">
        <v>235119.84218000001</v>
      </c>
    </row>
    <row r="590" spans="1:18" s="313" customFormat="1">
      <c r="A590" s="339"/>
      <c r="B590" s="339"/>
      <c r="C590" s="339"/>
      <c r="D590" s="339"/>
      <c r="E590" s="340">
        <v>538</v>
      </c>
      <c r="F590" s="341">
        <v>7712.1548899999998</v>
      </c>
      <c r="G590" s="342">
        <v>1791.0164199999999</v>
      </c>
      <c r="H590" s="342">
        <v>9503.1713099999997</v>
      </c>
      <c r="I590" s="342">
        <v>69301.800189999994</v>
      </c>
      <c r="J590" s="342">
        <v>46392.594990000005</v>
      </c>
      <c r="K590" s="342">
        <v>115694.39518000001</v>
      </c>
      <c r="L590" s="342">
        <v>27503.99368</v>
      </c>
      <c r="M590" s="342">
        <v>17716.03095</v>
      </c>
      <c r="N590" s="342">
        <v>45220.02463</v>
      </c>
      <c r="O590" s="342">
        <v>170417.59112</v>
      </c>
      <c r="P590" s="342">
        <v>84612.535959999994</v>
      </c>
      <c r="Q590" s="342">
        <v>4915.6804599999996</v>
      </c>
      <c r="R590" s="343">
        <v>89528.216419999997</v>
      </c>
    </row>
    <row r="591" spans="1:18" s="313" customFormat="1">
      <c r="A591" s="339"/>
      <c r="B591" s="339"/>
      <c r="C591" s="339"/>
      <c r="D591" s="334" t="s">
        <v>319</v>
      </c>
      <c r="E591" s="335">
        <v>525</v>
      </c>
      <c r="F591" s="336">
        <v>4042.36454</v>
      </c>
      <c r="G591" s="337">
        <v>866.46857999999997</v>
      </c>
      <c r="H591" s="337">
        <v>4908.8331200000002</v>
      </c>
      <c r="I591" s="337">
        <v>26499.436369999999</v>
      </c>
      <c r="J591" s="337">
        <v>13820.630519999999</v>
      </c>
      <c r="K591" s="337">
        <v>40320.066890000002</v>
      </c>
      <c r="L591" s="337">
        <v>16412.724009999998</v>
      </c>
      <c r="M591" s="337">
        <v>4950.4045199999991</v>
      </c>
      <c r="N591" s="337">
        <v>21363.128530000002</v>
      </c>
      <c r="O591" s="337">
        <v>66592.028539999999</v>
      </c>
      <c r="P591" s="337">
        <v>22710.557479999999</v>
      </c>
      <c r="Q591" s="337">
        <v>837.58210999999994</v>
      </c>
      <c r="R591" s="338">
        <v>23548.139589999999</v>
      </c>
    </row>
    <row r="592" spans="1:18" s="313" customFormat="1">
      <c r="A592" s="339"/>
      <c r="B592" s="334" t="s">
        <v>233</v>
      </c>
      <c r="C592" s="334" t="s">
        <v>233</v>
      </c>
      <c r="D592" s="334" t="s">
        <v>233</v>
      </c>
      <c r="E592" s="335">
        <v>521</v>
      </c>
      <c r="F592" s="336">
        <v>13708.891439999999</v>
      </c>
      <c r="G592" s="337">
        <v>5200.6077400000004</v>
      </c>
      <c r="H592" s="337">
        <v>18909.499179999999</v>
      </c>
      <c r="I592" s="337">
        <v>29404.886620000001</v>
      </c>
      <c r="J592" s="337">
        <v>5821.91302</v>
      </c>
      <c r="K592" s="337">
        <v>35226.799639999997</v>
      </c>
      <c r="L592" s="337">
        <v>18443.478649999997</v>
      </c>
      <c r="M592" s="337">
        <v>5578.0931799999998</v>
      </c>
      <c r="N592" s="337">
        <v>24021.571829999997</v>
      </c>
      <c r="O592" s="337">
        <v>78157.870650000012</v>
      </c>
      <c r="P592" s="337">
        <v>175218.85118</v>
      </c>
      <c r="Q592" s="337">
        <v>397.48203000000001</v>
      </c>
      <c r="R592" s="338">
        <v>175616.33321000001</v>
      </c>
    </row>
    <row r="593" spans="1:18" s="313" customFormat="1">
      <c r="A593" s="339"/>
      <c r="B593" s="334" t="s">
        <v>12</v>
      </c>
      <c r="C593" s="334" t="s">
        <v>236</v>
      </c>
      <c r="D593" s="334" t="s">
        <v>237</v>
      </c>
      <c r="E593" s="335">
        <v>54</v>
      </c>
      <c r="F593" s="336">
        <v>22904.08627</v>
      </c>
      <c r="G593" s="337">
        <v>19555.078430000001</v>
      </c>
      <c r="H593" s="337">
        <v>42459.164700000001</v>
      </c>
      <c r="I593" s="337">
        <v>23957.248469999999</v>
      </c>
      <c r="J593" s="337">
        <v>9313.3681400000005</v>
      </c>
      <c r="K593" s="337">
        <v>33270.616609999997</v>
      </c>
      <c r="L593" s="337">
        <v>19817.338820000001</v>
      </c>
      <c r="M593" s="337">
        <v>7175.5833499999999</v>
      </c>
      <c r="N593" s="337">
        <v>26992.922170000002</v>
      </c>
      <c r="O593" s="337">
        <v>102722.70348000001</v>
      </c>
      <c r="P593" s="337">
        <v>147319.70475</v>
      </c>
      <c r="Q593" s="337">
        <v>91903.960980000003</v>
      </c>
      <c r="R593" s="338">
        <v>239223.66572999998</v>
      </c>
    </row>
    <row r="594" spans="1:18" s="313" customFormat="1">
      <c r="A594" s="339"/>
      <c r="B594" s="339"/>
      <c r="C594" s="334" t="s">
        <v>12</v>
      </c>
      <c r="D594" s="334" t="s">
        <v>12</v>
      </c>
      <c r="E594" s="335">
        <v>53</v>
      </c>
      <c r="F594" s="336">
        <v>30985.384120000002</v>
      </c>
      <c r="G594" s="337">
        <v>56549.764969999997</v>
      </c>
      <c r="H594" s="337">
        <v>87535.149090000006</v>
      </c>
      <c r="I594" s="337">
        <v>93595.53912999999</v>
      </c>
      <c r="J594" s="337">
        <v>24624.676239999997</v>
      </c>
      <c r="K594" s="337">
        <v>118220.21537000001</v>
      </c>
      <c r="L594" s="337">
        <v>46962.175430000003</v>
      </c>
      <c r="M594" s="337">
        <v>8217.5355500000005</v>
      </c>
      <c r="N594" s="337">
        <v>55179.710979999996</v>
      </c>
      <c r="O594" s="337">
        <v>260935.07543999999</v>
      </c>
      <c r="P594" s="337">
        <v>228390.20699000001</v>
      </c>
      <c r="Q594" s="337">
        <v>225735.18730000002</v>
      </c>
      <c r="R594" s="338">
        <v>454125.39429000003</v>
      </c>
    </row>
    <row r="595" spans="1:18" s="313" customFormat="1">
      <c r="A595" s="339"/>
      <c r="B595" s="339"/>
      <c r="C595" s="339"/>
      <c r="D595" s="339"/>
      <c r="E595" s="340">
        <v>574</v>
      </c>
      <c r="F595" s="341">
        <v>0</v>
      </c>
      <c r="G595" s="342">
        <v>0</v>
      </c>
      <c r="H595" s="342">
        <v>0</v>
      </c>
      <c r="I595" s="342">
        <v>0</v>
      </c>
      <c r="J595" s="342">
        <v>0</v>
      </c>
      <c r="K595" s="342">
        <v>0</v>
      </c>
      <c r="L595" s="342">
        <v>0</v>
      </c>
      <c r="M595" s="342">
        <v>0</v>
      </c>
      <c r="N595" s="342">
        <v>0</v>
      </c>
      <c r="O595" s="342">
        <v>0</v>
      </c>
      <c r="P595" s="342">
        <v>27.324750000000002</v>
      </c>
      <c r="Q595" s="342">
        <v>4.1828799999999999</v>
      </c>
      <c r="R595" s="343">
        <v>31.507630000000002</v>
      </c>
    </row>
    <row r="596" spans="1:18" s="313" customFormat="1">
      <c r="A596" s="339"/>
      <c r="B596" s="339"/>
      <c r="C596" s="339"/>
      <c r="D596" s="339"/>
      <c r="E596" s="340">
        <v>330</v>
      </c>
      <c r="F596" s="341">
        <v>14662.17266</v>
      </c>
      <c r="G596" s="342">
        <v>1142.4835800000001</v>
      </c>
      <c r="H596" s="342">
        <v>15804.65624</v>
      </c>
      <c r="I596" s="342">
        <v>28977.53788</v>
      </c>
      <c r="J596" s="342">
        <v>10366.40949</v>
      </c>
      <c r="K596" s="342">
        <v>39343.947369999994</v>
      </c>
      <c r="L596" s="342">
        <v>37127.161020000007</v>
      </c>
      <c r="M596" s="342">
        <v>10659.136689999999</v>
      </c>
      <c r="N596" s="342">
        <v>47786.297709999999</v>
      </c>
      <c r="O596" s="342">
        <v>102934.90131999999</v>
      </c>
      <c r="P596" s="342">
        <v>42691.695540000001</v>
      </c>
      <c r="Q596" s="342">
        <v>1190.1338000000001</v>
      </c>
      <c r="R596" s="343">
        <v>43881.829340000004</v>
      </c>
    </row>
    <row r="597" spans="1:18" s="313" customFormat="1">
      <c r="A597" s="339"/>
      <c r="B597" s="339"/>
      <c r="C597" s="334" t="s">
        <v>238</v>
      </c>
      <c r="D597" s="334" t="s">
        <v>238</v>
      </c>
      <c r="E597" s="335">
        <v>518</v>
      </c>
      <c r="F597" s="336">
        <v>8601.2313699999995</v>
      </c>
      <c r="G597" s="337">
        <v>11911.16173</v>
      </c>
      <c r="H597" s="337">
        <v>20512.393100000001</v>
      </c>
      <c r="I597" s="337">
        <v>21604.50791</v>
      </c>
      <c r="J597" s="337">
        <v>7174.5759400000006</v>
      </c>
      <c r="K597" s="337">
        <v>28779.083850000003</v>
      </c>
      <c r="L597" s="337">
        <v>9851.3893800000005</v>
      </c>
      <c r="M597" s="337">
        <v>2408.88987</v>
      </c>
      <c r="N597" s="337">
        <v>12260.27925</v>
      </c>
      <c r="O597" s="337">
        <v>61551.756200000003</v>
      </c>
      <c r="P597" s="337">
        <v>34855.850130000006</v>
      </c>
      <c r="Q597" s="337">
        <v>412.24122</v>
      </c>
      <c r="R597" s="338">
        <v>35268.091350000002</v>
      </c>
    </row>
    <row r="598" spans="1:18" s="313" customFormat="1">
      <c r="A598" s="339"/>
      <c r="B598" s="339"/>
      <c r="C598" s="339"/>
      <c r="D598" s="334" t="s">
        <v>239</v>
      </c>
      <c r="E598" s="335">
        <v>516</v>
      </c>
      <c r="F598" s="336">
        <v>4384.2057199999999</v>
      </c>
      <c r="G598" s="337">
        <v>7486.7205700000004</v>
      </c>
      <c r="H598" s="337">
        <v>11870.926289999999</v>
      </c>
      <c r="I598" s="337">
        <v>39173.725760000001</v>
      </c>
      <c r="J598" s="337">
        <v>5241.3614800000005</v>
      </c>
      <c r="K598" s="337">
        <v>44415.087240000001</v>
      </c>
      <c r="L598" s="337">
        <v>40436.438070000004</v>
      </c>
      <c r="M598" s="337">
        <v>16672.74021</v>
      </c>
      <c r="N598" s="337">
        <v>57109.17828</v>
      </c>
      <c r="O598" s="337">
        <v>113395.19181</v>
      </c>
      <c r="P598" s="337">
        <v>14553.07461</v>
      </c>
      <c r="Q598" s="337">
        <v>176.50004999999999</v>
      </c>
      <c r="R598" s="338">
        <v>14729.57466</v>
      </c>
    </row>
    <row r="599" spans="1:18" s="313" customFormat="1">
      <c r="A599" s="339"/>
      <c r="B599" s="339"/>
      <c r="C599" s="334" t="s">
        <v>240</v>
      </c>
      <c r="D599" s="334" t="s">
        <v>240</v>
      </c>
      <c r="E599" s="335">
        <v>57</v>
      </c>
      <c r="F599" s="336">
        <v>8139.0379499999999</v>
      </c>
      <c r="G599" s="337">
        <v>850.76292000000001</v>
      </c>
      <c r="H599" s="337">
        <v>8989.8008699999991</v>
      </c>
      <c r="I599" s="337">
        <v>26244.44556</v>
      </c>
      <c r="J599" s="337">
        <v>6424.6475499999997</v>
      </c>
      <c r="K599" s="337">
        <v>32669.093109999998</v>
      </c>
      <c r="L599" s="337">
        <v>32788.522550000002</v>
      </c>
      <c r="M599" s="337">
        <v>3506.4563800000001</v>
      </c>
      <c r="N599" s="337">
        <v>36294.978929999997</v>
      </c>
      <c r="O599" s="337">
        <v>77953.872909999991</v>
      </c>
      <c r="P599" s="337">
        <v>55967.154740000005</v>
      </c>
      <c r="Q599" s="337">
        <v>699.49919</v>
      </c>
      <c r="R599" s="338">
        <v>56666.65393</v>
      </c>
    </row>
    <row r="600" spans="1:18" s="313" customFormat="1">
      <c r="A600" s="339"/>
      <c r="B600" s="334" t="s">
        <v>241</v>
      </c>
      <c r="C600" s="334" t="s">
        <v>242</v>
      </c>
      <c r="D600" s="334" t="s">
        <v>242</v>
      </c>
      <c r="E600" s="335">
        <v>507</v>
      </c>
      <c r="F600" s="336">
        <v>2700.7005299999996</v>
      </c>
      <c r="G600" s="337">
        <v>321.94938999999999</v>
      </c>
      <c r="H600" s="337">
        <v>3022.6499199999998</v>
      </c>
      <c r="I600" s="337">
        <v>23535.561730000001</v>
      </c>
      <c r="J600" s="337">
        <v>2794.6365599999999</v>
      </c>
      <c r="K600" s="337">
        <v>26330.19829</v>
      </c>
      <c r="L600" s="337">
        <v>6819.1464299999998</v>
      </c>
      <c r="M600" s="337">
        <v>3781.4407099999999</v>
      </c>
      <c r="N600" s="337">
        <v>10600.587140000001</v>
      </c>
      <c r="O600" s="337">
        <v>39953.43535</v>
      </c>
      <c r="P600" s="337">
        <v>52068.453150000001</v>
      </c>
      <c r="Q600" s="337">
        <v>155.44370999999998</v>
      </c>
      <c r="R600" s="338">
        <v>52223.896860000001</v>
      </c>
    </row>
    <row r="601" spans="1:18" s="313" customFormat="1">
      <c r="A601" s="339"/>
      <c r="B601" s="339"/>
      <c r="C601" s="334" t="s">
        <v>244</v>
      </c>
      <c r="D601" s="334" t="s">
        <v>245</v>
      </c>
      <c r="E601" s="335">
        <v>400</v>
      </c>
      <c r="F601" s="336">
        <v>2207.14653</v>
      </c>
      <c r="G601" s="337">
        <v>1339.6341200000002</v>
      </c>
      <c r="H601" s="337">
        <v>3546.7806499999997</v>
      </c>
      <c r="I601" s="337">
        <v>27122.108940000002</v>
      </c>
      <c r="J601" s="337">
        <v>8443.1760699999995</v>
      </c>
      <c r="K601" s="337">
        <v>35565.28501</v>
      </c>
      <c r="L601" s="337">
        <v>13651.035890000001</v>
      </c>
      <c r="M601" s="337">
        <v>7612.12925</v>
      </c>
      <c r="N601" s="337">
        <v>21263.165140000001</v>
      </c>
      <c r="O601" s="337">
        <v>60375.230799999998</v>
      </c>
      <c r="P601" s="337">
        <v>78936.052030000006</v>
      </c>
      <c r="Q601" s="337">
        <v>581.39233999999999</v>
      </c>
      <c r="R601" s="338">
        <v>79517.444370000012</v>
      </c>
    </row>
    <row r="602" spans="1:18" s="313" customFormat="1">
      <c r="A602" s="339"/>
      <c r="B602" s="339"/>
      <c r="C602" s="339"/>
      <c r="D602" s="334" t="s">
        <v>244</v>
      </c>
      <c r="E602" s="335">
        <v>58</v>
      </c>
      <c r="F602" s="336">
        <v>50369.35931</v>
      </c>
      <c r="G602" s="337">
        <v>7103.1652800000002</v>
      </c>
      <c r="H602" s="337">
        <v>57472.524590000001</v>
      </c>
      <c r="I602" s="337">
        <v>64013.334699999999</v>
      </c>
      <c r="J602" s="337">
        <v>27240.23142</v>
      </c>
      <c r="K602" s="337">
        <v>91253.566120000003</v>
      </c>
      <c r="L602" s="337">
        <v>32493.723969999999</v>
      </c>
      <c r="M602" s="337">
        <v>15465.840619999999</v>
      </c>
      <c r="N602" s="337">
        <v>47959.564590000002</v>
      </c>
      <c r="O602" s="337">
        <v>196685.65530000001</v>
      </c>
      <c r="P602" s="337">
        <v>357099.01548</v>
      </c>
      <c r="Q602" s="337">
        <v>2224.81014</v>
      </c>
      <c r="R602" s="338">
        <v>359323.82562000002</v>
      </c>
    </row>
    <row r="603" spans="1:18" s="313" customFormat="1">
      <c r="A603" s="339"/>
      <c r="B603" s="339"/>
      <c r="C603" s="339"/>
      <c r="D603" s="339"/>
      <c r="E603" s="340">
        <v>422</v>
      </c>
      <c r="F603" s="341">
        <v>2101.1589700000004</v>
      </c>
      <c r="G603" s="342">
        <v>19.698060000000002</v>
      </c>
      <c r="H603" s="342">
        <v>2120.8570299999997</v>
      </c>
      <c r="I603" s="342">
        <v>24071.322840000001</v>
      </c>
      <c r="J603" s="342">
        <v>7024.7045399999997</v>
      </c>
      <c r="K603" s="342">
        <v>31096.02738</v>
      </c>
      <c r="L603" s="342">
        <v>13966.41963</v>
      </c>
      <c r="M603" s="342">
        <v>3918.5702999999999</v>
      </c>
      <c r="N603" s="342">
        <v>17884.98993</v>
      </c>
      <c r="O603" s="342">
        <v>51101.874340000002</v>
      </c>
      <c r="P603" s="342">
        <v>57375.038380000005</v>
      </c>
      <c r="Q603" s="342">
        <v>973.37383999999997</v>
      </c>
      <c r="R603" s="343">
        <v>58348.412219999998</v>
      </c>
    </row>
    <row r="604" spans="1:18" s="313" customFormat="1">
      <c r="A604" s="339"/>
      <c r="B604" s="334" t="s">
        <v>14</v>
      </c>
      <c r="C604" s="334" t="s">
        <v>255</v>
      </c>
      <c r="D604" s="334" t="s">
        <v>255</v>
      </c>
      <c r="E604" s="335">
        <v>23</v>
      </c>
      <c r="F604" s="336">
        <v>157324.21382</v>
      </c>
      <c r="G604" s="337">
        <v>120988.45374</v>
      </c>
      <c r="H604" s="337">
        <v>278312.66756000003</v>
      </c>
      <c r="I604" s="337">
        <v>179339.22440000001</v>
      </c>
      <c r="J604" s="337">
        <v>95243.933799999999</v>
      </c>
      <c r="K604" s="337">
        <v>274583.15820000001</v>
      </c>
      <c r="L604" s="337">
        <v>84736.169500000004</v>
      </c>
      <c r="M604" s="337">
        <v>36616.855579999996</v>
      </c>
      <c r="N604" s="337">
        <v>121353.02507999999</v>
      </c>
      <c r="O604" s="337">
        <v>674248.85084000009</v>
      </c>
      <c r="P604" s="337">
        <v>1245462.75804</v>
      </c>
      <c r="Q604" s="337">
        <v>18517.660920000002</v>
      </c>
      <c r="R604" s="338">
        <v>1263980.4189599999</v>
      </c>
    </row>
    <row r="605" spans="1:18" s="313" customFormat="1">
      <c r="A605" s="339"/>
      <c r="B605" s="339"/>
      <c r="C605" s="339"/>
      <c r="D605" s="339"/>
      <c r="E605" s="340">
        <v>459</v>
      </c>
      <c r="F605" s="341">
        <v>169.83399</v>
      </c>
      <c r="G605" s="342">
        <v>346.47808000000003</v>
      </c>
      <c r="H605" s="342">
        <v>516.31207000000006</v>
      </c>
      <c r="I605" s="342">
        <v>14527.636060000001</v>
      </c>
      <c r="J605" s="342">
        <v>6628.0013099999996</v>
      </c>
      <c r="K605" s="342">
        <v>21155.63737</v>
      </c>
      <c r="L605" s="342">
        <v>10218.341</v>
      </c>
      <c r="M605" s="342">
        <v>2503.05249</v>
      </c>
      <c r="N605" s="342">
        <v>12721.39349</v>
      </c>
      <c r="O605" s="342">
        <v>34393.342929999999</v>
      </c>
      <c r="P605" s="342">
        <v>23446.31782</v>
      </c>
      <c r="Q605" s="342">
        <v>472.94478999999995</v>
      </c>
      <c r="R605" s="343">
        <v>23919.262609999998</v>
      </c>
    </row>
    <row r="606" spans="1:18" s="313" customFormat="1">
      <c r="A606" s="339"/>
      <c r="B606" s="339"/>
      <c r="C606" s="339"/>
      <c r="D606" s="339"/>
      <c r="E606" s="340">
        <v>378</v>
      </c>
      <c r="F606" s="341">
        <v>1936.70829</v>
      </c>
      <c r="G606" s="342">
        <v>3285.9548399999999</v>
      </c>
      <c r="H606" s="342">
        <v>5222.6631299999999</v>
      </c>
      <c r="I606" s="342">
        <v>38509.923060000001</v>
      </c>
      <c r="J606" s="342">
        <v>30153.031500000001</v>
      </c>
      <c r="K606" s="342">
        <v>68662.954559999998</v>
      </c>
      <c r="L606" s="342">
        <v>43577.958030000002</v>
      </c>
      <c r="M606" s="342">
        <v>11162.82287</v>
      </c>
      <c r="N606" s="342">
        <v>54740.780899999998</v>
      </c>
      <c r="O606" s="342">
        <v>128626.39859</v>
      </c>
      <c r="P606" s="342">
        <v>79132.12285</v>
      </c>
      <c r="Q606" s="342">
        <v>2595.2627000000002</v>
      </c>
      <c r="R606" s="343">
        <v>81727.385549999992</v>
      </c>
    </row>
    <row r="607" spans="1:18" s="313" customFormat="1">
      <c r="A607" s="339"/>
      <c r="B607" s="339"/>
      <c r="C607" s="339"/>
      <c r="D607" s="339"/>
      <c r="E607" s="340">
        <v>397</v>
      </c>
      <c r="F607" s="341">
        <v>744.44074999999998</v>
      </c>
      <c r="G607" s="342">
        <v>4974.3168900000001</v>
      </c>
      <c r="H607" s="342">
        <v>5718.7576399999998</v>
      </c>
      <c r="I607" s="342">
        <v>37103.062939999996</v>
      </c>
      <c r="J607" s="342">
        <v>24144.939180000001</v>
      </c>
      <c r="K607" s="342">
        <v>61248.002119999997</v>
      </c>
      <c r="L607" s="342">
        <v>26730.591219999998</v>
      </c>
      <c r="M607" s="342">
        <v>10859.526960000001</v>
      </c>
      <c r="N607" s="342">
        <v>37590.118179999998</v>
      </c>
      <c r="O607" s="342">
        <v>104556.87793999999</v>
      </c>
      <c r="P607" s="342">
        <v>79009.724669999996</v>
      </c>
      <c r="Q607" s="342">
        <v>2236.6733399999998</v>
      </c>
      <c r="R607" s="343">
        <v>81246.398010000004</v>
      </c>
    </row>
    <row r="608" spans="1:18" s="313" customFormat="1">
      <c r="A608" s="339"/>
      <c r="B608" s="339"/>
      <c r="C608" s="339"/>
      <c r="D608" s="339"/>
      <c r="E608" s="340">
        <v>506</v>
      </c>
      <c r="F608" s="341">
        <v>13106.1955</v>
      </c>
      <c r="G608" s="342">
        <v>35014.656869999999</v>
      </c>
      <c r="H608" s="342">
        <v>48120.852370000001</v>
      </c>
      <c r="I608" s="342">
        <v>34579.439579999998</v>
      </c>
      <c r="J608" s="342">
        <v>18664.778989999999</v>
      </c>
      <c r="K608" s="342">
        <v>53244.218569999997</v>
      </c>
      <c r="L608" s="342">
        <v>36108.008350000004</v>
      </c>
      <c r="M608" s="342">
        <v>11446.14825</v>
      </c>
      <c r="N608" s="342">
        <v>47554.156600000002</v>
      </c>
      <c r="O608" s="342">
        <v>148919.22753999999</v>
      </c>
      <c r="P608" s="342">
        <v>123158.42013</v>
      </c>
      <c r="Q608" s="342">
        <v>20053.46312</v>
      </c>
      <c r="R608" s="343">
        <v>143211.88325000001</v>
      </c>
    </row>
    <row r="609" spans="1:18" s="313" customFormat="1">
      <c r="A609" s="339"/>
      <c r="B609" s="339"/>
      <c r="C609" s="334" t="s">
        <v>325</v>
      </c>
      <c r="D609" s="334" t="s">
        <v>326</v>
      </c>
      <c r="E609" s="335">
        <v>526</v>
      </c>
      <c r="F609" s="336">
        <v>12524.83972</v>
      </c>
      <c r="G609" s="337">
        <v>895.57662000000005</v>
      </c>
      <c r="H609" s="337">
        <v>13420.41634</v>
      </c>
      <c r="I609" s="337">
        <v>133012.28844999999</v>
      </c>
      <c r="J609" s="337">
        <v>36124.190600000002</v>
      </c>
      <c r="K609" s="337">
        <v>169136.47905000002</v>
      </c>
      <c r="L609" s="337">
        <v>31648.795280000002</v>
      </c>
      <c r="M609" s="337">
        <v>968.44187999999997</v>
      </c>
      <c r="N609" s="337">
        <v>32617.237160000001</v>
      </c>
      <c r="O609" s="337">
        <v>215174.13255000001</v>
      </c>
      <c r="P609" s="337">
        <v>678.76257999999996</v>
      </c>
      <c r="Q609" s="337">
        <v>3.3530000000000004E-2</v>
      </c>
      <c r="R609" s="338">
        <v>678.79611</v>
      </c>
    </row>
    <row r="610" spans="1:18" s="313" customFormat="1">
      <c r="A610" s="339"/>
      <c r="B610" s="334" t="s">
        <v>15</v>
      </c>
      <c r="C610" s="334" t="s">
        <v>258</v>
      </c>
      <c r="D610" s="334" t="s">
        <v>258</v>
      </c>
      <c r="E610" s="335">
        <v>5</v>
      </c>
      <c r="F610" s="336">
        <v>58199.460899999998</v>
      </c>
      <c r="G610" s="337">
        <v>14920.713470000001</v>
      </c>
      <c r="H610" s="337">
        <v>73120.174370000008</v>
      </c>
      <c r="I610" s="337">
        <v>72425.532980000004</v>
      </c>
      <c r="J610" s="337">
        <v>25659.36737</v>
      </c>
      <c r="K610" s="337">
        <v>98084.900349999996</v>
      </c>
      <c r="L610" s="337">
        <v>52643.204389999999</v>
      </c>
      <c r="M610" s="337">
        <v>21257.27981</v>
      </c>
      <c r="N610" s="337">
        <v>73900.484200000006</v>
      </c>
      <c r="O610" s="337">
        <v>245105.55891999998</v>
      </c>
      <c r="P610" s="337">
        <v>404125.59519000002</v>
      </c>
      <c r="Q610" s="337">
        <v>8563.5969299999997</v>
      </c>
      <c r="R610" s="338">
        <v>412689.19212000002</v>
      </c>
    </row>
    <row r="611" spans="1:18" s="313" customFormat="1">
      <c r="A611" s="339"/>
      <c r="B611" s="339"/>
      <c r="C611" s="339"/>
      <c r="D611" s="339"/>
      <c r="E611" s="340">
        <v>335</v>
      </c>
      <c r="F611" s="341">
        <v>219.60070000000002</v>
      </c>
      <c r="G611" s="342">
        <v>12.558069999999999</v>
      </c>
      <c r="H611" s="342">
        <v>232.15876999999998</v>
      </c>
      <c r="I611" s="342">
        <v>17287.85975</v>
      </c>
      <c r="J611" s="342">
        <v>5928.3182699999998</v>
      </c>
      <c r="K611" s="342">
        <v>23216.178019999999</v>
      </c>
      <c r="L611" s="342">
        <v>15639.881519999999</v>
      </c>
      <c r="M611" s="342">
        <v>3848.3150799999999</v>
      </c>
      <c r="N611" s="342">
        <v>19488.196600000003</v>
      </c>
      <c r="O611" s="342">
        <v>42936.533390000004</v>
      </c>
      <c r="P611" s="342">
        <v>59328.51756</v>
      </c>
      <c r="Q611" s="342">
        <v>1400.9569099999999</v>
      </c>
      <c r="R611" s="343">
        <v>60729.474470000001</v>
      </c>
    </row>
    <row r="612" spans="1:18" s="313" customFormat="1">
      <c r="A612" s="339"/>
      <c r="B612" s="339"/>
      <c r="C612" s="339"/>
      <c r="D612" s="339"/>
      <c r="E612" s="340">
        <v>511</v>
      </c>
      <c r="F612" s="341">
        <v>2949.01046</v>
      </c>
      <c r="G612" s="342">
        <v>796.30413999999996</v>
      </c>
      <c r="H612" s="342">
        <v>3745.3146000000002</v>
      </c>
      <c r="I612" s="342">
        <v>23973.01138</v>
      </c>
      <c r="J612" s="342">
        <v>12208.159159999999</v>
      </c>
      <c r="K612" s="342">
        <v>36181.170539999999</v>
      </c>
      <c r="L612" s="342">
        <v>23264.667390000002</v>
      </c>
      <c r="M612" s="342">
        <v>7940.9096</v>
      </c>
      <c r="N612" s="342">
        <v>31205.576989999998</v>
      </c>
      <c r="O612" s="342">
        <v>71132.062129999991</v>
      </c>
      <c r="P612" s="342">
        <v>53278.06985</v>
      </c>
      <c r="Q612" s="342">
        <v>2522.5543499999999</v>
      </c>
      <c r="R612" s="343">
        <v>55800.624200000006</v>
      </c>
    </row>
    <row r="613" spans="1:18" s="313" customFormat="1">
      <c r="A613" s="339"/>
      <c r="B613" s="334" t="s">
        <v>16</v>
      </c>
      <c r="C613" s="334" t="s">
        <v>260</v>
      </c>
      <c r="D613" s="334" t="s">
        <v>260</v>
      </c>
      <c r="E613" s="335">
        <v>77</v>
      </c>
      <c r="F613" s="336">
        <v>5770.60509</v>
      </c>
      <c r="G613" s="337">
        <v>576.47540000000004</v>
      </c>
      <c r="H613" s="337">
        <v>6347.0804900000003</v>
      </c>
      <c r="I613" s="337">
        <v>33077.163649999995</v>
      </c>
      <c r="J613" s="337">
        <v>11131.466759999999</v>
      </c>
      <c r="K613" s="337">
        <v>44208.630409999998</v>
      </c>
      <c r="L613" s="337">
        <v>45813.071889999999</v>
      </c>
      <c r="M613" s="337">
        <v>10600.61039</v>
      </c>
      <c r="N613" s="337">
        <v>56413.682280000001</v>
      </c>
      <c r="O613" s="337">
        <v>106969.39318000001</v>
      </c>
      <c r="P613" s="337">
        <v>32715.998760000002</v>
      </c>
      <c r="Q613" s="337">
        <v>614.99365</v>
      </c>
      <c r="R613" s="338">
        <v>33330.992409999999</v>
      </c>
    </row>
    <row r="614" spans="1:18" s="313" customFormat="1">
      <c r="A614" s="339"/>
      <c r="B614" s="339"/>
      <c r="C614" s="334" t="s">
        <v>261</v>
      </c>
      <c r="D614" s="334" t="s">
        <v>264</v>
      </c>
      <c r="E614" s="335">
        <v>72</v>
      </c>
      <c r="F614" s="336">
        <v>6103.3505999999998</v>
      </c>
      <c r="G614" s="337">
        <v>811.00204000000008</v>
      </c>
      <c r="H614" s="337">
        <v>6914.3526400000001</v>
      </c>
      <c r="I614" s="337">
        <v>22355.9791</v>
      </c>
      <c r="J614" s="337">
        <v>5172.3645299999998</v>
      </c>
      <c r="K614" s="337">
        <v>27528.343629999999</v>
      </c>
      <c r="L614" s="337">
        <v>16922.56783</v>
      </c>
      <c r="M614" s="337">
        <v>7553.0295700000006</v>
      </c>
      <c r="N614" s="337">
        <v>24475.597399999999</v>
      </c>
      <c r="O614" s="337">
        <v>58918.293669999999</v>
      </c>
      <c r="P614" s="337">
        <v>41825.656419999999</v>
      </c>
      <c r="Q614" s="337">
        <v>4154.9402399999999</v>
      </c>
      <c r="R614" s="338">
        <v>45980.596659999996</v>
      </c>
    </row>
    <row r="615" spans="1:18" s="313" customFormat="1">
      <c r="A615" s="339"/>
      <c r="B615" s="339"/>
      <c r="C615" s="334" t="s">
        <v>266</v>
      </c>
      <c r="D615" s="334" t="s">
        <v>266</v>
      </c>
      <c r="E615" s="335">
        <v>75</v>
      </c>
      <c r="F615" s="336">
        <v>12289.941449999998</v>
      </c>
      <c r="G615" s="337">
        <v>2128.5373999999997</v>
      </c>
      <c r="H615" s="337">
        <v>14418.47885</v>
      </c>
      <c r="I615" s="337">
        <v>23561.834309999998</v>
      </c>
      <c r="J615" s="337">
        <v>9315.9359700000005</v>
      </c>
      <c r="K615" s="337">
        <v>32877.770280000004</v>
      </c>
      <c r="L615" s="337">
        <v>45612.852020000006</v>
      </c>
      <c r="M615" s="337">
        <v>23888.578229999999</v>
      </c>
      <c r="N615" s="337">
        <v>69501.430250000005</v>
      </c>
      <c r="O615" s="337">
        <v>116797.67938</v>
      </c>
      <c r="P615" s="337">
        <v>33555.129280000001</v>
      </c>
      <c r="Q615" s="337">
        <v>417.01186999999999</v>
      </c>
      <c r="R615" s="338">
        <v>33972.141149999996</v>
      </c>
    </row>
    <row r="616" spans="1:18" s="313" customFormat="1">
      <c r="A616" s="339"/>
      <c r="B616" s="339"/>
      <c r="C616" s="339"/>
      <c r="D616" s="334" t="s">
        <v>267</v>
      </c>
      <c r="E616" s="335">
        <v>503</v>
      </c>
      <c r="F616" s="336">
        <v>305.08339000000001</v>
      </c>
      <c r="G616" s="337">
        <v>12.18192</v>
      </c>
      <c r="H616" s="337">
        <v>317.26531</v>
      </c>
      <c r="I616" s="337">
        <v>14916.53722</v>
      </c>
      <c r="J616" s="337">
        <v>3392.7032799999997</v>
      </c>
      <c r="K616" s="337">
        <v>18309.2405</v>
      </c>
      <c r="L616" s="337">
        <v>17764.515010000003</v>
      </c>
      <c r="M616" s="337">
        <v>5034.6402900000003</v>
      </c>
      <c r="N616" s="337">
        <v>22799.155300000002</v>
      </c>
      <c r="O616" s="337">
        <v>41425.661110000001</v>
      </c>
      <c r="P616" s="337">
        <v>10820.72867</v>
      </c>
      <c r="Q616" s="337">
        <v>1163.0902599999999</v>
      </c>
      <c r="R616" s="338">
        <v>11983.818929999999</v>
      </c>
    </row>
    <row r="617" spans="1:18" s="313" customFormat="1">
      <c r="A617" s="339"/>
      <c r="B617" s="339"/>
      <c r="C617" s="334" t="s">
        <v>268</v>
      </c>
      <c r="D617" s="334" t="s">
        <v>269</v>
      </c>
      <c r="E617" s="335">
        <v>402</v>
      </c>
      <c r="F617" s="336">
        <v>6337.2822200000001</v>
      </c>
      <c r="G617" s="337">
        <v>915.90628000000004</v>
      </c>
      <c r="H617" s="337">
        <v>7253.1885000000002</v>
      </c>
      <c r="I617" s="337">
        <v>35001.213100000001</v>
      </c>
      <c r="J617" s="337">
        <v>10450.788279999999</v>
      </c>
      <c r="K617" s="337">
        <v>45452.001380000002</v>
      </c>
      <c r="L617" s="337">
        <v>27147.594989999998</v>
      </c>
      <c r="M617" s="337">
        <v>5455.1777599999996</v>
      </c>
      <c r="N617" s="337">
        <v>32602.77275</v>
      </c>
      <c r="O617" s="337">
        <v>85307.962629999995</v>
      </c>
      <c r="P617" s="337">
        <v>89243.718510000006</v>
      </c>
      <c r="Q617" s="337">
        <v>1071.9706000000001</v>
      </c>
      <c r="R617" s="338">
        <v>90315.689110000007</v>
      </c>
    </row>
    <row r="618" spans="1:18" s="313" customFormat="1">
      <c r="A618" s="339"/>
      <c r="B618" s="339"/>
      <c r="C618" s="334" t="s">
        <v>16</v>
      </c>
      <c r="D618" s="334" t="s">
        <v>270</v>
      </c>
      <c r="E618" s="335">
        <v>567</v>
      </c>
      <c r="F618" s="336">
        <v>11740.758820000001</v>
      </c>
      <c r="G618" s="337">
        <v>160.59071</v>
      </c>
      <c r="H618" s="337">
        <v>11901.34953</v>
      </c>
      <c r="I618" s="337">
        <v>19740.841929999999</v>
      </c>
      <c r="J618" s="337">
        <v>6820.2918</v>
      </c>
      <c r="K618" s="337">
        <v>26561.133730000001</v>
      </c>
      <c r="L618" s="337">
        <v>28581.03613</v>
      </c>
      <c r="M618" s="337">
        <v>10052.40006</v>
      </c>
      <c r="N618" s="337">
        <v>38633.43619</v>
      </c>
      <c r="O618" s="337">
        <v>77095.919450000001</v>
      </c>
      <c r="P618" s="337">
        <v>14821.255720000001</v>
      </c>
      <c r="Q618" s="337">
        <v>288.14778000000001</v>
      </c>
      <c r="R618" s="338">
        <v>15109.4035</v>
      </c>
    </row>
    <row r="619" spans="1:18" s="313" customFormat="1">
      <c r="A619" s="339"/>
      <c r="B619" s="339"/>
      <c r="C619" s="339"/>
      <c r="D619" s="339"/>
      <c r="E619" s="340">
        <v>318</v>
      </c>
      <c r="F619" s="341">
        <v>15.985209999999999</v>
      </c>
      <c r="G619" s="342">
        <v>0</v>
      </c>
      <c r="H619" s="342">
        <v>15.985209999999999</v>
      </c>
      <c r="I619" s="342">
        <v>18381.090960000001</v>
      </c>
      <c r="J619" s="342">
        <v>11273.031660000001</v>
      </c>
      <c r="K619" s="342">
        <v>29654.122620000002</v>
      </c>
      <c r="L619" s="342">
        <v>8016.95982</v>
      </c>
      <c r="M619" s="342">
        <v>6787.0596699999996</v>
      </c>
      <c r="N619" s="342">
        <v>14804.019490000001</v>
      </c>
      <c r="O619" s="342">
        <v>44474.12732</v>
      </c>
      <c r="P619" s="342">
        <v>4651.9106400000001</v>
      </c>
      <c r="Q619" s="342">
        <v>404.35439000000002</v>
      </c>
      <c r="R619" s="343">
        <v>5056.2650300000005</v>
      </c>
    </row>
    <row r="620" spans="1:18" s="313" customFormat="1">
      <c r="A620" s="339"/>
      <c r="B620" s="339"/>
      <c r="C620" s="339"/>
      <c r="D620" s="339"/>
      <c r="E620" s="340">
        <v>457</v>
      </c>
      <c r="F620" s="341">
        <v>2585.6929799999998</v>
      </c>
      <c r="G620" s="342">
        <v>823.43947000000003</v>
      </c>
      <c r="H620" s="342">
        <v>3409.1324500000001</v>
      </c>
      <c r="I620" s="342">
        <v>36599.668659999996</v>
      </c>
      <c r="J620" s="342">
        <v>18845.17383</v>
      </c>
      <c r="K620" s="342">
        <v>55444.842490000003</v>
      </c>
      <c r="L620" s="342">
        <v>34239.043010000001</v>
      </c>
      <c r="M620" s="342">
        <v>7941.0163400000001</v>
      </c>
      <c r="N620" s="342">
        <v>42180.059350000003</v>
      </c>
      <c r="O620" s="342">
        <v>101034.03429000001</v>
      </c>
      <c r="P620" s="342">
        <v>18062.757570000002</v>
      </c>
      <c r="Q620" s="342">
        <v>1212.97597</v>
      </c>
      <c r="R620" s="343">
        <v>19275.733539999997</v>
      </c>
    </row>
    <row r="621" spans="1:18" s="313" customFormat="1">
      <c r="A621" s="339"/>
      <c r="B621" s="339"/>
      <c r="C621" s="339"/>
      <c r="D621" s="334" t="s">
        <v>76</v>
      </c>
      <c r="E621" s="335">
        <v>547</v>
      </c>
      <c r="F621" s="336">
        <v>712.23505</v>
      </c>
      <c r="G621" s="337">
        <v>503.06756000000001</v>
      </c>
      <c r="H621" s="337">
        <v>1215.3026100000002</v>
      </c>
      <c r="I621" s="337">
        <v>20092.837339999998</v>
      </c>
      <c r="J621" s="337">
        <v>12516.05732</v>
      </c>
      <c r="K621" s="337">
        <v>32608.894660000002</v>
      </c>
      <c r="L621" s="337">
        <v>23199.971809999999</v>
      </c>
      <c r="M621" s="337">
        <v>9653.8079099999995</v>
      </c>
      <c r="N621" s="337">
        <v>32853.779719999999</v>
      </c>
      <c r="O621" s="337">
        <v>66677.976989999996</v>
      </c>
      <c r="P621" s="337">
        <v>14723.641210000002</v>
      </c>
      <c r="Q621" s="337">
        <v>372.29039</v>
      </c>
      <c r="R621" s="338">
        <v>15095.9316</v>
      </c>
    </row>
    <row r="622" spans="1:18" s="313" customFormat="1">
      <c r="A622" s="339"/>
      <c r="B622" s="339"/>
      <c r="C622" s="339"/>
      <c r="D622" s="334" t="s">
        <v>75</v>
      </c>
      <c r="E622" s="335">
        <v>348</v>
      </c>
      <c r="F622" s="336">
        <v>31.801299999999998</v>
      </c>
      <c r="G622" s="337">
        <v>0</v>
      </c>
      <c r="H622" s="337">
        <v>31.801299999999998</v>
      </c>
      <c r="I622" s="337">
        <v>9420.0736500000003</v>
      </c>
      <c r="J622" s="337">
        <v>12368.526099999999</v>
      </c>
      <c r="K622" s="337">
        <v>21788.599750000001</v>
      </c>
      <c r="L622" s="337">
        <v>3083.7032899999999</v>
      </c>
      <c r="M622" s="337">
        <v>13309.65393</v>
      </c>
      <c r="N622" s="337">
        <v>16393.357220000002</v>
      </c>
      <c r="O622" s="337">
        <v>38213.758270000006</v>
      </c>
      <c r="P622" s="337">
        <v>4504.0982899999999</v>
      </c>
      <c r="Q622" s="337">
        <v>182.85142999999999</v>
      </c>
      <c r="R622" s="338">
        <v>4686.9497199999996</v>
      </c>
    </row>
    <row r="623" spans="1:18" s="313" customFormat="1">
      <c r="A623" s="339"/>
      <c r="B623" s="339"/>
      <c r="C623" s="339"/>
      <c r="D623" s="339"/>
      <c r="E623" s="340">
        <v>292</v>
      </c>
      <c r="F623" s="341">
        <v>2892.4766600000003</v>
      </c>
      <c r="G623" s="342">
        <v>530.88068999999996</v>
      </c>
      <c r="H623" s="342">
        <v>3423.3573500000002</v>
      </c>
      <c r="I623" s="342">
        <v>32605.755980000002</v>
      </c>
      <c r="J623" s="342">
        <v>18416.138640000001</v>
      </c>
      <c r="K623" s="342">
        <v>51021.894619999999</v>
      </c>
      <c r="L623" s="342">
        <v>35672.702819999999</v>
      </c>
      <c r="M623" s="342">
        <v>10646.786189999999</v>
      </c>
      <c r="N623" s="342">
        <v>46319.489009999998</v>
      </c>
      <c r="O623" s="342">
        <v>100764.74098</v>
      </c>
      <c r="P623" s="342">
        <v>19796.228219999997</v>
      </c>
      <c r="Q623" s="342">
        <v>450.22229999999996</v>
      </c>
      <c r="R623" s="343">
        <v>20246.450519999999</v>
      </c>
    </row>
    <row r="624" spans="1:18" s="313" customFormat="1">
      <c r="A624" s="339"/>
      <c r="B624" s="339"/>
      <c r="C624" s="339"/>
      <c r="D624" s="334" t="s">
        <v>271</v>
      </c>
      <c r="E624" s="335">
        <v>176</v>
      </c>
      <c r="F624" s="336">
        <v>6875.7550099999999</v>
      </c>
      <c r="G624" s="337">
        <v>6419.0650599999999</v>
      </c>
      <c r="H624" s="337">
        <v>13294.82007</v>
      </c>
      <c r="I624" s="337">
        <v>65559.022020000004</v>
      </c>
      <c r="J624" s="337">
        <v>54214.978889999999</v>
      </c>
      <c r="K624" s="337">
        <v>119774.00091</v>
      </c>
      <c r="L624" s="337">
        <v>78701.245180000013</v>
      </c>
      <c r="M624" s="337">
        <v>48210.450600000004</v>
      </c>
      <c r="N624" s="337">
        <v>126911.69577999999</v>
      </c>
      <c r="O624" s="337">
        <v>259980.51676</v>
      </c>
      <c r="P624" s="337">
        <v>71166.433720000001</v>
      </c>
      <c r="Q624" s="337">
        <v>3155.8496700000001</v>
      </c>
      <c r="R624" s="338">
        <v>74322.283389999997</v>
      </c>
    </row>
    <row r="625" spans="1:18" s="313" customFormat="1">
      <c r="A625" s="339"/>
      <c r="B625" s="339"/>
      <c r="C625" s="339"/>
      <c r="D625" s="339"/>
      <c r="E625" s="340">
        <v>541</v>
      </c>
      <c r="F625" s="341">
        <v>1958.28973</v>
      </c>
      <c r="G625" s="342">
        <v>2797.0738500000002</v>
      </c>
      <c r="H625" s="342">
        <v>4755.3635800000002</v>
      </c>
      <c r="I625" s="342">
        <v>50823.354180000002</v>
      </c>
      <c r="J625" s="342">
        <v>44368.444259999997</v>
      </c>
      <c r="K625" s="342">
        <v>95191.798439999999</v>
      </c>
      <c r="L625" s="342">
        <v>47184.726740000006</v>
      </c>
      <c r="M625" s="342">
        <v>48470.149909999993</v>
      </c>
      <c r="N625" s="342">
        <v>95654.876650000006</v>
      </c>
      <c r="O625" s="342">
        <v>195602.03866999998</v>
      </c>
      <c r="P625" s="342">
        <v>48694.635119999999</v>
      </c>
      <c r="Q625" s="342">
        <v>3615.94299</v>
      </c>
      <c r="R625" s="343">
        <v>52310.578110000002</v>
      </c>
    </row>
    <row r="626" spans="1:18" s="313" customFormat="1">
      <c r="A626" s="339"/>
      <c r="B626" s="339"/>
      <c r="C626" s="339"/>
      <c r="D626" s="339"/>
      <c r="E626" s="340">
        <v>273</v>
      </c>
      <c r="F626" s="341">
        <v>7.4165600000000005</v>
      </c>
      <c r="G626" s="342">
        <v>0</v>
      </c>
      <c r="H626" s="342">
        <v>7.4165600000000005</v>
      </c>
      <c r="I626" s="342">
        <v>8528.7774300000001</v>
      </c>
      <c r="J626" s="342">
        <v>1133.4430300000001</v>
      </c>
      <c r="K626" s="342">
        <v>9662.2204600000005</v>
      </c>
      <c r="L626" s="342">
        <v>3572.7442999999998</v>
      </c>
      <c r="M626" s="342">
        <v>137.92135000000002</v>
      </c>
      <c r="N626" s="342">
        <v>3710.6656499999999</v>
      </c>
      <c r="O626" s="342">
        <v>13380.302669999999</v>
      </c>
      <c r="P626" s="342">
        <v>5742.0346799999998</v>
      </c>
      <c r="Q626" s="342">
        <v>748.61880000000008</v>
      </c>
      <c r="R626" s="343">
        <v>6490.6534800000009</v>
      </c>
    </row>
    <row r="627" spans="1:18" s="313" customFormat="1">
      <c r="A627" s="339"/>
      <c r="B627" s="339"/>
      <c r="C627" s="339"/>
      <c r="D627" s="334" t="s">
        <v>80</v>
      </c>
      <c r="E627" s="335">
        <v>539</v>
      </c>
      <c r="F627" s="336">
        <v>2752.2775299999998</v>
      </c>
      <c r="G627" s="337">
        <v>2847.0773100000001</v>
      </c>
      <c r="H627" s="337">
        <v>5599.35484</v>
      </c>
      <c r="I627" s="337">
        <v>36984.428060000006</v>
      </c>
      <c r="J627" s="337">
        <v>39540.820520000001</v>
      </c>
      <c r="K627" s="337">
        <v>76525.248579999999</v>
      </c>
      <c r="L627" s="337">
        <v>64486.250549999997</v>
      </c>
      <c r="M627" s="337">
        <v>33023.758750000001</v>
      </c>
      <c r="N627" s="337">
        <v>97510.009299999991</v>
      </c>
      <c r="O627" s="337">
        <v>179634.61272</v>
      </c>
      <c r="P627" s="337">
        <v>43388.72883</v>
      </c>
      <c r="Q627" s="337">
        <v>4078.89914</v>
      </c>
      <c r="R627" s="338">
        <v>47467.627970000001</v>
      </c>
    </row>
    <row r="628" spans="1:18" s="313" customFormat="1">
      <c r="A628" s="339"/>
      <c r="B628" s="339"/>
      <c r="C628" s="339"/>
      <c r="D628" s="339"/>
      <c r="E628" s="340">
        <v>299</v>
      </c>
      <c r="F628" s="341">
        <v>1640.2296999999999</v>
      </c>
      <c r="G628" s="342">
        <v>3059.4464199999998</v>
      </c>
      <c r="H628" s="342">
        <v>4699.6761200000001</v>
      </c>
      <c r="I628" s="342">
        <v>34410.533510000001</v>
      </c>
      <c r="J628" s="342">
        <v>44360.337749999999</v>
      </c>
      <c r="K628" s="342">
        <v>78770.87126</v>
      </c>
      <c r="L628" s="342">
        <v>33717.690149999995</v>
      </c>
      <c r="M628" s="342">
        <v>29635.002909999999</v>
      </c>
      <c r="N628" s="342">
        <v>63352.693060000005</v>
      </c>
      <c r="O628" s="342">
        <v>146823.24043999999</v>
      </c>
      <c r="P628" s="342">
        <v>23269.302079999998</v>
      </c>
      <c r="Q628" s="342">
        <v>3108.08923</v>
      </c>
      <c r="R628" s="343">
        <v>26377.391309999999</v>
      </c>
    </row>
    <row r="629" spans="1:18" s="313" customFormat="1">
      <c r="A629" s="339"/>
      <c r="B629" s="339"/>
      <c r="C629" s="339"/>
      <c r="D629" s="339"/>
      <c r="E629" s="340">
        <v>322</v>
      </c>
      <c r="F629" s="341">
        <v>1669.2150200000001</v>
      </c>
      <c r="G629" s="342">
        <v>1548.6494299999999</v>
      </c>
      <c r="H629" s="342">
        <v>3217.86445</v>
      </c>
      <c r="I629" s="342">
        <v>32073.663909999999</v>
      </c>
      <c r="J629" s="342">
        <v>30527.360519999998</v>
      </c>
      <c r="K629" s="342">
        <v>62601.024429999998</v>
      </c>
      <c r="L629" s="342">
        <v>34105.425739999999</v>
      </c>
      <c r="M629" s="342">
        <v>19567.74368</v>
      </c>
      <c r="N629" s="342">
        <v>53673.169419999998</v>
      </c>
      <c r="O629" s="342">
        <v>119492.0583</v>
      </c>
      <c r="P629" s="342">
        <v>11923.52126</v>
      </c>
      <c r="Q629" s="342">
        <v>1242.5875000000001</v>
      </c>
      <c r="R629" s="343">
        <v>13166.108759999999</v>
      </c>
    </row>
    <row r="630" spans="1:18" s="313" customFormat="1">
      <c r="A630" s="339"/>
      <c r="B630" s="339"/>
      <c r="C630" s="339"/>
      <c r="D630" s="334" t="s">
        <v>58</v>
      </c>
      <c r="E630" s="335">
        <v>274</v>
      </c>
      <c r="F630" s="336">
        <v>4988447.5032399995</v>
      </c>
      <c r="G630" s="337">
        <v>3059911.9793799999</v>
      </c>
      <c r="H630" s="337">
        <v>8048359.4826199999</v>
      </c>
      <c r="I630" s="337">
        <v>6823860.1536099995</v>
      </c>
      <c r="J630" s="337">
        <v>3664095.9257399999</v>
      </c>
      <c r="K630" s="337">
        <v>10487956.07935</v>
      </c>
      <c r="L630" s="337">
        <v>8131917.7300899997</v>
      </c>
      <c r="M630" s="337">
        <v>2827323.73783</v>
      </c>
      <c r="N630" s="337">
        <v>10959241.46792</v>
      </c>
      <c r="O630" s="337">
        <v>29495557.029890001</v>
      </c>
      <c r="P630" s="337">
        <v>4179773.67808</v>
      </c>
      <c r="Q630" s="337">
        <v>2760536.6180799999</v>
      </c>
      <c r="R630" s="338">
        <v>6940310.2961599994</v>
      </c>
    </row>
    <row r="631" spans="1:18" s="313" customFormat="1">
      <c r="A631" s="339"/>
      <c r="B631" s="339"/>
      <c r="C631" s="339"/>
      <c r="D631" s="339"/>
      <c r="E631" s="340">
        <v>344</v>
      </c>
      <c r="F631" s="341">
        <v>7969.8376600000001</v>
      </c>
      <c r="G631" s="342">
        <v>1086.31331</v>
      </c>
      <c r="H631" s="342">
        <v>9056.1509700000006</v>
      </c>
      <c r="I631" s="342">
        <v>29583.166980000002</v>
      </c>
      <c r="J631" s="342">
        <v>11933.731699999998</v>
      </c>
      <c r="K631" s="342">
        <v>41516.898679999998</v>
      </c>
      <c r="L631" s="342">
        <v>33213.947529999998</v>
      </c>
      <c r="M631" s="342">
        <v>7959.2884199999999</v>
      </c>
      <c r="N631" s="342">
        <v>41173.235950000002</v>
      </c>
      <c r="O631" s="342">
        <v>91746.285599999988</v>
      </c>
      <c r="P631" s="342">
        <v>80821.325580000004</v>
      </c>
      <c r="Q631" s="342">
        <v>2468.25164</v>
      </c>
      <c r="R631" s="343">
        <v>83289.577219999992</v>
      </c>
    </row>
    <row r="632" spans="1:18" s="313" customFormat="1">
      <c r="A632" s="339"/>
      <c r="B632" s="339"/>
      <c r="C632" s="339"/>
      <c r="D632" s="334" t="s">
        <v>16</v>
      </c>
      <c r="E632" s="335">
        <v>111</v>
      </c>
      <c r="F632" s="336">
        <v>850194.95435999997</v>
      </c>
      <c r="G632" s="337">
        <v>134757.53857</v>
      </c>
      <c r="H632" s="337">
        <v>984952.49292999995</v>
      </c>
      <c r="I632" s="337">
        <v>96928.025739999997</v>
      </c>
      <c r="J632" s="337">
        <v>69254.415239999988</v>
      </c>
      <c r="K632" s="337">
        <v>166182.44097999998</v>
      </c>
      <c r="L632" s="337">
        <v>258674.72792999999</v>
      </c>
      <c r="M632" s="337">
        <v>78580.353579999995</v>
      </c>
      <c r="N632" s="337">
        <v>337255.08150999999</v>
      </c>
      <c r="O632" s="337">
        <v>1488390.0154200001</v>
      </c>
      <c r="P632" s="337">
        <v>13984231.040680001</v>
      </c>
      <c r="Q632" s="337">
        <v>7957279.8631099993</v>
      </c>
      <c r="R632" s="338">
        <v>21941510.903790001</v>
      </c>
    </row>
    <row r="633" spans="1:18" s="313" customFormat="1">
      <c r="A633" s="339"/>
      <c r="B633" s="339"/>
      <c r="C633" s="339"/>
      <c r="D633" s="339"/>
      <c r="E633" s="340">
        <v>120</v>
      </c>
      <c r="F633" s="341">
        <v>10410.085009999999</v>
      </c>
      <c r="G633" s="342">
        <v>2256.9163199999998</v>
      </c>
      <c r="H633" s="342">
        <v>12667.001330000001</v>
      </c>
      <c r="I633" s="342">
        <v>39566.875489999999</v>
      </c>
      <c r="J633" s="342">
        <v>25539.96703</v>
      </c>
      <c r="K633" s="342">
        <v>65106.842520000006</v>
      </c>
      <c r="L633" s="342">
        <v>44213.198759999999</v>
      </c>
      <c r="M633" s="342">
        <v>18228.663250000001</v>
      </c>
      <c r="N633" s="342">
        <v>62441.862009999997</v>
      </c>
      <c r="O633" s="342">
        <v>140215.70586000002</v>
      </c>
      <c r="P633" s="342">
        <v>30958.451229999999</v>
      </c>
      <c r="Q633" s="342">
        <v>1565.66769</v>
      </c>
      <c r="R633" s="343">
        <v>32524.118920000001</v>
      </c>
    </row>
    <row r="634" spans="1:18" s="313" customFormat="1">
      <c r="A634" s="339"/>
      <c r="B634" s="339"/>
      <c r="C634" s="339"/>
      <c r="D634" s="339"/>
      <c r="E634" s="340">
        <v>465</v>
      </c>
      <c r="F634" s="341">
        <v>6752.9871199999998</v>
      </c>
      <c r="G634" s="342">
        <v>1668.3858799999998</v>
      </c>
      <c r="H634" s="342">
        <v>8421.3729999999996</v>
      </c>
      <c r="I634" s="342">
        <v>46302.917880000001</v>
      </c>
      <c r="J634" s="342">
        <v>21783.905309999998</v>
      </c>
      <c r="K634" s="342">
        <v>68086.823189999996</v>
      </c>
      <c r="L634" s="342">
        <v>41447.64271</v>
      </c>
      <c r="M634" s="342">
        <v>19420.868320000001</v>
      </c>
      <c r="N634" s="342">
        <v>60868.511030000001</v>
      </c>
      <c r="O634" s="342">
        <v>137376.70722000001</v>
      </c>
      <c r="P634" s="342">
        <v>186908.34346999999</v>
      </c>
      <c r="Q634" s="342">
        <v>2462.1371400000003</v>
      </c>
      <c r="R634" s="343">
        <v>189370.48061000003</v>
      </c>
    </row>
    <row r="635" spans="1:18" s="313" customFormat="1">
      <c r="A635" s="339"/>
      <c r="B635" s="339"/>
      <c r="C635" s="339"/>
      <c r="D635" s="339"/>
      <c r="E635" s="340">
        <v>468</v>
      </c>
      <c r="F635" s="341">
        <v>285.00783000000001</v>
      </c>
      <c r="G635" s="342">
        <v>96.106870000000001</v>
      </c>
      <c r="H635" s="342">
        <v>381.11470000000003</v>
      </c>
      <c r="I635" s="342">
        <v>12995.193859999999</v>
      </c>
      <c r="J635" s="342">
        <v>5651.5114999999996</v>
      </c>
      <c r="K635" s="342">
        <v>18646.70536</v>
      </c>
      <c r="L635" s="342">
        <v>1018.67476</v>
      </c>
      <c r="M635" s="342">
        <v>125.79594999999999</v>
      </c>
      <c r="N635" s="342">
        <v>1144.4707100000001</v>
      </c>
      <c r="O635" s="342">
        <v>20172.29077</v>
      </c>
      <c r="P635" s="342">
        <v>4537.0608000000002</v>
      </c>
      <c r="Q635" s="342">
        <v>413.07576</v>
      </c>
      <c r="R635" s="343">
        <v>4950.1365599999999</v>
      </c>
    </row>
    <row r="636" spans="1:18" s="313" customFormat="1">
      <c r="A636" s="339"/>
      <c r="B636" s="339"/>
      <c r="C636" s="339"/>
      <c r="D636" s="339"/>
      <c r="E636" s="340">
        <v>281</v>
      </c>
      <c r="F636" s="341">
        <v>1894.4841200000001</v>
      </c>
      <c r="G636" s="342">
        <v>867.26612999999998</v>
      </c>
      <c r="H636" s="342">
        <v>2761.7502500000001</v>
      </c>
      <c r="I636" s="342">
        <v>22951.434940000003</v>
      </c>
      <c r="J636" s="342">
        <v>73854.053079999998</v>
      </c>
      <c r="K636" s="342">
        <v>96805.48801999999</v>
      </c>
      <c r="L636" s="342">
        <v>13131.974249999999</v>
      </c>
      <c r="M636" s="342">
        <v>27731.00477</v>
      </c>
      <c r="N636" s="342">
        <v>40862.979020000006</v>
      </c>
      <c r="O636" s="342">
        <v>140430.21729</v>
      </c>
      <c r="P636" s="342">
        <v>27501.527760000001</v>
      </c>
      <c r="Q636" s="342">
        <v>64398.976659999993</v>
      </c>
      <c r="R636" s="343">
        <v>91900.504419999997</v>
      </c>
    </row>
    <row r="637" spans="1:18" s="313" customFormat="1">
      <c r="A637" s="339"/>
      <c r="B637" s="339"/>
      <c r="C637" s="339"/>
      <c r="D637" s="334" t="s">
        <v>59</v>
      </c>
      <c r="E637" s="335">
        <v>137</v>
      </c>
      <c r="F637" s="336">
        <v>7349.2631700000002</v>
      </c>
      <c r="G637" s="337">
        <v>965.60654</v>
      </c>
      <c r="H637" s="337">
        <v>8314.8697100000009</v>
      </c>
      <c r="I637" s="337">
        <v>32756.645660000002</v>
      </c>
      <c r="J637" s="337">
        <v>27187.166239999999</v>
      </c>
      <c r="K637" s="337">
        <v>59943.811900000001</v>
      </c>
      <c r="L637" s="337">
        <v>37067.619100000004</v>
      </c>
      <c r="M637" s="337">
        <v>18763.813579999998</v>
      </c>
      <c r="N637" s="337">
        <v>55831.432679999998</v>
      </c>
      <c r="O637" s="337">
        <v>124090.11429000001</v>
      </c>
      <c r="P637" s="337">
        <v>31160.809300000001</v>
      </c>
      <c r="Q637" s="337">
        <v>1884.7574999999999</v>
      </c>
      <c r="R637" s="338">
        <v>33045.566800000001</v>
      </c>
    </row>
    <row r="638" spans="1:18" s="313" customFormat="1">
      <c r="A638" s="339"/>
      <c r="B638" s="339"/>
      <c r="C638" s="339"/>
      <c r="D638" s="339"/>
      <c r="E638" s="340">
        <v>334</v>
      </c>
      <c r="F638" s="341">
        <v>4.1315200000000001</v>
      </c>
      <c r="G638" s="342">
        <v>0</v>
      </c>
      <c r="H638" s="342">
        <v>4.1315200000000001</v>
      </c>
      <c r="I638" s="342">
        <v>15697.054410000001</v>
      </c>
      <c r="J638" s="342">
        <v>8855.9939700000014</v>
      </c>
      <c r="K638" s="342">
        <v>24553.04838</v>
      </c>
      <c r="L638" s="342">
        <v>4546.6157800000001</v>
      </c>
      <c r="M638" s="342">
        <v>1197.8059800000001</v>
      </c>
      <c r="N638" s="342">
        <v>5744.4217600000002</v>
      </c>
      <c r="O638" s="342">
        <v>30301.60166</v>
      </c>
      <c r="P638" s="342">
        <v>10918.79897</v>
      </c>
      <c r="Q638" s="342">
        <v>836.22362999999996</v>
      </c>
      <c r="R638" s="343">
        <v>11755.0226</v>
      </c>
    </row>
    <row r="639" spans="1:18" s="313" customFormat="1">
      <c r="A639" s="339"/>
      <c r="B639" s="339"/>
      <c r="C639" s="339"/>
      <c r="D639" s="334" t="s">
        <v>60</v>
      </c>
      <c r="E639" s="335">
        <v>317</v>
      </c>
      <c r="F639" s="336">
        <v>1.3194600000000001</v>
      </c>
      <c r="G639" s="337">
        <v>0</v>
      </c>
      <c r="H639" s="337">
        <v>1.3194600000000001</v>
      </c>
      <c r="I639" s="337">
        <v>17787.699239999998</v>
      </c>
      <c r="J639" s="337">
        <v>12530.633890000001</v>
      </c>
      <c r="K639" s="337">
        <v>30318.333129999999</v>
      </c>
      <c r="L639" s="337">
        <v>8769.0217699999994</v>
      </c>
      <c r="M639" s="337">
        <v>2353.4933900000001</v>
      </c>
      <c r="N639" s="337">
        <v>11122.515160000001</v>
      </c>
      <c r="O639" s="337">
        <v>41442.167750000001</v>
      </c>
      <c r="P639" s="337">
        <v>5802.6043200000004</v>
      </c>
      <c r="Q639" s="337">
        <v>561.05901000000006</v>
      </c>
      <c r="R639" s="338">
        <v>6363.6633300000003</v>
      </c>
    </row>
    <row r="640" spans="1:18" s="313" customFormat="1">
      <c r="A640" s="339"/>
      <c r="B640" s="339"/>
      <c r="C640" s="339"/>
      <c r="D640" s="339"/>
      <c r="E640" s="340">
        <v>393</v>
      </c>
      <c r="F640" s="341">
        <v>8823.5383899999997</v>
      </c>
      <c r="G640" s="342">
        <v>2651.4840600000002</v>
      </c>
      <c r="H640" s="342">
        <v>11475.022449999999</v>
      </c>
      <c r="I640" s="342">
        <v>40048.261380000004</v>
      </c>
      <c r="J640" s="342">
        <v>26486.800879999999</v>
      </c>
      <c r="K640" s="342">
        <v>66535.062259999992</v>
      </c>
      <c r="L640" s="342">
        <v>33870.578860000001</v>
      </c>
      <c r="M640" s="342">
        <v>22169.839800000002</v>
      </c>
      <c r="N640" s="342">
        <v>56040.418659999996</v>
      </c>
      <c r="O640" s="342">
        <v>134050.50336999999</v>
      </c>
      <c r="P640" s="342">
        <v>156905.27450999999</v>
      </c>
      <c r="Q640" s="342">
        <v>1487.9883500000001</v>
      </c>
      <c r="R640" s="343">
        <v>158393.26286000002</v>
      </c>
    </row>
    <row r="641" spans="1:18" s="313" customFormat="1">
      <c r="A641" s="339"/>
      <c r="B641" s="339"/>
      <c r="C641" s="339"/>
      <c r="D641" s="339"/>
      <c r="E641" s="340">
        <v>428</v>
      </c>
      <c r="F641" s="341">
        <v>2705.3420299999998</v>
      </c>
      <c r="G641" s="342">
        <v>1138.87628</v>
      </c>
      <c r="H641" s="342">
        <v>3844.2183100000002</v>
      </c>
      <c r="I641" s="342">
        <v>28791.926780000002</v>
      </c>
      <c r="J641" s="342">
        <v>11284.04903</v>
      </c>
      <c r="K641" s="342">
        <v>40075.975810000004</v>
      </c>
      <c r="L641" s="342">
        <v>30967.172119999999</v>
      </c>
      <c r="M641" s="342">
        <v>11808.3799</v>
      </c>
      <c r="N641" s="342">
        <v>42775.552020000003</v>
      </c>
      <c r="O641" s="342">
        <v>86695.746140000003</v>
      </c>
      <c r="P641" s="342">
        <v>14387.334570000001</v>
      </c>
      <c r="Q641" s="342">
        <v>730.58650999999998</v>
      </c>
      <c r="R641" s="343">
        <v>15117.92108</v>
      </c>
    </row>
    <row r="642" spans="1:18" s="313" customFormat="1">
      <c r="A642" s="339"/>
      <c r="B642" s="339"/>
      <c r="C642" s="339"/>
      <c r="D642" s="334" t="s">
        <v>272</v>
      </c>
      <c r="E642" s="335">
        <v>474</v>
      </c>
      <c r="F642" s="336">
        <v>116.82436</v>
      </c>
      <c r="G642" s="337">
        <v>130.98444000000001</v>
      </c>
      <c r="H642" s="337">
        <v>247.80879999999999</v>
      </c>
      <c r="I642" s="337">
        <v>16540.289550000001</v>
      </c>
      <c r="J642" s="337">
        <v>10301.06422</v>
      </c>
      <c r="K642" s="337">
        <v>26841.353769999998</v>
      </c>
      <c r="L642" s="337">
        <v>24262.015510000001</v>
      </c>
      <c r="M642" s="337">
        <v>7965.70568</v>
      </c>
      <c r="N642" s="337">
        <v>32227.72119</v>
      </c>
      <c r="O642" s="337">
        <v>59316.883759999997</v>
      </c>
      <c r="P642" s="337">
        <v>5047.4578600000004</v>
      </c>
      <c r="Q642" s="337">
        <v>609.15944999999999</v>
      </c>
      <c r="R642" s="338">
        <v>5656.6173099999996</v>
      </c>
    </row>
    <row r="643" spans="1:18" s="313" customFormat="1">
      <c r="A643" s="339"/>
      <c r="B643" s="339"/>
      <c r="C643" s="339"/>
      <c r="D643" s="334" t="s">
        <v>273</v>
      </c>
      <c r="E643" s="335">
        <v>367</v>
      </c>
      <c r="F643" s="336">
        <v>2602.9177200000004</v>
      </c>
      <c r="G643" s="337">
        <v>3701.1840400000001</v>
      </c>
      <c r="H643" s="337">
        <v>6304.1017599999996</v>
      </c>
      <c r="I643" s="337">
        <v>24792.47913</v>
      </c>
      <c r="J643" s="337">
        <v>11097.423500000001</v>
      </c>
      <c r="K643" s="337">
        <v>35889.902630000004</v>
      </c>
      <c r="L643" s="337">
        <v>23017.67398</v>
      </c>
      <c r="M643" s="337">
        <v>17132.902489999997</v>
      </c>
      <c r="N643" s="337">
        <v>40150.57647</v>
      </c>
      <c r="O643" s="337">
        <v>82344.580860000002</v>
      </c>
      <c r="P643" s="337">
        <v>13835.07879</v>
      </c>
      <c r="Q643" s="337">
        <v>3953.1300699999997</v>
      </c>
      <c r="R643" s="338">
        <v>17788.208859999999</v>
      </c>
    </row>
    <row r="644" spans="1:18" s="313" customFormat="1">
      <c r="A644" s="339"/>
      <c r="B644" s="339"/>
      <c r="C644" s="339"/>
      <c r="D644" s="334" t="s">
        <v>274</v>
      </c>
      <c r="E644" s="335">
        <v>412</v>
      </c>
      <c r="F644" s="336">
        <v>0.91722999999999999</v>
      </c>
      <c r="G644" s="337">
        <v>121.25536</v>
      </c>
      <c r="H644" s="337">
        <v>122.17259</v>
      </c>
      <c r="I644" s="337">
        <v>13359.159300000001</v>
      </c>
      <c r="J644" s="337">
        <v>12628.705169999999</v>
      </c>
      <c r="K644" s="337">
        <v>25987.86447</v>
      </c>
      <c r="L644" s="337">
        <v>4223.20532</v>
      </c>
      <c r="M644" s="337">
        <v>9771.210140000001</v>
      </c>
      <c r="N644" s="337">
        <v>13994.41546</v>
      </c>
      <c r="O644" s="337">
        <v>40104.452520000006</v>
      </c>
      <c r="P644" s="337">
        <v>12515.66598</v>
      </c>
      <c r="Q644" s="337">
        <v>1611.4244199999998</v>
      </c>
      <c r="R644" s="338">
        <v>14127.090400000001</v>
      </c>
    </row>
    <row r="645" spans="1:18" s="313" customFormat="1">
      <c r="A645" s="339"/>
      <c r="B645" s="339"/>
      <c r="C645" s="339"/>
      <c r="D645" s="339"/>
      <c r="E645" s="340">
        <v>420</v>
      </c>
      <c r="F645" s="341">
        <v>1187.10086</v>
      </c>
      <c r="G645" s="342">
        <v>383.77873</v>
      </c>
      <c r="H645" s="342">
        <v>1570.87959</v>
      </c>
      <c r="I645" s="342">
        <v>37382.345159999997</v>
      </c>
      <c r="J645" s="342">
        <v>36239.504719999997</v>
      </c>
      <c r="K645" s="342">
        <v>73621.849879999994</v>
      </c>
      <c r="L645" s="342">
        <v>34241.701649999995</v>
      </c>
      <c r="M645" s="342">
        <v>19760.839680000001</v>
      </c>
      <c r="N645" s="342">
        <v>54002.54133</v>
      </c>
      <c r="O645" s="342">
        <v>129195.2708</v>
      </c>
      <c r="P645" s="342">
        <v>27800.357969999997</v>
      </c>
      <c r="Q645" s="342">
        <v>1217.88006</v>
      </c>
      <c r="R645" s="343">
        <v>29018.23803</v>
      </c>
    </row>
    <row r="646" spans="1:18" s="313" customFormat="1">
      <c r="A646" s="339"/>
      <c r="B646" s="339"/>
      <c r="C646" s="339"/>
      <c r="D646" s="334" t="s">
        <v>62</v>
      </c>
      <c r="E646" s="335">
        <v>142</v>
      </c>
      <c r="F646" s="336">
        <v>77628.107199999999</v>
      </c>
      <c r="G646" s="337">
        <v>32310.564899999998</v>
      </c>
      <c r="H646" s="337">
        <v>109938.6721</v>
      </c>
      <c r="I646" s="337">
        <v>66339.262220000004</v>
      </c>
      <c r="J646" s="337">
        <v>73978.79959000001</v>
      </c>
      <c r="K646" s="337">
        <v>140318.06181000001</v>
      </c>
      <c r="L646" s="337">
        <v>54833.545359999996</v>
      </c>
      <c r="M646" s="337">
        <v>56634.647659999995</v>
      </c>
      <c r="N646" s="337">
        <v>111468.19301999999</v>
      </c>
      <c r="O646" s="337">
        <v>361724.92693000002</v>
      </c>
      <c r="P646" s="337">
        <v>170997.64692</v>
      </c>
      <c r="Q646" s="337">
        <v>36199.25877</v>
      </c>
      <c r="R646" s="338">
        <v>207196.90568999999</v>
      </c>
    </row>
    <row r="647" spans="1:18" s="313" customFormat="1">
      <c r="A647" s="339"/>
      <c r="B647" s="339"/>
      <c r="C647" s="339"/>
      <c r="D647" s="339"/>
      <c r="E647" s="340">
        <v>146</v>
      </c>
      <c r="F647" s="341">
        <v>16172.97062</v>
      </c>
      <c r="G647" s="342">
        <v>29125.122309999999</v>
      </c>
      <c r="H647" s="342">
        <v>45298.092929999999</v>
      </c>
      <c r="I647" s="342">
        <v>59982.38753</v>
      </c>
      <c r="J647" s="342">
        <v>53610.367989999999</v>
      </c>
      <c r="K647" s="342">
        <v>113592.75551999999</v>
      </c>
      <c r="L647" s="342">
        <v>34726.286359999998</v>
      </c>
      <c r="M647" s="342">
        <v>37705.671090000003</v>
      </c>
      <c r="N647" s="342">
        <v>72431.957450000002</v>
      </c>
      <c r="O647" s="342">
        <v>231322.80590000001</v>
      </c>
      <c r="P647" s="342">
        <v>47592.158810000001</v>
      </c>
      <c r="Q647" s="342">
        <v>19275.668870000001</v>
      </c>
      <c r="R647" s="343">
        <v>66867.827680000002</v>
      </c>
    </row>
    <row r="648" spans="1:18" s="313" customFormat="1">
      <c r="A648" s="339"/>
      <c r="B648" s="339"/>
      <c r="C648" s="339"/>
      <c r="D648" s="339"/>
      <c r="E648" s="340">
        <v>293</v>
      </c>
      <c r="F648" s="341">
        <v>8473.3883299999998</v>
      </c>
      <c r="G648" s="342">
        <v>4860.5158200000005</v>
      </c>
      <c r="H648" s="342">
        <v>13333.90415</v>
      </c>
      <c r="I648" s="342">
        <v>42041.674100000004</v>
      </c>
      <c r="J648" s="342">
        <v>69598.630969999998</v>
      </c>
      <c r="K648" s="342">
        <v>111640.30506999999</v>
      </c>
      <c r="L648" s="342">
        <v>44807.169900000001</v>
      </c>
      <c r="M648" s="342">
        <v>45438.745510000001</v>
      </c>
      <c r="N648" s="342">
        <v>90245.915410000001</v>
      </c>
      <c r="O648" s="342">
        <v>215220.12463000001</v>
      </c>
      <c r="P648" s="342">
        <v>71597.157340000005</v>
      </c>
      <c r="Q648" s="342">
        <v>7922.5794400000004</v>
      </c>
      <c r="R648" s="343">
        <v>79519.736780000007</v>
      </c>
    </row>
    <row r="649" spans="1:18" s="313" customFormat="1">
      <c r="A649" s="339"/>
      <c r="B649" s="339"/>
      <c r="C649" s="339"/>
      <c r="D649" s="339"/>
      <c r="E649" s="340">
        <v>332</v>
      </c>
      <c r="F649" s="341">
        <v>0</v>
      </c>
      <c r="G649" s="342">
        <v>0</v>
      </c>
      <c r="H649" s="342">
        <v>0</v>
      </c>
      <c r="I649" s="342">
        <v>8855.6389999999992</v>
      </c>
      <c r="J649" s="342">
        <v>9699.0856600000006</v>
      </c>
      <c r="K649" s="342">
        <v>18554.72466</v>
      </c>
      <c r="L649" s="342">
        <v>3606.96783</v>
      </c>
      <c r="M649" s="342">
        <v>2558.1418399999998</v>
      </c>
      <c r="N649" s="342">
        <v>6165.1096699999998</v>
      </c>
      <c r="O649" s="342">
        <v>24719.834329999998</v>
      </c>
      <c r="P649" s="342">
        <v>5563.55746</v>
      </c>
      <c r="Q649" s="342">
        <v>878.32928000000004</v>
      </c>
      <c r="R649" s="343">
        <v>6441.8867399999999</v>
      </c>
    </row>
    <row r="650" spans="1:18" s="313" customFormat="1">
      <c r="A650" s="339"/>
      <c r="B650" s="339"/>
      <c r="C650" s="339"/>
      <c r="D650" s="339"/>
      <c r="E650" s="340">
        <v>438</v>
      </c>
      <c r="F650" s="341">
        <v>44475.400740000005</v>
      </c>
      <c r="G650" s="342">
        <v>48978.016380000001</v>
      </c>
      <c r="H650" s="342">
        <v>93453.417119999998</v>
      </c>
      <c r="I650" s="342">
        <v>31177.411370000002</v>
      </c>
      <c r="J650" s="342">
        <v>32263.202350000003</v>
      </c>
      <c r="K650" s="342">
        <v>63440.613720000001</v>
      </c>
      <c r="L650" s="342">
        <v>49663.767999999996</v>
      </c>
      <c r="M650" s="342">
        <v>34289.415850000005</v>
      </c>
      <c r="N650" s="342">
        <v>83953.183850000001</v>
      </c>
      <c r="O650" s="342">
        <v>240847.21468999999</v>
      </c>
      <c r="P650" s="342">
        <v>58496.48504</v>
      </c>
      <c r="Q650" s="342">
        <v>13708.32466</v>
      </c>
      <c r="R650" s="343">
        <v>72204.809699999998</v>
      </c>
    </row>
    <row r="651" spans="1:18" s="313" customFormat="1">
      <c r="A651" s="339"/>
      <c r="B651" s="339"/>
      <c r="C651" s="339"/>
      <c r="D651" s="334" t="s">
        <v>84</v>
      </c>
      <c r="E651" s="335">
        <v>366</v>
      </c>
      <c r="F651" s="336">
        <v>2409.4056800000003</v>
      </c>
      <c r="G651" s="337">
        <v>1316.7522300000001</v>
      </c>
      <c r="H651" s="337">
        <v>3726.1579100000004</v>
      </c>
      <c r="I651" s="337">
        <v>34198.408049999998</v>
      </c>
      <c r="J651" s="337">
        <v>13336.749810000001</v>
      </c>
      <c r="K651" s="337">
        <v>47535.157859999999</v>
      </c>
      <c r="L651" s="337">
        <v>34168.244259999999</v>
      </c>
      <c r="M651" s="337">
        <v>9613.4525799999992</v>
      </c>
      <c r="N651" s="337">
        <v>43781.696840000004</v>
      </c>
      <c r="O651" s="337">
        <v>95043.012610000005</v>
      </c>
      <c r="P651" s="337">
        <v>21610.016469999999</v>
      </c>
      <c r="Q651" s="337">
        <v>388.86005</v>
      </c>
      <c r="R651" s="338">
        <v>21998.876519999998</v>
      </c>
    </row>
    <row r="652" spans="1:18" s="313" customFormat="1">
      <c r="A652" s="339"/>
      <c r="B652" s="339"/>
      <c r="C652" s="339"/>
      <c r="D652" s="334" t="s">
        <v>69</v>
      </c>
      <c r="E652" s="335">
        <v>550</v>
      </c>
      <c r="F652" s="336">
        <v>2642.7964999999999</v>
      </c>
      <c r="G652" s="337">
        <v>1860.8595700000001</v>
      </c>
      <c r="H652" s="337">
        <v>4503.65607</v>
      </c>
      <c r="I652" s="337">
        <v>43992.438840000003</v>
      </c>
      <c r="J652" s="337">
        <v>48685.104420000003</v>
      </c>
      <c r="K652" s="337">
        <v>92677.543260000006</v>
      </c>
      <c r="L652" s="337">
        <v>64893.650809999999</v>
      </c>
      <c r="M652" s="337">
        <v>55690.61851</v>
      </c>
      <c r="N652" s="337">
        <v>120584.26931999999</v>
      </c>
      <c r="O652" s="337">
        <v>217765.46865</v>
      </c>
      <c r="P652" s="337">
        <v>40077.237869999997</v>
      </c>
      <c r="Q652" s="337">
        <v>2154.7610199999999</v>
      </c>
      <c r="R652" s="338">
        <v>42231.998890000003</v>
      </c>
    </row>
    <row r="653" spans="1:18" s="313" customFormat="1">
      <c r="A653" s="339"/>
      <c r="B653" s="339"/>
      <c r="C653" s="339"/>
      <c r="D653" s="339"/>
      <c r="E653" s="340">
        <v>407</v>
      </c>
      <c r="F653" s="341">
        <v>1.0500000000000002E-3</v>
      </c>
      <c r="G653" s="342">
        <v>0</v>
      </c>
      <c r="H653" s="342">
        <v>1.0500000000000002E-3</v>
      </c>
      <c r="I653" s="342">
        <v>9604.9164499999988</v>
      </c>
      <c r="J653" s="342">
        <v>10772.066050000001</v>
      </c>
      <c r="K653" s="342">
        <v>20376.982499999998</v>
      </c>
      <c r="L653" s="342">
        <v>5760.7697400000006</v>
      </c>
      <c r="M653" s="342">
        <v>2263.7568799999999</v>
      </c>
      <c r="N653" s="342">
        <v>8024.5266200000005</v>
      </c>
      <c r="O653" s="342">
        <v>28401.510170000001</v>
      </c>
      <c r="P653" s="342">
        <v>3468.4458</v>
      </c>
      <c r="Q653" s="342">
        <v>500.36378999999999</v>
      </c>
      <c r="R653" s="343">
        <v>3968.8095899999998</v>
      </c>
    </row>
    <row r="654" spans="1:18" s="313" customFormat="1">
      <c r="A654" s="339"/>
      <c r="B654" s="339"/>
      <c r="C654" s="339"/>
      <c r="D654" s="339"/>
      <c r="E654" s="340">
        <v>552</v>
      </c>
      <c r="F654" s="341">
        <v>2351.8381099999997</v>
      </c>
      <c r="G654" s="342">
        <v>595.85944999999992</v>
      </c>
      <c r="H654" s="342">
        <v>2947.6975600000001</v>
      </c>
      <c r="I654" s="342">
        <v>43698.625919999999</v>
      </c>
      <c r="J654" s="342">
        <v>41738.255990000005</v>
      </c>
      <c r="K654" s="342">
        <v>85436.881909999996</v>
      </c>
      <c r="L654" s="342">
        <v>63732.993409999995</v>
      </c>
      <c r="M654" s="342">
        <v>44965.240619999997</v>
      </c>
      <c r="N654" s="342">
        <v>108698.23403000001</v>
      </c>
      <c r="O654" s="342">
        <v>197082.81349999999</v>
      </c>
      <c r="P654" s="342">
        <v>34915.012999999999</v>
      </c>
      <c r="Q654" s="342">
        <v>1490.0063799999998</v>
      </c>
      <c r="R654" s="343">
        <v>36405.019380000005</v>
      </c>
    </row>
    <row r="655" spans="1:18" s="313" customFormat="1">
      <c r="A655" s="339"/>
      <c r="B655" s="339"/>
      <c r="C655" s="339"/>
      <c r="D655" s="339"/>
      <c r="E655" s="340">
        <v>266</v>
      </c>
      <c r="F655" s="341">
        <v>0.21237999999999999</v>
      </c>
      <c r="G655" s="342">
        <v>0</v>
      </c>
      <c r="H655" s="342">
        <v>0.21237999999999999</v>
      </c>
      <c r="I655" s="342">
        <v>7755.3280400000003</v>
      </c>
      <c r="J655" s="342">
        <v>-631.42931999999996</v>
      </c>
      <c r="K655" s="342">
        <v>7123.8987200000001</v>
      </c>
      <c r="L655" s="342">
        <v>147.00960000000001</v>
      </c>
      <c r="M655" s="342">
        <v>218.97396000000001</v>
      </c>
      <c r="N655" s="342">
        <v>365.98356000000001</v>
      </c>
      <c r="O655" s="342">
        <v>7490.0946599999997</v>
      </c>
      <c r="P655" s="342">
        <v>4410.7431799999995</v>
      </c>
      <c r="Q655" s="342">
        <v>724.80014000000006</v>
      </c>
      <c r="R655" s="343">
        <v>5135.5433200000007</v>
      </c>
    </row>
    <row r="656" spans="1:18" s="313" customFormat="1">
      <c r="A656" s="339"/>
      <c r="B656" s="339"/>
      <c r="C656" s="339"/>
      <c r="D656" s="339"/>
      <c r="E656" s="340">
        <v>359</v>
      </c>
      <c r="F656" s="341">
        <v>5796.1719000000003</v>
      </c>
      <c r="G656" s="342">
        <v>3340.4248299999999</v>
      </c>
      <c r="H656" s="342">
        <v>9136.5967300000011</v>
      </c>
      <c r="I656" s="342">
        <v>60541.068039999998</v>
      </c>
      <c r="J656" s="342">
        <v>59694.554729999996</v>
      </c>
      <c r="K656" s="342">
        <v>120235.62277</v>
      </c>
      <c r="L656" s="342">
        <v>66902.191420000003</v>
      </c>
      <c r="M656" s="342">
        <v>47392.572399999997</v>
      </c>
      <c r="N656" s="342">
        <v>114294.76381999999</v>
      </c>
      <c r="O656" s="342">
        <v>243666.98332</v>
      </c>
      <c r="P656" s="342">
        <v>79484.774150000012</v>
      </c>
      <c r="Q656" s="342">
        <v>6286.2102199999999</v>
      </c>
      <c r="R656" s="343">
        <v>85770.984370000006</v>
      </c>
    </row>
    <row r="657" spans="1:18" s="313" customFormat="1">
      <c r="A657" s="339"/>
      <c r="B657" s="339"/>
      <c r="C657" s="339"/>
      <c r="D657" s="334" t="s">
        <v>65</v>
      </c>
      <c r="E657" s="335">
        <v>151</v>
      </c>
      <c r="F657" s="336">
        <v>20090.156510000001</v>
      </c>
      <c r="G657" s="337">
        <v>47518.601049999997</v>
      </c>
      <c r="H657" s="337">
        <v>67608.757559999998</v>
      </c>
      <c r="I657" s="337">
        <v>33103.958210000004</v>
      </c>
      <c r="J657" s="337">
        <v>88251.273419999998</v>
      </c>
      <c r="K657" s="337">
        <v>121355.23162999999</v>
      </c>
      <c r="L657" s="337">
        <v>27263.78182</v>
      </c>
      <c r="M657" s="337">
        <v>46959.359490000003</v>
      </c>
      <c r="N657" s="337">
        <v>74223.141310000006</v>
      </c>
      <c r="O657" s="337">
        <v>263187.13050000003</v>
      </c>
      <c r="P657" s="337">
        <v>118000.81155</v>
      </c>
      <c r="Q657" s="337">
        <v>6070.0745900000002</v>
      </c>
      <c r="R657" s="338">
        <v>124070.88614</v>
      </c>
    </row>
    <row r="658" spans="1:18" s="313" customFormat="1">
      <c r="A658" s="339"/>
      <c r="B658" s="339"/>
      <c r="C658" s="339"/>
      <c r="D658" s="339"/>
      <c r="E658" s="340">
        <v>154</v>
      </c>
      <c r="F658" s="341">
        <v>213535.69123</v>
      </c>
      <c r="G658" s="342">
        <v>143809.48944</v>
      </c>
      <c r="H658" s="342">
        <v>357345.18067000003</v>
      </c>
      <c r="I658" s="342">
        <v>103450.93203</v>
      </c>
      <c r="J658" s="342">
        <v>75969.487730000008</v>
      </c>
      <c r="K658" s="342">
        <v>179420.41975999999</v>
      </c>
      <c r="L658" s="342">
        <v>182255.06103000001</v>
      </c>
      <c r="M658" s="342">
        <v>60894.378570000001</v>
      </c>
      <c r="N658" s="342">
        <v>243149.43959999998</v>
      </c>
      <c r="O658" s="342">
        <v>779915.04002999992</v>
      </c>
      <c r="P658" s="342">
        <v>6407040.97664</v>
      </c>
      <c r="Q658" s="342">
        <v>477121.62624000001</v>
      </c>
      <c r="R658" s="343">
        <v>6884162.6028800001</v>
      </c>
    </row>
    <row r="659" spans="1:18" s="313" customFormat="1">
      <c r="A659" s="339"/>
      <c r="B659" s="339"/>
      <c r="C659" s="339"/>
      <c r="D659" s="339"/>
      <c r="E659" s="340">
        <v>294</v>
      </c>
      <c r="F659" s="341">
        <v>1958.2035600000002</v>
      </c>
      <c r="G659" s="342">
        <v>4108.6609100000005</v>
      </c>
      <c r="H659" s="342">
        <v>6066.8644699999995</v>
      </c>
      <c r="I659" s="342">
        <v>42154.403140000002</v>
      </c>
      <c r="J659" s="342">
        <v>47056.904320000001</v>
      </c>
      <c r="K659" s="342">
        <v>89211.307459999996</v>
      </c>
      <c r="L659" s="342">
        <v>37924.326509999999</v>
      </c>
      <c r="M659" s="342">
        <v>52531.883959999999</v>
      </c>
      <c r="N659" s="342">
        <v>90456.210470000005</v>
      </c>
      <c r="O659" s="342">
        <v>185734.3824</v>
      </c>
      <c r="P659" s="342">
        <v>28146.39746</v>
      </c>
      <c r="Q659" s="342">
        <v>3150.1463399999998</v>
      </c>
      <c r="R659" s="343">
        <v>31296.543799999999</v>
      </c>
    </row>
    <row r="660" spans="1:18" s="313" customFormat="1">
      <c r="A660" s="339"/>
      <c r="B660" s="339"/>
      <c r="C660" s="339"/>
      <c r="D660" s="339"/>
      <c r="E660" s="340">
        <v>382</v>
      </c>
      <c r="F660" s="341">
        <v>12.2281</v>
      </c>
      <c r="G660" s="342">
        <v>59.848649999999999</v>
      </c>
      <c r="H660" s="342">
        <v>72.076750000000004</v>
      </c>
      <c r="I660" s="342">
        <v>7915.4713499999998</v>
      </c>
      <c r="J660" s="342">
        <v>9598.7408200000009</v>
      </c>
      <c r="K660" s="342">
        <v>17514.212170000003</v>
      </c>
      <c r="L660" s="342">
        <v>2358.3130000000001</v>
      </c>
      <c r="M660" s="342">
        <v>7633.7100899999996</v>
      </c>
      <c r="N660" s="342">
        <v>9992.0230900000006</v>
      </c>
      <c r="O660" s="342">
        <v>27578.312010000001</v>
      </c>
      <c r="P660" s="342">
        <v>5928.6758799999998</v>
      </c>
      <c r="Q660" s="342">
        <v>639.48251000000005</v>
      </c>
      <c r="R660" s="343">
        <v>6568.1583899999996</v>
      </c>
    </row>
    <row r="661" spans="1:18" s="313" customFormat="1">
      <c r="A661" s="339"/>
      <c r="B661" s="339"/>
      <c r="C661" s="339"/>
      <c r="D661" s="339"/>
      <c r="E661" s="340">
        <v>469</v>
      </c>
      <c r="F661" s="341">
        <v>294.14347999999995</v>
      </c>
      <c r="G661" s="342">
        <v>2433.9258100000002</v>
      </c>
      <c r="H661" s="342">
        <v>2728.0692899999999</v>
      </c>
      <c r="I661" s="342">
        <v>6688.8930499999997</v>
      </c>
      <c r="J661" s="342">
        <v>18738.23718</v>
      </c>
      <c r="K661" s="342">
        <v>25427.130229999999</v>
      </c>
      <c r="L661" s="342">
        <v>4923.3135000000002</v>
      </c>
      <c r="M661" s="342">
        <v>3602.2157499999998</v>
      </c>
      <c r="N661" s="342">
        <v>8525.5292499999996</v>
      </c>
      <c r="O661" s="342">
        <v>36680.728770000002</v>
      </c>
      <c r="P661" s="342">
        <v>7228.6730399999997</v>
      </c>
      <c r="Q661" s="342">
        <v>1521.4774499999999</v>
      </c>
      <c r="R661" s="343">
        <v>8750.15049</v>
      </c>
    </row>
    <row r="662" spans="1:18" s="313" customFormat="1">
      <c r="A662" s="339"/>
      <c r="B662" s="339"/>
      <c r="C662" s="339"/>
      <c r="D662" s="339"/>
      <c r="E662" s="340">
        <v>360</v>
      </c>
      <c r="F662" s="341">
        <v>3662.6556700000001</v>
      </c>
      <c r="G662" s="342">
        <v>1711.50109</v>
      </c>
      <c r="H662" s="342">
        <v>5374.1567599999998</v>
      </c>
      <c r="I662" s="342">
        <v>53717.14488</v>
      </c>
      <c r="J662" s="342">
        <v>47081.476799999997</v>
      </c>
      <c r="K662" s="342">
        <v>100798.62168000001</v>
      </c>
      <c r="L662" s="342">
        <v>57091.068329999995</v>
      </c>
      <c r="M662" s="342">
        <v>34594.359640000002</v>
      </c>
      <c r="N662" s="342">
        <v>91685.427970000004</v>
      </c>
      <c r="O662" s="342">
        <v>197858.20640999998</v>
      </c>
      <c r="P662" s="342">
        <v>72955.135760000005</v>
      </c>
      <c r="Q662" s="342">
        <v>18921.872649999998</v>
      </c>
      <c r="R662" s="343">
        <v>91877.008409999995</v>
      </c>
    </row>
    <row r="663" spans="1:18" s="313" customFormat="1">
      <c r="A663" s="339"/>
      <c r="B663" s="339"/>
      <c r="C663" s="339"/>
      <c r="D663" s="334" t="s">
        <v>66</v>
      </c>
      <c r="E663" s="335">
        <v>301</v>
      </c>
      <c r="F663" s="336">
        <v>6877.03899</v>
      </c>
      <c r="G663" s="337">
        <v>672.67683999999997</v>
      </c>
      <c r="H663" s="337">
        <v>7549.7158300000001</v>
      </c>
      <c r="I663" s="337">
        <v>45683.404490000001</v>
      </c>
      <c r="J663" s="337">
        <v>26588.765760000002</v>
      </c>
      <c r="K663" s="337">
        <v>72272.170249999996</v>
      </c>
      <c r="L663" s="337">
        <v>42174.92065</v>
      </c>
      <c r="M663" s="337">
        <v>15162.997460000001</v>
      </c>
      <c r="N663" s="337">
        <v>57337.918109999999</v>
      </c>
      <c r="O663" s="337">
        <v>137159.80419</v>
      </c>
      <c r="P663" s="337">
        <v>109481.58193</v>
      </c>
      <c r="Q663" s="337">
        <v>1202.33647</v>
      </c>
      <c r="R663" s="338">
        <v>110683.91840000001</v>
      </c>
    </row>
    <row r="664" spans="1:18" s="313" customFormat="1">
      <c r="A664" s="339"/>
      <c r="B664" s="339"/>
      <c r="C664" s="339"/>
      <c r="D664" s="339"/>
      <c r="E664" s="340">
        <v>362</v>
      </c>
      <c r="F664" s="341">
        <v>3266.76145</v>
      </c>
      <c r="G664" s="342">
        <v>860.30488000000003</v>
      </c>
      <c r="H664" s="342">
        <v>4127.0663299999997</v>
      </c>
      <c r="I664" s="342">
        <v>34499.761479999994</v>
      </c>
      <c r="J664" s="342">
        <v>21751.026020000001</v>
      </c>
      <c r="K664" s="342">
        <v>56250.787499999999</v>
      </c>
      <c r="L664" s="342">
        <v>37279.863689999998</v>
      </c>
      <c r="M664" s="342">
        <v>14439.51749</v>
      </c>
      <c r="N664" s="342">
        <v>51719.381179999997</v>
      </c>
      <c r="O664" s="342">
        <v>112097.23501</v>
      </c>
      <c r="P664" s="342">
        <v>31711.16821</v>
      </c>
      <c r="Q664" s="342">
        <v>467.56599999999997</v>
      </c>
      <c r="R664" s="343">
        <v>32178.734210000002</v>
      </c>
    </row>
    <row r="665" spans="1:18" s="313" customFormat="1">
      <c r="A665" s="339"/>
      <c r="B665" s="339"/>
      <c r="C665" s="339"/>
      <c r="D665" s="339"/>
      <c r="E665" s="340">
        <v>519</v>
      </c>
      <c r="F665" s="341">
        <v>2525.8467799999999</v>
      </c>
      <c r="G665" s="342">
        <v>488.67786000000001</v>
      </c>
      <c r="H665" s="342">
        <v>3014.5246400000001</v>
      </c>
      <c r="I665" s="342">
        <v>27730.614320000001</v>
      </c>
      <c r="J665" s="342">
        <v>10324.049419999999</v>
      </c>
      <c r="K665" s="342">
        <v>38054.663740000004</v>
      </c>
      <c r="L665" s="342">
        <v>36099.43939</v>
      </c>
      <c r="M665" s="342">
        <v>7116.0003399999996</v>
      </c>
      <c r="N665" s="342">
        <v>43215.439729999998</v>
      </c>
      <c r="O665" s="342">
        <v>84284.628110000005</v>
      </c>
      <c r="P665" s="342">
        <v>16041.9897</v>
      </c>
      <c r="Q665" s="342">
        <v>813.51504</v>
      </c>
      <c r="R665" s="343">
        <v>16855.504739999997</v>
      </c>
    </row>
    <row r="666" spans="1:18" s="313" customFormat="1">
      <c r="A666" s="339"/>
      <c r="B666" s="339"/>
      <c r="C666" s="339"/>
      <c r="D666" s="334" t="s">
        <v>86</v>
      </c>
      <c r="E666" s="335">
        <v>350</v>
      </c>
      <c r="F666" s="336">
        <v>970.49991</v>
      </c>
      <c r="G666" s="337">
        <v>3.7999999999999999E-2</v>
      </c>
      <c r="H666" s="337">
        <v>970.53791000000001</v>
      </c>
      <c r="I666" s="337">
        <v>24963.366730000002</v>
      </c>
      <c r="J666" s="337">
        <v>13869.182500000001</v>
      </c>
      <c r="K666" s="337">
        <v>38832.549229999997</v>
      </c>
      <c r="L666" s="337">
        <v>19001.486739999997</v>
      </c>
      <c r="M666" s="337">
        <v>6007.3957</v>
      </c>
      <c r="N666" s="337">
        <v>25008.882440000001</v>
      </c>
      <c r="O666" s="337">
        <v>64811.969579999997</v>
      </c>
      <c r="P666" s="337">
        <v>17279.33613</v>
      </c>
      <c r="Q666" s="337">
        <v>629.85531000000003</v>
      </c>
      <c r="R666" s="338">
        <v>17909.191440000002</v>
      </c>
    </row>
    <row r="667" spans="1:18" s="313" customFormat="1">
      <c r="A667" s="339"/>
      <c r="B667" s="339"/>
      <c r="C667" s="339"/>
      <c r="D667" s="339"/>
      <c r="E667" s="340">
        <v>357</v>
      </c>
      <c r="F667" s="341">
        <v>4571.2462699999996</v>
      </c>
      <c r="G667" s="342">
        <v>114.01025999999999</v>
      </c>
      <c r="H667" s="342">
        <v>4685.2565300000006</v>
      </c>
      <c r="I667" s="342">
        <v>27638.324789999999</v>
      </c>
      <c r="J667" s="342">
        <v>14123.413779999999</v>
      </c>
      <c r="K667" s="342">
        <v>41761.738570000001</v>
      </c>
      <c r="L667" s="342">
        <v>27957.27102</v>
      </c>
      <c r="M667" s="342">
        <v>8578.7224100000003</v>
      </c>
      <c r="N667" s="342">
        <v>36535.993430000002</v>
      </c>
      <c r="O667" s="342">
        <v>82982.988530000002</v>
      </c>
      <c r="P667" s="342">
        <v>88750.14059000001</v>
      </c>
      <c r="Q667" s="342">
        <v>4355.9758400000001</v>
      </c>
      <c r="R667" s="343">
        <v>93106.116430000009</v>
      </c>
    </row>
    <row r="668" spans="1:18" s="313" customFormat="1">
      <c r="A668" s="339"/>
      <c r="B668" s="339"/>
      <c r="C668" s="339"/>
      <c r="D668" s="339"/>
      <c r="E668" s="340">
        <v>568</v>
      </c>
      <c r="F668" s="341">
        <v>1831.7417800000001</v>
      </c>
      <c r="G668" s="342">
        <v>119.2993</v>
      </c>
      <c r="H668" s="342">
        <v>1951.04108</v>
      </c>
      <c r="I668" s="342">
        <v>31179.31897</v>
      </c>
      <c r="J668" s="342">
        <v>20274.978460000002</v>
      </c>
      <c r="K668" s="342">
        <v>51454.297429999999</v>
      </c>
      <c r="L668" s="342">
        <v>42481.243119999999</v>
      </c>
      <c r="M668" s="342">
        <v>13147.34058</v>
      </c>
      <c r="N668" s="342">
        <v>55628.583700000003</v>
      </c>
      <c r="O668" s="342">
        <v>109033.92220999999</v>
      </c>
      <c r="P668" s="342">
        <v>45984.651720000002</v>
      </c>
      <c r="Q668" s="342">
        <v>529.04661999999996</v>
      </c>
      <c r="R668" s="343">
        <v>46513.698340000003</v>
      </c>
    </row>
    <row r="669" spans="1:18" s="313" customFormat="1">
      <c r="A669" s="339"/>
      <c r="B669" s="339"/>
      <c r="C669" s="339"/>
      <c r="D669" s="334" t="s">
        <v>275</v>
      </c>
      <c r="E669" s="335">
        <v>168</v>
      </c>
      <c r="F669" s="336">
        <v>2546.60329</v>
      </c>
      <c r="G669" s="337">
        <v>1382.42417</v>
      </c>
      <c r="H669" s="337">
        <v>3929.0274599999998</v>
      </c>
      <c r="I669" s="337">
        <v>32873.871070000001</v>
      </c>
      <c r="J669" s="337">
        <v>16554.79723</v>
      </c>
      <c r="K669" s="337">
        <v>49428.668299999998</v>
      </c>
      <c r="L669" s="337">
        <v>43339.333129999999</v>
      </c>
      <c r="M669" s="337">
        <v>12180.47285</v>
      </c>
      <c r="N669" s="337">
        <v>55519.805979999997</v>
      </c>
      <c r="O669" s="337">
        <v>108877.50173999999</v>
      </c>
      <c r="P669" s="337">
        <v>20493.802010000003</v>
      </c>
      <c r="Q669" s="337">
        <v>1320.25532</v>
      </c>
      <c r="R669" s="338">
        <v>21814.05733</v>
      </c>
    </row>
    <row r="670" spans="1:18" s="313" customFormat="1">
      <c r="A670" s="339"/>
      <c r="B670" s="339"/>
      <c r="C670" s="339"/>
      <c r="D670" s="339"/>
      <c r="E670" s="340">
        <v>411</v>
      </c>
      <c r="F670" s="341">
        <v>2861.2115800000001</v>
      </c>
      <c r="G670" s="342">
        <v>5409.5589099999997</v>
      </c>
      <c r="H670" s="342">
        <v>8270.7704900000008</v>
      </c>
      <c r="I670" s="342">
        <v>41360.708549999996</v>
      </c>
      <c r="J670" s="342">
        <v>23524.99</v>
      </c>
      <c r="K670" s="342">
        <v>64885.698549999994</v>
      </c>
      <c r="L670" s="342">
        <v>39904.055560000001</v>
      </c>
      <c r="M670" s="342">
        <v>16251.114800000001</v>
      </c>
      <c r="N670" s="342">
        <v>56155.170359999996</v>
      </c>
      <c r="O670" s="342">
        <v>129311.6394</v>
      </c>
      <c r="P670" s="342">
        <v>31911.70059</v>
      </c>
      <c r="Q670" s="342">
        <v>1219.5259099999998</v>
      </c>
      <c r="R670" s="343">
        <v>33131.226499999997</v>
      </c>
    </row>
    <row r="671" spans="1:18" s="313" customFormat="1">
      <c r="A671" s="339"/>
      <c r="B671" s="339"/>
      <c r="C671" s="339"/>
      <c r="D671" s="339"/>
      <c r="E671" s="340">
        <v>346</v>
      </c>
      <c r="F671" s="341">
        <v>4777.40326</v>
      </c>
      <c r="G671" s="342">
        <v>1040.9126800000001</v>
      </c>
      <c r="H671" s="342">
        <v>5818.3159400000004</v>
      </c>
      <c r="I671" s="342">
        <v>31242.43735</v>
      </c>
      <c r="J671" s="342">
        <v>19067.15191</v>
      </c>
      <c r="K671" s="342">
        <v>50309.589260000001</v>
      </c>
      <c r="L671" s="342">
        <v>33235.952829999995</v>
      </c>
      <c r="M671" s="342">
        <v>12350.96896</v>
      </c>
      <c r="N671" s="342">
        <v>45586.92179</v>
      </c>
      <c r="O671" s="342">
        <v>101714.82699</v>
      </c>
      <c r="P671" s="342">
        <v>19083.499070000002</v>
      </c>
      <c r="Q671" s="342">
        <v>591.54274999999996</v>
      </c>
      <c r="R671" s="343">
        <v>19675.041819999999</v>
      </c>
    </row>
    <row r="672" spans="1:18" s="313" customFormat="1">
      <c r="A672" s="339"/>
      <c r="B672" s="339"/>
      <c r="C672" s="339"/>
      <c r="D672" s="334" t="s">
        <v>70</v>
      </c>
      <c r="E672" s="335">
        <v>157</v>
      </c>
      <c r="F672" s="336">
        <v>22441.78613</v>
      </c>
      <c r="G672" s="337">
        <v>2929.7174599999998</v>
      </c>
      <c r="H672" s="337">
        <v>25371.50359</v>
      </c>
      <c r="I672" s="337">
        <v>47204.725530000003</v>
      </c>
      <c r="J672" s="337">
        <v>43786.75129</v>
      </c>
      <c r="K672" s="337">
        <v>90991.476819999996</v>
      </c>
      <c r="L672" s="337">
        <v>46553.985999999997</v>
      </c>
      <c r="M672" s="337">
        <v>32568.197600000003</v>
      </c>
      <c r="N672" s="337">
        <v>79122.183599999989</v>
      </c>
      <c r="O672" s="337">
        <v>195485.16400999998</v>
      </c>
      <c r="P672" s="337">
        <v>53547.34764</v>
      </c>
      <c r="Q672" s="337">
        <v>5310.2384800000009</v>
      </c>
      <c r="R672" s="338">
        <v>58857.58612</v>
      </c>
    </row>
    <row r="673" spans="1:18" s="313" customFormat="1">
      <c r="A673" s="339"/>
      <c r="B673" s="339"/>
      <c r="C673" s="339"/>
      <c r="D673" s="339"/>
      <c r="E673" s="340">
        <v>329</v>
      </c>
      <c r="F673" s="341">
        <v>2874.2602099999999</v>
      </c>
      <c r="G673" s="342">
        <v>4259.3288600000005</v>
      </c>
      <c r="H673" s="342">
        <v>7133.58907</v>
      </c>
      <c r="I673" s="342">
        <v>65512.247459999999</v>
      </c>
      <c r="J673" s="342">
        <v>53013.615530000003</v>
      </c>
      <c r="K673" s="342">
        <v>118525.86298999999</v>
      </c>
      <c r="L673" s="342">
        <v>90368.294209999993</v>
      </c>
      <c r="M673" s="342">
        <v>55299.366689999995</v>
      </c>
      <c r="N673" s="342">
        <v>145667.66090000002</v>
      </c>
      <c r="O673" s="342">
        <v>271327.11296</v>
      </c>
      <c r="P673" s="342">
        <v>83764.327650000007</v>
      </c>
      <c r="Q673" s="342">
        <v>14640.67232</v>
      </c>
      <c r="R673" s="343">
        <v>98404.999970000004</v>
      </c>
    </row>
    <row r="674" spans="1:18" s="313" customFormat="1">
      <c r="A674" s="339"/>
      <c r="B674" s="339"/>
      <c r="C674" s="339"/>
      <c r="D674" s="334" t="s">
        <v>85</v>
      </c>
      <c r="E674" s="335">
        <v>124</v>
      </c>
      <c r="F674" s="336">
        <v>17798.68693</v>
      </c>
      <c r="G674" s="337">
        <v>3913.0568800000001</v>
      </c>
      <c r="H674" s="337">
        <v>21711.74381</v>
      </c>
      <c r="I674" s="337">
        <v>68029.242280000006</v>
      </c>
      <c r="J674" s="337">
        <v>27769.729380000001</v>
      </c>
      <c r="K674" s="337">
        <v>95798.971659999996</v>
      </c>
      <c r="L674" s="337">
        <v>65177.189030000001</v>
      </c>
      <c r="M674" s="337">
        <v>30928.292229999999</v>
      </c>
      <c r="N674" s="337">
        <v>96105.48126</v>
      </c>
      <c r="O674" s="337">
        <v>213616.19673</v>
      </c>
      <c r="P674" s="337">
        <v>152940.26002000002</v>
      </c>
      <c r="Q674" s="337">
        <v>7087.2137300000004</v>
      </c>
      <c r="R674" s="338">
        <v>160027.47375</v>
      </c>
    </row>
    <row r="675" spans="1:18" s="313" customFormat="1">
      <c r="A675" s="339"/>
      <c r="B675" s="339"/>
      <c r="C675" s="339"/>
      <c r="D675" s="334" t="s">
        <v>71</v>
      </c>
      <c r="E675" s="335">
        <v>160</v>
      </c>
      <c r="F675" s="336">
        <v>34609.803420000004</v>
      </c>
      <c r="G675" s="337">
        <v>44280.819960000001</v>
      </c>
      <c r="H675" s="337">
        <v>78890.62337999999</v>
      </c>
      <c r="I675" s="337">
        <v>105327.48848999999</v>
      </c>
      <c r="J675" s="337">
        <v>109974.10872</v>
      </c>
      <c r="K675" s="337">
        <v>215301.59721000001</v>
      </c>
      <c r="L675" s="337">
        <v>101050.10023000001</v>
      </c>
      <c r="M675" s="337">
        <v>100295.36437000001</v>
      </c>
      <c r="N675" s="337">
        <v>201345.46460000001</v>
      </c>
      <c r="O675" s="337">
        <v>495537.68518999999</v>
      </c>
      <c r="P675" s="337">
        <v>76431.909879999992</v>
      </c>
      <c r="Q675" s="337">
        <v>104166.95314</v>
      </c>
      <c r="R675" s="338">
        <v>180598.86302000002</v>
      </c>
    </row>
    <row r="676" spans="1:18" s="313" customFormat="1">
      <c r="A676" s="339"/>
      <c r="B676" s="339"/>
      <c r="C676" s="339"/>
      <c r="D676" s="339"/>
      <c r="E676" s="340">
        <v>161</v>
      </c>
      <c r="F676" s="341">
        <v>5850.7557800000004</v>
      </c>
      <c r="G676" s="342">
        <v>9426.5795099999996</v>
      </c>
      <c r="H676" s="342">
        <v>15277.335289999999</v>
      </c>
      <c r="I676" s="342">
        <v>41763.954079999996</v>
      </c>
      <c r="J676" s="342">
        <v>72805.90737999999</v>
      </c>
      <c r="K676" s="342">
        <v>114569.86146</v>
      </c>
      <c r="L676" s="342">
        <v>49694.565280000003</v>
      </c>
      <c r="M676" s="342">
        <v>57813.008070000003</v>
      </c>
      <c r="N676" s="342">
        <v>107507.57334999999</v>
      </c>
      <c r="O676" s="342">
        <v>237354.77009999999</v>
      </c>
      <c r="P676" s="342">
        <v>81276.948000000004</v>
      </c>
      <c r="Q676" s="342">
        <v>8463.4562699999988</v>
      </c>
      <c r="R676" s="343">
        <v>89740.404269999999</v>
      </c>
    </row>
    <row r="677" spans="1:18" s="313" customFormat="1">
      <c r="A677" s="339"/>
      <c r="B677" s="339"/>
      <c r="C677" s="339"/>
      <c r="D677" s="339"/>
      <c r="E677" s="340">
        <v>243</v>
      </c>
      <c r="F677" s="341">
        <v>808.85587999999996</v>
      </c>
      <c r="G677" s="342">
        <v>2356.3028599999998</v>
      </c>
      <c r="H677" s="342">
        <v>3165.1587400000003</v>
      </c>
      <c r="I677" s="342">
        <v>55549.43346</v>
      </c>
      <c r="J677" s="342">
        <v>64949.805850000004</v>
      </c>
      <c r="K677" s="342">
        <v>120499.23931</v>
      </c>
      <c r="L677" s="342">
        <v>51247.120029999998</v>
      </c>
      <c r="M677" s="342">
        <v>49563.346909999993</v>
      </c>
      <c r="N677" s="342">
        <v>100810.46694</v>
      </c>
      <c r="O677" s="342">
        <v>224474.86499</v>
      </c>
      <c r="P677" s="342">
        <v>117937.23942</v>
      </c>
      <c r="Q677" s="342">
        <v>2955.6512200000002</v>
      </c>
      <c r="R677" s="343">
        <v>120892.89064</v>
      </c>
    </row>
    <row r="678" spans="1:18" s="313" customFormat="1">
      <c r="A678" s="339"/>
      <c r="B678" s="339"/>
      <c r="C678" s="339"/>
      <c r="D678" s="339"/>
      <c r="E678" s="340">
        <v>254</v>
      </c>
      <c r="F678" s="341">
        <v>8896.6079200000004</v>
      </c>
      <c r="G678" s="342">
        <v>6125.4395700000005</v>
      </c>
      <c r="H678" s="342">
        <v>15022.047490000001</v>
      </c>
      <c r="I678" s="342">
        <v>74820.248370000001</v>
      </c>
      <c r="J678" s="342">
        <v>65577.660629999998</v>
      </c>
      <c r="K678" s="342">
        <v>140397.90900000001</v>
      </c>
      <c r="L678" s="342">
        <v>78742.158120000007</v>
      </c>
      <c r="M678" s="342">
        <v>57495.46344</v>
      </c>
      <c r="N678" s="342">
        <v>136237.62156</v>
      </c>
      <c r="O678" s="342">
        <v>291657.57805000001</v>
      </c>
      <c r="P678" s="342">
        <v>63361.648630000003</v>
      </c>
      <c r="Q678" s="342">
        <v>6655.3763099999996</v>
      </c>
      <c r="R678" s="343">
        <v>70017.024940000003</v>
      </c>
    </row>
    <row r="679" spans="1:18" s="313" customFormat="1">
      <c r="A679" s="339"/>
      <c r="B679" s="339"/>
      <c r="C679" s="339"/>
      <c r="D679" s="339"/>
      <c r="E679" s="340">
        <v>338</v>
      </c>
      <c r="F679" s="341">
        <v>3.57525</v>
      </c>
      <c r="G679" s="342">
        <v>6.6311099999999996</v>
      </c>
      <c r="H679" s="342">
        <v>10.20636</v>
      </c>
      <c r="I679" s="342">
        <v>12936.302310000001</v>
      </c>
      <c r="J679" s="342">
        <v>16565.659769999998</v>
      </c>
      <c r="K679" s="342">
        <v>29501.962079999998</v>
      </c>
      <c r="L679" s="342">
        <v>5211.9740199999997</v>
      </c>
      <c r="M679" s="342">
        <v>3742.9329199999997</v>
      </c>
      <c r="N679" s="342">
        <v>8954.9069399999989</v>
      </c>
      <c r="O679" s="342">
        <v>38467.075380000002</v>
      </c>
      <c r="P679" s="342">
        <v>5870.8340399999997</v>
      </c>
      <c r="Q679" s="342">
        <v>834.10467000000006</v>
      </c>
      <c r="R679" s="343">
        <v>6704.9387100000004</v>
      </c>
    </row>
    <row r="680" spans="1:18" s="313" customFormat="1">
      <c r="A680" s="339"/>
      <c r="B680" s="339"/>
      <c r="C680" s="339"/>
      <c r="D680" s="339"/>
      <c r="E680" s="340">
        <v>381</v>
      </c>
      <c r="F680" s="341">
        <v>2273.8058700000001</v>
      </c>
      <c r="G680" s="342">
        <v>1697.58591</v>
      </c>
      <c r="H680" s="342">
        <v>3971.3917799999999</v>
      </c>
      <c r="I680" s="342">
        <v>19333.31624</v>
      </c>
      <c r="J680" s="342">
        <v>13933.580599999999</v>
      </c>
      <c r="K680" s="342">
        <v>33266.896840000001</v>
      </c>
      <c r="L680" s="342">
        <v>7937.0659800000003</v>
      </c>
      <c r="M680" s="342">
        <v>13286.827359999999</v>
      </c>
      <c r="N680" s="342">
        <v>21223.893339999999</v>
      </c>
      <c r="O680" s="342">
        <v>58462.181960000002</v>
      </c>
      <c r="P680" s="342">
        <v>11260.83294</v>
      </c>
      <c r="Q680" s="342">
        <v>2005.58404</v>
      </c>
      <c r="R680" s="343">
        <v>13266.41698</v>
      </c>
    </row>
    <row r="681" spans="1:18" s="313" customFormat="1">
      <c r="A681" s="339"/>
      <c r="B681" s="339"/>
      <c r="C681" s="339"/>
      <c r="D681" s="339"/>
      <c r="E681" s="340">
        <v>308</v>
      </c>
      <c r="F681" s="341">
        <v>7208.77225</v>
      </c>
      <c r="G681" s="342">
        <v>11022.783210000001</v>
      </c>
      <c r="H681" s="342">
        <v>18231.55546</v>
      </c>
      <c r="I681" s="342">
        <v>31155.415209999999</v>
      </c>
      <c r="J681" s="342">
        <v>32194.068789999998</v>
      </c>
      <c r="K681" s="342">
        <v>63349.483999999997</v>
      </c>
      <c r="L681" s="342">
        <v>29217.236359999999</v>
      </c>
      <c r="M681" s="342">
        <v>15859.804099999999</v>
      </c>
      <c r="N681" s="342">
        <v>45077.040460000004</v>
      </c>
      <c r="O681" s="342">
        <v>126658.07992</v>
      </c>
      <c r="P681" s="342">
        <v>17367.230789999998</v>
      </c>
      <c r="Q681" s="342">
        <v>2230.7909599999998</v>
      </c>
      <c r="R681" s="343">
        <v>19598.02175</v>
      </c>
    </row>
    <row r="682" spans="1:18" s="313" customFormat="1">
      <c r="A682" s="339"/>
      <c r="B682" s="339"/>
      <c r="C682" s="339"/>
      <c r="D682" s="339"/>
      <c r="E682" s="340">
        <v>312</v>
      </c>
      <c r="F682" s="341">
        <v>4.4397799999999998</v>
      </c>
      <c r="G682" s="342">
        <v>6.5100000000000002E-3</v>
      </c>
      <c r="H682" s="342">
        <v>4.4462900000000003</v>
      </c>
      <c r="I682" s="342">
        <v>18076.053670000001</v>
      </c>
      <c r="J682" s="342">
        <v>12124.08971</v>
      </c>
      <c r="K682" s="342">
        <v>30200.143379999998</v>
      </c>
      <c r="L682" s="342">
        <v>13233.02665</v>
      </c>
      <c r="M682" s="342">
        <v>5920.4846500000003</v>
      </c>
      <c r="N682" s="342">
        <v>19153.511300000002</v>
      </c>
      <c r="O682" s="342">
        <v>49358.10097</v>
      </c>
      <c r="P682" s="342">
        <v>11878.70606</v>
      </c>
      <c r="Q682" s="342">
        <v>867.55862000000002</v>
      </c>
      <c r="R682" s="343">
        <v>12746.26468</v>
      </c>
    </row>
    <row r="683" spans="1:18" s="313" customFormat="1">
      <c r="A683" s="339"/>
      <c r="B683" s="339"/>
      <c r="C683" s="339"/>
      <c r="D683" s="334" t="s">
        <v>88</v>
      </c>
      <c r="E683" s="335">
        <v>435</v>
      </c>
      <c r="F683" s="336">
        <v>2576.3754100000001</v>
      </c>
      <c r="G683" s="337">
        <v>464.56657000000001</v>
      </c>
      <c r="H683" s="337">
        <v>3040.9419800000001</v>
      </c>
      <c r="I683" s="337">
        <v>50167.489820000003</v>
      </c>
      <c r="J683" s="337">
        <v>15505.31316</v>
      </c>
      <c r="K683" s="337">
        <v>65672.802979999993</v>
      </c>
      <c r="L683" s="337">
        <v>36136.495739999998</v>
      </c>
      <c r="M683" s="337">
        <v>8579.9699600000004</v>
      </c>
      <c r="N683" s="337">
        <v>44716.465700000001</v>
      </c>
      <c r="O683" s="337">
        <v>113430.21066</v>
      </c>
      <c r="P683" s="337">
        <v>23440.134260000003</v>
      </c>
      <c r="Q683" s="337">
        <v>1346.1287299999999</v>
      </c>
      <c r="R683" s="338">
        <v>24786.262989999999</v>
      </c>
    </row>
    <row r="684" spans="1:18" s="313" customFormat="1">
      <c r="A684" s="339"/>
      <c r="B684" s="339"/>
      <c r="C684" s="339"/>
      <c r="D684" s="334" t="s">
        <v>276</v>
      </c>
      <c r="E684" s="335">
        <v>573</v>
      </c>
      <c r="F684" s="336">
        <v>0</v>
      </c>
      <c r="G684" s="337">
        <v>0</v>
      </c>
      <c r="H684" s="337">
        <v>0</v>
      </c>
      <c r="I684" s="337">
        <v>0</v>
      </c>
      <c r="J684" s="337">
        <v>0</v>
      </c>
      <c r="K684" s="337">
        <v>0</v>
      </c>
      <c r="L684" s="337">
        <v>0</v>
      </c>
      <c r="M684" s="337">
        <v>0</v>
      </c>
      <c r="N684" s="337">
        <v>0</v>
      </c>
      <c r="O684" s="337">
        <v>0</v>
      </c>
      <c r="P684" s="337">
        <v>14.499280000000001</v>
      </c>
      <c r="Q684" s="337">
        <v>1.15E-3</v>
      </c>
      <c r="R684" s="338">
        <v>14.50043</v>
      </c>
    </row>
    <row r="685" spans="1:18" s="313" customFormat="1">
      <c r="A685" s="339"/>
      <c r="B685" s="339"/>
      <c r="C685" s="339"/>
      <c r="D685" s="334" t="s">
        <v>79</v>
      </c>
      <c r="E685" s="335">
        <v>285</v>
      </c>
      <c r="F685" s="336">
        <v>3083.3900400000002</v>
      </c>
      <c r="G685" s="337">
        <v>896.32905000000005</v>
      </c>
      <c r="H685" s="337">
        <v>3979.7190900000001</v>
      </c>
      <c r="I685" s="337">
        <v>61292.303200000002</v>
      </c>
      <c r="J685" s="337">
        <v>36741.925189999994</v>
      </c>
      <c r="K685" s="337">
        <v>98034.228390000004</v>
      </c>
      <c r="L685" s="337">
        <v>76613.726970000003</v>
      </c>
      <c r="M685" s="337">
        <v>27946.694379999997</v>
      </c>
      <c r="N685" s="337">
        <v>104560.42134999999</v>
      </c>
      <c r="O685" s="337">
        <v>206574.36883000002</v>
      </c>
      <c r="P685" s="337">
        <v>37442.75578</v>
      </c>
      <c r="Q685" s="337">
        <v>3471.02457</v>
      </c>
      <c r="R685" s="338">
        <v>40913.780350000001</v>
      </c>
    </row>
    <row r="686" spans="1:18" s="313" customFormat="1">
      <c r="A686" s="339"/>
      <c r="B686" s="339"/>
      <c r="C686" s="339"/>
      <c r="D686" s="339"/>
      <c r="E686" s="340">
        <v>505</v>
      </c>
      <c r="F686" s="341">
        <v>5274.9775399999999</v>
      </c>
      <c r="G686" s="342">
        <v>1134.68345</v>
      </c>
      <c r="H686" s="342">
        <v>6409.6609900000003</v>
      </c>
      <c r="I686" s="342">
        <v>53654.005270000001</v>
      </c>
      <c r="J686" s="342">
        <v>30073.001170000003</v>
      </c>
      <c r="K686" s="342">
        <v>83727.006439999997</v>
      </c>
      <c r="L686" s="342">
        <v>65775.964200000002</v>
      </c>
      <c r="M686" s="342">
        <v>26909.69111</v>
      </c>
      <c r="N686" s="342">
        <v>92685.655310000002</v>
      </c>
      <c r="O686" s="342">
        <v>182822.32274</v>
      </c>
      <c r="P686" s="342">
        <v>45663.522420000001</v>
      </c>
      <c r="Q686" s="342">
        <v>3334.5046699999998</v>
      </c>
      <c r="R686" s="343">
        <v>48998.027090000003</v>
      </c>
    </row>
    <row r="687" spans="1:18" s="313" customFormat="1">
      <c r="A687" s="339"/>
      <c r="B687" s="339"/>
      <c r="C687" s="339"/>
      <c r="D687" s="339"/>
      <c r="E687" s="340">
        <v>423</v>
      </c>
      <c r="F687" s="341">
        <v>523.31778999999995</v>
      </c>
      <c r="G687" s="342">
        <v>1379.5743799999998</v>
      </c>
      <c r="H687" s="342">
        <v>1902.8921699999999</v>
      </c>
      <c r="I687" s="342">
        <v>16601.85399</v>
      </c>
      <c r="J687" s="342">
        <v>9034.9788499999995</v>
      </c>
      <c r="K687" s="342">
        <v>25636.832839999999</v>
      </c>
      <c r="L687" s="342">
        <v>4697.7232000000004</v>
      </c>
      <c r="M687" s="342">
        <v>798.47473000000002</v>
      </c>
      <c r="N687" s="342">
        <v>5496.1979299999994</v>
      </c>
      <c r="O687" s="342">
        <v>33035.922940000004</v>
      </c>
      <c r="P687" s="342">
        <v>5615.37021</v>
      </c>
      <c r="Q687" s="342">
        <v>802.78778</v>
      </c>
      <c r="R687" s="343">
        <v>6418.1579900000006</v>
      </c>
    </row>
    <row r="688" spans="1:18" s="313" customFormat="1">
      <c r="A688" s="339"/>
      <c r="B688" s="339"/>
      <c r="C688" s="339"/>
      <c r="D688" s="334" t="s">
        <v>55</v>
      </c>
      <c r="E688" s="335">
        <v>444</v>
      </c>
      <c r="F688" s="336">
        <v>1793.4983</v>
      </c>
      <c r="G688" s="337">
        <v>1821.8418200000001</v>
      </c>
      <c r="H688" s="337">
        <v>3615.3401200000003</v>
      </c>
      <c r="I688" s="337">
        <v>19092.546289999998</v>
      </c>
      <c r="J688" s="337">
        <v>8959.233470000001</v>
      </c>
      <c r="K688" s="337">
        <v>28051.779760000001</v>
      </c>
      <c r="L688" s="337">
        <v>14044.57431</v>
      </c>
      <c r="M688" s="337">
        <v>3263.3407999999999</v>
      </c>
      <c r="N688" s="337">
        <v>17307.915109999998</v>
      </c>
      <c r="O688" s="337">
        <v>48975.03499</v>
      </c>
      <c r="P688" s="337">
        <v>10755.731089999999</v>
      </c>
      <c r="Q688" s="337">
        <v>686.91183999999998</v>
      </c>
      <c r="R688" s="338">
        <v>11442.64293</v>
      </c>
    </row>
    <row r="689" spans="1:18" s="313" customFormat="1">
      <c r="A689" s="339"/>
      <c r="B689" s="339"/>
      <c r="C689" s="339"/>
      <c r="D689" s="339"/>
      <c r="E689" s="340">
        <v>551</v>
      </c>
      <c r="F689" s="341">
        <v>1199.19622</v>
      </c>
      <c r="G689" s="342">
        <v>245.76689999999999</v>
      </c>
      <c r="H689" s="342">
        <v>1444.9631200000001</v>
      </c>
      <c r="I689" s="342">
        <v>34545.127820000002</v>
      </c>
      <c r="J689" s="342">
        <v>20603.711589999999</v>
      </c>
      <c r="K689" s="342">
        <v>55148.839409999993</v>
      </c>
      <c r="L689" s="342">
        <v>49840.735909999996</v>
      </c>
      <c r="M689" s="342">
        <v>21321.888749999998</v>
      </c>
      <c r="N689" s="342">
        <v>71162.624660000001</v>
      </c>
      <c r="O689" s="342">
        <v>127756.42719</v>
      </c>
      <c r="P689" s="342">
        <v>34410.355459999999</v>
      </c>
      <c r="Q689" s="342">
        <v>1168.2023000000002</v>
      </c>
      <c r="R689" s="343">
        <v>35578.557759999996</v>
      </c>
    </row>
    <row r="690" spans="1:18" s="313" customFormat="1">
      <c r="A690" s="339"/>
      <c r="B690" s="339"/>
      <c r="C690" s="339"/>
      <c r="D690" s="334" t="s">
        <v>277</v>
      </c>
      <c r="E690" s="335">
        <v>188</v>
      </c>
      <c r="F690" s="336">
        <v>4588.2229200000002</v>
      </c>
      <c r="G690" s="337">
        <v>2596.1083199999998</v>
      </c>
      <c r="H690" s="337">
        <v>7184.3312400000004</v>
      </c>
      <c r="I690" s="337">
        <v>50724.926220000001</v>
      </c>
      <c r="J690" s="337">
        <v>40664.243539999996</v>
      </c>
      <c r="K690" s="337">
        <v>91389.169760000004</v>
      </c>
      <c r="L690" s="337">
        <v>58601.845299999994</v>
      </c>
      <c r="M690" s="337">
        <v>35702.125509999998</v>
      </c>
      <c r="N690" s="337">
        <v>94303.970809999999</v>
      </c>
      <c r="O690" s="337">
        <v>192877.47180999999</v>
      </c>
      <c r="P690" s="337">
        <v>30138.157079999997</v>
      </c>
      <c r="Q690" s="337">
        <v>2106.6074600000002</v>
      </c>
      <c r="R690" s="338">
        <v>32244.76454</v>
      </c>
    </row>
    <row r="691" spans="1:18" s="313" customFormat="1">
      <c r="A691" s="339"/>
      <c r="B691" s="339"/>
      <c r="C691" s="339"/>
      <c r="D691" s="334" t="s">
        <v>56</v>
      </c>
      <c r="E691" s="335">
        <v>466</v>
      </c>
      <c r="F691" s="336">
        <v>1723.80186</v>
      </c>
      <c r="G691" s="337">
        <v>886.04261999999994</v>
      </c>
      <c r="H691" s="337">
        <v>2609.8444800000002</v>
      </c>
      <c r="I691" s="337">
        <v>21819.450639999999</v>
      </c>
      <c r="J691" s="337">
        <v>18707.016059999998</v>
      </c>
      <c r="K691" s="337">
        <v>40526.466700000004</v>
      </c>
      <c r="L691" s="337">
        <v>31169.285909999999</v>
      </c>
      <c r="M691" s="337">
        <v>11810.629560000001</v>
      </c>
      <c r="N691" s="337">
        <v>42979.91547</v>
      </c>
      <c r="O691" s="337">
        <v>86116.226650000011</v>
      </c>
      <c r="P691" s="337">
        <v>17313.502579999997</v>
      </c>
      <c r="Q691" s="337">
        <v>987.59282999999994</v>
      </c>
      <c r="R691" s="338">
        <v>18301.095410000002</v>
      </c>
    </row>
    <row r="692" spans="1:18" s="313" customFormat="1">
      <c r="A692" s="339"/>
      <c r="B692" s="339"/>
      <c r="C692" s="339"/>
      <c r="D692" s="339"/>
      <c r="E692" s="340">
        <v>473</v>
      </c>
      <c r="F692" s="341">
        <v>285.01294000000001</v>
      </c>
      <c r="G692" s="342">
        <v>1766.7491399999999</v>
      </c>
      <c r="H692" s="342">
        <v>2051.76208</v>
      </c>
      <c r="I692" s="342">
        <v>34912.844450000004</v>
      </c>
      <c r="J692" s="342">
        <v>23954.347440000001</v>
      </c>
      <c r="K692" s="342">
        <v>58867.191890000002</v>
      </c>
      <c r="L692" s="342">
        <v>44000.930549999997</v>
      </c>
      <c r="M692" s="342">
        <v>16770.534889999999</v>
      </c>
      <c r="N692" s="342">
        <v>60771.46544</v>
      </c>
      <c r="O692" s="342">
        <v>121690.41941</v>
      </c>
      <c r="P692" s="342">
        <v>36091.922350000001</v>
      </c>
      <c r="Q692" s="342">
        <v>29996.457280000002</v>
      </c>
      <c r="R692" s="343">
        <v>66088.379629999996</v>
      </c>
    </row>
    <row r="693" spans="1:18" s="313" customFormat="1">
      <c r="A693" s="339"/>
      <c r="B693" s="339"/>
      <c r="C693" s="339"/>
      <c r="D693" s="334" t="s">
        <v>278</v>
      </c>
      <c r="E693" s="335">
        <v>387</v>
      </c>
      <c r="F693" s="336">
        <v>2186.72127</v>
      </c>
      <c r="G693" s="337">
        <v>458.96208000000001</v>
      </c>
      <c r="H693" s="337">
        <v>2645.6833500000002</v>
      </c>
      <c r="I693" s="337">
        <v>26382.826390000002</v>
      </c>
      <c r="J693" s="337">
        <v>21801.252850000001</v>
      </c>
      <c r="K693" s="337">
        <v>48184.079239999999</v>
      </c>
      <c r="L693" s="337">
        <v>22230.429960000001</v>
      </c>
      <c r="M693" s="337">
        <v>10236.835150000001</v>
      </c>
      <c r="N693" s="337">
        <v>32467.26511</v>
      </c>
      <c r="O693" s="337">
        <v>83297.027700000006</v>
      </c>
      <c r="P693" s="337">
        <v>17375.688010000002</v>
      </c>
      <c r="Q693" s="337">
        <v>864.88404000000003</v>
      </c>
      <c r="R693" s="338">
        <v>18240.572050000002</v>
      </c>
    </row>
    <row r="694" spans="1:18" s="313" customFormat="1">
      <c r="A694" s="339"/>
      <c r="B694" s="339"/>
      <c r="C694" s="339"/>
      <c r="D694" s="334" t="s">
        <v>54</v>
      </c>
      <c r="E694" s="335">
        <v>309</v>
      </c>
      <c r="F694" s="336">
        <v>371.54341999999997</v>
      </c>
      <c r="G694" s="337">
        <v>41.636000000000003</v>
      </c>
      <c r="H694" s="337">
        <v>413.17941999999999</v>
      </c>
      <c r="I694" s="337">
        <v>20831.100200000001</v>
      </c>
      <c r="J694" s="337">
        <v>24280.37457</v>
      </c>
      <c r="K694" s="337">
        <v>45111.474770000001</v>
      </c>
      <c r="L694" s="337">
        <v>20823.78975</v>
      </c>
      <c r="M694" s="337">
        <v>17958.616420000002</v>
      </c>
      <c r="N694" s="337">
        <v>38782.406170000002</v>
      </c>
      <c r="O694" s="337">
        <v>84307.060360000003</v>
      </c>
      <c r="P694" s="337">
        <v>14805.10212</v>
      </c>
      <c r="Q694" s="337">
        <v>1182.9061499999998</v>
      </c>
      <c r="R694" s="338">
        <v>15988.00827</v>
      </c>
    </row>
    <row r="695" spans="1:18" s="313" customFormat="1">
      <c r="A695" s="339"/>
      <c r="B695" s="334" t="s">
        <v>17</v>
      </c>
      <c r="C695" s="334" t="s">
        <v>282</v>
      </c>
      <c r="D695" s="334" t="s">
        <v>283</v>
      </c>
      <c r="E695" s="335">
        <v>37</v>
      </c>
      <c r="F695" s="336">
        <v>45863.651530000003</v>
      </c>
      <c r="G695" s="337">
        <v>33722.711950000004</v>
      </c>
      <c r="H695" s="337">
        <v>79586.36348</v>
      </c>
      <c r="I695" s="337">
        <v>45533.799829999996</v>
      </c>
      <c r="J695" s="337">
        <v>12044.58301</v>
      </c>
      <c r="K695" s="337">
        <v>57578.382840000006</v>
      </c>
      <c r="L695" s="337">
        <v>37416.683939999995</v>
      </c>
      <c r="M695" s="337">
        <v>9905.5813400000006</v>
      </c>
      <c r="N695" s="337">
        <v>47322.26528</v>
      </c>
      <c r="O695" s="337">
        <v>184487.0116</v>
      </c>
      <c r="P695" s="337">
        <v>248846.29175</v>
      </c>
      <c r="Q695" s="337">
        <v>2925.7280699999997</v>
      </c>
      <c r="R695" s="338">
        <v>251772.01981999999</v>
      </c>
    </row>
    <row r="696" spans="1:18" s="313" customFormat="1">
      <c r="A696" s="339"/>
      <c r="B696" s="339"/>
      <c r="C696" s="339"/>
      <c r="D696" s="339"/>
      <c r="E696" s="340">
        <v>572</v>
      </c>
      <c r="F696" s="341">
        <v>1.54E-2</v>
      </c>
      <c r="G696" s="342">
        <v>0</v>
      </c>
      <c r="H696" s="342">
        <v>1.54E-2</v>
      </c>
      <c r="I696" s="342">
        <v>112.33405</v>
      </c>
      <c r="J696" s="342">
        <v>35.694459999999999</v>
      </c>
      <c r="K696" s="342">
        <v>148.02851000000001</v>
      </c>
      <c r="L696" s="342">
        <v>386.37107000000003</v>
      </c>
      <c r="M696" s="342">
        <v>14.888</v>
      </c>
      <c r="N696" s="342">
        <v>401.25907000000001</v>
      </c>
      <c r="O696" s="342">
        <v>549.30297999999993</v>
      </c>
      <c r="P696" s="342">
        <v>1620.2389800000001</v>
      </c>
      <c r="Q696" s="342">
        <v>17.802869999999999</v>
      </c>
      <c r="R696" s="343">
        <v>1638.0418500000001</v>
      </c>
    </row>
    <row r="697" spans="1:18" s="313" customFormat="1">
      <c r="A697" s="339"/>
      <c r="B697" s="334" t="s">
        <v>18</v>
      </c>
      <c r="C697" s="334" t="s">
        <v>285</v>
      </c>
      <c r="D697" s="334" t="s">
        <v>285</v>
      </c>
      <c r="E697" s="335">
        <v>375</v>
      </c>
      <c r="F697" s="336">
        <v>33948.248749999999</v>
      </c>
      <c r="G697" s="337">
        <v>2270.2626800000003</v>
      </c>
      <c r="H697" s="337">
        <v>36218.511429999999</v>
      </c>
      <c r="I697" s="337">
        <v>30870.75549</v>
      </c>
      <c r="J697" s="337">
        <v>4256.46947</v>
      </c>
      <c r="K697" s="337">
        <v>35127.22496</v>
      </c>
      <c r="L697" s="337">
        <v>12269.905510000001</v>
      </c>
      <c r="M697" s="337">
        <v>1571.7733899999998</v>
      </c>
      <c r="N697" s="337">
        <v>13841.678900000001</v>
      </c>
      <c r="O697" s="337">
        <v>85187.415290000004</v>
      </c>
      <c r="P697" s="337">
        <v>70053.495880000002</v>
      </c>
      <c r="Q697" s="337">
        <v>835.71183999999994</v>
      </c>
      <c r="R697" s="338">
        <v>70889.207720000006</v>
      </c>
    </row>
    <row r="698" spans="1:18" s="313" customFormat="1">
      <c r="A698" s="339"/>
      <c r="B698" s="334" t="s">
        <v>19</v>
      </c>
      <c r="C698" s="334" t="s">
        <v>286</v>
      </c>
      <c r="D698" s="334" t="s">
        <v>286</v>
      </c>
      <c r="E698" s="335">
        <v>100</v>
      </c>
      <c r="F698" s="336">
        <v>5205.4903800000002</v>
      </c>
      <c r="G698" s="337">
        <v>1237.95929</v>
      </c>
      <c r="H698" s="337">
        <v>6443.44967</v>
      </c>
      <c r="I698" s="337">
        <v>30304.258389999999</v>
      </c>
      <c r="J698" s="337">
        <v>10198.337449999999</v>
      </c>
      <c r="K698" s="337">
        <v>40502.595840000002</v>
      </c>
      <c r="L698" s="337">
        <v>54740.715819999998</v>
      </c>
      <c r="M698" s="337">
        <v>11960.138939999999</v>
      </c>
      <c r="N698" s="337">
        <v>66700.854760000002</v>
      </c>
      <c r="O698" s="337">
        <v>113646.90027</v>
      </c>
      <c r="P698" s="337">
        <v>27844.830899999997</v>
      </c>
      <c r="Q698" s="337">
        <v>329.39362</v>
      </c>
      <c r="R698" s="338">
        <v>28174.22452</v>
      </c>
    </row>
    <row r="699" spans="1:18" s="313" customFormat="1">
      <c r="A699" s="339"/>
      <c r="B699" s="339"/>
      <c r="C699" s="334" t="s">
        <v>288</v>
      </c>
      <c r="D699" s="334" t="s">
        <v>19</v>
      </c>
      <c r="E699" s="335">
        <v>401</v>
      </c>
      <c r="F699" s="336">
        <v>8732.1566199999997</v>
      </c>
      <c r="G699" s="337">
        <v>820.87002000000007</v>
      </c>
      <c r="H699" s="337">
        <v>9553.02664</v>
      </c>
      <c r="I699" s="337">
        <v>39195.998070000001</v>
      </c>
      <c r="J699" s="337">
        <v>8409.1377599999996</v>
      </c>
      <c r="K699" s="337">
        <v>47605.135829999999</v>
      </c>
      <c r="L699" s="337">
        <v>38042.520340000003</v>
      </c>
      <c r="M699" s="337">
        <v>9085.4483499999988</v>
      </c>
      <c r="N699" s="337">
        <v>47127.968689999994</v>
      </c>
      <c r="O699" s="337">
        <v>104286.13115999999</v>
      </c>
      <c r="P699" s="337">
        <v>54507.335399999996</v>
      </c>
      <c r="Q699" s="337">
        <v>237.50564000000003</v>
      </c>
      <c r="R699" s="338">
        <v>54744.841039999999</v>
      </c>
    </row>
    <row r="700" spans="1:18" s="313" customFormat="1">
      <c r="A700" s="339"/>
      <c r="B700" s="334" t="s">
        <v>20</v>
      </c>
      <c r="C700" s="334" t="s">
        <v>20</v>
      </c>
      <c r="D700" s="334" t="s">
        <v>327</v>
      </c>
      <c r="E700" s="335">
        <v>80</v>
      </c>
      <c r="F700" s="336">
        <v>10220.428260000001</v>
      </c>
      <c r="G700" s="337">
        <v>1006.6769399999999</v>
      </c>
      <c r="H700" s="337">
        <v>11227.1052</v>
      </c>
      <c r="I700" s="337">
        <v>17060.108649999998</v>
      </c>
      <c r="J700" s="337">
        <v>1795.69965</v>
      </c>
      <c r="K700" s="337">
        <v>18855.808300000001</v>
      </c>
      <c r="L700" s="337">
        <v>17663.77087</v>
      </c>
      <c r="M700" s="337">
        <v>3168.5724500000001</v>
      </c>
      <c r="N700" s="337">
        <v>20832.34332</v>
      </c>
      <c r="O700" s="337">
        <v>50915.256820000002</v>
      </c>
      <c r="P700" s="337">
        <v>31665.99324</v>
      </c>
      <c r="Q700" s="337">
        <v>2500.0126500000001</v>
      </c>
      <c r="R700" s="338">
        <v>34166.00589</v>
      </c>
    </row>
    <row r="701" spans="1:18" s="313" customFormat="1">
      <c r="A701" s="339"/>
      <c r="B701" s="334" t="s">
        <v>21</v>
      </c>
      <c r="C701" s="334" t="s">
        <v>294</v>
      </c>
      <c r="D701" s="334" t="s">
        <v>294</v>
      </c>
      <c r="E701" s="335">
        <v>447</v>
      </c>
      <c r="F701" s="336">
        <v>942.36450000000002</v>
      </c>
      <c r="G701" s="337">
        <v>4635.9064200000003</v>
      </c>
      <c r="H701" s="337">
        <v>5578.2709199999999</v>
      </c>
      <c r="I701" s="337">
        <v>9810.8930299999993</v>
      </c>
      <c r="J701" s="337">
        <v>1433.3536899999999</v>
      </c>
      <c r="K701" s="337">
        <v>11244.246720000001</v>
      </c>
      <c r="L701" s="337">
        <v>13907.163699999999</v>
      </c>
      <c r="M701" s="337">
        <v>1295.3238000000001</v>
      </c>
      <c r="N701" s="337">
        <v>15202.487499999999</v>
      </c>
      <c r="O701" s="337">
        <v>32025.005140000001</v>
      </c>
      <c r="P701" s="337">
        <v>23790.385329999997</v>
      </c>
      <c r="Q701" s="337">
        <v>80.786439999999999</v>
      </c>
      <c r="R701" s="338">
        <v>23871.171770000001</v>
      </c>
    </row>
    <row r="702" spans="1:18" s="313" customFormat="1">
      <c r="A702" s="339"/>
      <c r="B702" s="339"/>
      <c r="C702" s="334" t="s">
        <v>21</v>
      </c>
      <c r="D702" s="334" t="s">
        <v>21</v>
      </c>
      <c r="E702" s="335">
        <v>493</v>
      </c>
      <c r="F702" s="336">
        <v>43373.517329999995</v>
      </c>
      <c r="G702" s="337">
        <v>35676.822899999999</v>
      </c>
      <c r="H702" s="337">
        <v>79050.340230000002</v>
      </c>
      <c r="I702" s="337">
        <v>71747.655610000002</v>
      </c>
      <c r="J702" s="337">
        <v>28690.213299999999</v>
      </c>
      <c r="K702" s="337">
        <v>100437.86890999999</v>
      </c>
      <c r="L702" s="337">
        <v>39456.471649999999</v>
      </c>
      <c r="M702" s="337">
        <v>16247.84275</v>
      </c>
      <c r="N702" s="337">
        <v>55704.314399999996</v>
      </c>
      <c r="O702" s="337">
        <v>235192.52353999999</v>
      </c>
      <c r="P702" s="337">
        <v>440754.14535000001</v>
      </c>
      <c r="Q702" s="337">
        <v>36738.336309999999</v>
      </c>
      <c r="R702" s="338">
        <v>477492.48166000005</v>
      </c>
    </row>
    <row r="703" spans="1:18" s="313" customFormat="1">
      <c r="A703" s="339"/>
      <c r="B703" s="339"/>
      <c r="C703" s="339"/>
      <c r="D703" s="339"/>
      <c r="E703" s="340">
        <v>553</v>
      </c>
      <c r="F703" s="341">
        <v>1214.3257100000001</v>
      </c>
      <c r="G703" s="342">
        <v>164.07320999999999</v>
      </c>
      <c r="H703" s="342">
        <v>1378.3989199999999</v>
      </c>
      <c r="I703" s="342">
        <v>14162.55234</v>
      </c>
      <c r="J703" s="342">
        <v>4669.2730999999994</v>
      </c>
      <c r="K703" s="342">
        <v>18831.825440000001</v>
      </c>
      <c r="L703" s="342">
        <v>24069.727749999998</v>
      </c>
      <c r="M703" s="342">
        <v>8384.1836500000009</v>
      </c>
      <c r="N703" s="342">
        <v>32453.911399999997</v>
      </c>
      <c r="O703" s="342">
        <v>52664.135759999997</v>
      </c>
      <c r="P703" s="342">
        <v>34796.155169999998</v>
      </c>
      <c r="Q703" s="342">
        <v>4349.2154099999998</v>
      </c>
      <c r="R703" s="343">
        <v>39145.370579999995</v>
      </c>
    </row>
    <row r="704" spans="1:18" s="313" customFormat="1">
      <c r="A704" s="339"/>
      <c r="B704" s="339"/>
      <c r="C704" s="339"/>
      <c r="D704" s="339"/>
      <c r="E704" s="340">
        <v>557</v>
      </c>
      <c r="F704" s="341">
        <v>2506.7244999999998</v>
      </c>
      <c r="G704" s="342">
        <v>26.926189999999998</v>
      </c>
      <c r="H704" s="342">
        <v>2533.6506899999999</v>
      </c>
      <c r="I704" s="342">
        <v>10656.68165</v>
      </c>
      <c r="J704" s="342">
        <v>1838.77529</v>
      </c>
      <c r="K704" s="342">
        <v>12495.45694</v>
      </c>
      <c r="L704" s="342">
        <v>9196.4697699999997</v>
      </c>
      <c r="M704" s="342">
        <v>3192.7880699999996</v>
      </c>
      <c r="N704" s="342">
        <v>12389.25784</v>
      </c>
      <c r="O704" s="342">
        <v>27418.365469999997</v>
      </c>
      <c r="P704" s="342">
        <v>36791.408470000002</v>
      </c>
      <c r="Q704" s="342">
        <v>114.78609</v>
      </c>
      <c r="R704" s="343">
        <v>36906.194560000004</v>
      </c>
    </row>
    <row r="705" spans="1:18" s="313" customFormat="1">
      <c r="A705" s="339"/>
      <c r="B705" s="339"/>
      <c r="C705" s="334" t="s">
        <v>298</v>
      </c>
      <c r="D705" s="334" t="s">
        <v>298</v>
      </c>
      <c r="E705" s="335">
        <v>373</v>
      </c>
      <c r="F705" s="336">
        <v>5876.41356</v>
      </c>
      <c r="G705" s="337">
        <v>7534.9001500000004</v>
      </c>
      <c r="H705" s="337">
        <v>13411.31371</v>
      </c>
      <c r="I705" s="337">
        <v>22838.11983</v>
      </c>
      <c r="J705" s="337">
        <v>14035.632160000001</v>
      </c>
      <c r="K705" s="337">
        <v>36873.751990000004</v>
      </c>
      <c r="L705" s="337">
        <v>11885.916019999999</v>
      </c>
      <c r="M705" s="337">
        <v>3055.1388999999999</v>
      </c>
      <c r="N705" s="337">
        <v>14941.05492</v>
      </c>
      <c r="O705" s="337">
        <v>65226.120619999994</v>
      </c>
      <c r="P705" s="337">
        <v>74274.587719999996</v>
      </c>
      <c r="Q705" s="337">
        <v>2265.3523300000002</v>
      </c>
      <c r="R705" s="338">
        <v>76539.94004999999</v>
      </c>
    </row>
    <row r="706" spans="1:18" s="313" customFormat="1">
      <c r="A706" s="339"/>
      <c r="B706" s="339"/>
      <c r="C706" s="334" t="s">
        <v>299</v>
      </c>
      <c r="D706" s="334" t="s">
        <v>300</v>
      </c>
      <c r="E706" s="335">
        <v>13</v>
      </c>
      <c r="F706" s="336">
        <v>7933.9712599999993</v>
      </c>
      <c r="G706" s="337">
        <v>15944.408170000001</v>
      </c>
      <c r="H706" s="337">
        <v>23878.379430000001</v>
      </c>
      <c r="I706" s="337">
        <v>41010.093099999998</v>
      </c>
      <c r="J706" s="337">
        <v>8038.5786900000003</v>
      </c>
      <c r="K706" s="337">
        <v>49048.67179</v>
      </c>
      <c r="L706" s="337">
        <v>47358.262860000003</v>
      </c>
      <c r="M706" s="337">
        <v>18405.759440000002</v>
      </c>
      <c r="N706" s="337">
        <v>65764.022299999997</v>
      </c>
      <c r="O706" s="337">
        <v>138691.07352000001</v>
      </c>
      <c r="P706" s="337">
        <v>30319.233070000002</v>
      </c>
      <c r="Q706" s="337">
        <v>899.05302000000006</v>
      </c>
      <c r="R706" s="338">
        <v>31218.286090000001</v>
      </c>
    </row>
    <row r="707" spans="1:18" s="313" customFormat="1">
      <c r="A707" s="339"/>
      <c r="B707" s="334" t="s">
        <v>22</v>
      </c>
      <c r="C707" s="334" t="s">
        <v>22</v>
      </c>
      <c r="D707" s="334" t="s">
        <v>22</v>
      </c>
      <c r="E707" s="335">
        <v>102</v>
      </c>
      <c r="F707" s="336">
        <v>48726.387430000002</v>
      </c>
      <c r="G707" s="337">
        <v>2935.6527400000004</v>
      </c>
      <c r="H707" s="337">
        <v>51662.04017</v>
      </c>
      <c r="I707" s="337">
        <v>35957.380530000002</v>
      </c>
      <c r="J707" s="337">
        <v>8195.0211399999989</v>
      </c>
      <c r="K707" s="337">
        <v>44152.401669999999</v>
      </c>
      <c r="L707" s="337">
        <v>28514.106449999999</v>
      </c>
      <c r="M707" s="337">
        <v>10512.481750000001</v>
      </c>
      <c r="N707" s="337">
        <v>39026.588200000006</v>
      </c>
      <c r="O707" s="337">
        <v>134841.03003999998</v>
      </c>
      <c r="P707" s="337">
        <v>106994.59477</v>
      </c>
      <c r="Q707" s="337">
        <v>633.28993000000003</v>
      </c>
      <c r="R707" s="338">
        <v>107627.88470000001</v>
      </c>
    </row>
    <row r="708" spans="1:18" s="313" customFormat="1">
      <c r="A708" s="339"/>
      <c r="B708" s="339"/>
      <c r="C708" s="334" t="s">
        <v>301</v>
      </c>
      <c r="D708" s="334" t="s">
        <v>302</v>
      </c>
      <c r="E708" s="335">
        <v>487</v>
      </c>
      <c r="F708" s="336">
        <v>5721.3052500000003</v>
      </c>
      <c r="G708" s="337">
        <v>415.815</v>
      </c>
      <c r="H708" s="337">
        <v>6137.1202499999999</v>
      </c>
      <c r="I708" s="337">
        <v>31494.596280000002</v>
      </c>
      <c r="J708" s="337">
        <v>4947.2444999999998</v>
      </c>
      <c r="K708" s="337">
        <v>36441.840779999999</v>
      </c>
      <c r="L708" s="337">
        <v>16062.227730000001</v>
      </c>
      <c r="M708" s="337">
        <v>2616.4424700000004</v>
      </c>
      <c r="N708" s="337">
        <v>18678.6702</v>
      </c>
      <c r="O708" s="337">
        <v>61257.631229999999</v>
      </c>
      <c r="P708" s="337">
        <v>16824.283739999999</v>
      </c>
      <c r="Q708" s="337">
        <v>225.83744000000002</v>
      </c>
      <c r="R708" s="338">
        <v>17050.121179999998</v>
      </c>
    </row>
    <row r="709" spans="1:18" s="313" customFormat="1">
      <c r="A709" s="339"/>
      <c r="B709" s="339"/>
      <c r="C709" s="339"/>
      <c r="D709" s="339"/>
      <c r="E709" s="340">
        <v>278</v>
      </c>
      <c r="F709" s="341">
        <v>22326.195600000003</v>
      </c>
      <c r="G709" s="342">
        <v>14713.80889</v>
      </c>
      <c r="H709" s="342">
        <v>37040.004489999999</v>
      </c>
      <c r="I709" s="342">
        <v>35941.537060000002</v>
      </c>
      <c r="J709" s="342">
        <v>7221.4410199999993</v>
      </c>
      <c r="K709" s="342">
        <v>43162.978080000001</v>
      </c>
      <c r="L709" s="342">
        <v>27868.200499999999</v>
      </c>
      <c r="M709" s="342">
        <v>6206.1553800000002</v>
      </c>
      <c r="N709" s="342">
        <v>34074.355880000003</v>
      </c>
      <c r="O709" s="342">
        <v>114277.33845000001</v>
      </c>
      <c r="P709" s="342">
        <v>174708.11143000002</v>
      </c>
      <c r="Q709" s="342">
        <v>1700.43686</v>
      </c>
      <c r="R709" s="343">
        <v>176408.54829000001</v>
      </c>
    </row>
    <row r="710" spans="1:18" s="313" customFormat="1">
      <c r="A710" s="339"/>
      <c r="B710" s="334" t="s">
        <v>303</v>
      </c>
      <c r="C710" s="334" t="s">
        <v>306</v>
      </c>
      <c r="D710" s="334" t="s">
        <v>306</v>
      </c>
      <c r="E710" s="335">
        <v>419</v>
      </c>
      <c r="F710" s="336">
        <v>7808.8992800000005</v>
      </c>
      <c r="G710" s="337">
        <v>107.43833000000001</v>
      </c>
      <c r="H710" s="337">
        <v>7916.3376100000005</v>
      </c>
      <c r="I710" s="337">
        <v>13076.45089</v>
      </c>
      <c r="J710" s="337">
        <v>2226.6925000000001</v>
      </c>
      <c r="K710" s="337">
        <v>15303.143390000001</v>
      </c>
      <c r="L710" s="337">
        <v>4846.64743</v>
      </c>
      <c r="M710" s="337">
        <v>2713.4388300000001</v>
      </c>
      <c r="N710" s="337">
        <v>7560.08626</v>
      </c>
      <c r="O710" s="337">
        <v>30779.567260000003</v>
      </c>
      <c r="P710" s="337">
        <v>35689.141909999998</v>
      </c>
      <c r="Q710" s="337">
        <v>1452.69273</v>
      </c>
      <c r="R710" s="338">
        <v>37141.834640000001</v>
      </c>
    </row>
    <row r="711" spans="1:18" s="313" customFormat="1">
      <c r="A711" s="339"/>
      <c r="B711" s="339"/>
      <c r="C711" s="334" t="s">
        <v>303</v>
      </c>
      <c r="D711" s="334" t="s">
        <v>309</v>
      </c>
      <c r="E711" s="335">
        <v>45</v>
      </c>
      <c r="F711" s="336">
        <v>35574.885399999999</v>
      </c>
      <c r="G711" s="337">
        <v>484.01803999999998</v>
      </c>
      <c r="H711" s="337">
        <v>36058.903439999995</v>
      </c>
      <c r="I711" s="337">
        <v>43844.064610000001</v>
      </c>
      <c r="J711" s="337">
        <v>9116.8816099999985</v>
      </c>
      <c r="K711" s="337">
        <v>52960.946219999998</v>
      </c>
      <c r="L711" s="337">
        <v>39087.077090000006</v>
      </c>
      <c r="M711" s="337">
        <v>10541.08498</v>
      </c>
      <c r="N711" s="337">
        <v>49628.162069999998</v>
      </c>
      <c r="O711" s="337">
        <v>138648.01173</v>
      </c>
      <c r="P711" s="337">
        <v>276564.44068</v>
      </c>
      <c r="Q711" s="337">
        <v>4717.31441</v>
      </c>
      <c r="R711" s="338">
        <v>281281.75508999999</v>
      </c>
    </row>
    <row r="712" spans="1:18" s="313" customFormat="1">
      <c r="A712" s="339"/>
      <c r="B712" s="334" t="s">
        <v>24</v>
      </c>
      <c r="C712" s="334" t="s">
        <v>24</v>
      </c>
      <c r="D712" s="334" t="s">
        <v>24</v>
      </c>
      <c r="E712" s="335">
        <v>101</v>
      </c>
      <c r="F712" s="336">
        <v>54173.83814</v>
      </c>
      <c r="G712" s="337">
        <v>20621.030640000001</v>
      </c>
      <c r="H712" s="337">
        <v>74794.868780000004</v>
      </c>
      <c r="I712" s="337">
        <v>73444.416629999992</v>
      </c>
      <c r="J712" s="337">
        <v>61897.130270000001</v>
      </c>
      <c r="K712" s="337">
        <v>135341.54690000002</v>
      </c>
      <c r="L712" s="337">
        <v>69463.9182</v>
      </c>
      <c r="M712" s="337">
        <v>29651.420899999997</v>
      </c>
      <c r="N712" s="337">
        <v>99115.339099999997</v>
      </c>
      <c r="O712" s="337">
        <v>309251.75477999996</v>
      </c>
      <c r="P712" s="337">
        <v>190743.57115999999</v>
      </c>
      <c r="Q712" s="337">
        <v>28916.353500000001</v>
      </c>
      <c r="R712" s="338">
        <v>219659.92465999999</v>
      </c>
    </row>
    <row r="713" spans="1:18" s="313" customFormat="1">
      <c r="A713" s="339"/>
      <c r="B713" s="339"/>
      <c r="C713" s="339"/>
      <c r="D713" s="339"/>
      <c r="E713" s="340">
        <v>485</v>
      </c>
      <c r="F713" s="341">
        <v>73.914330000000007</v>
      </c>
      <c r="G713" s="342">
        <v>15.794739999999999</v>
      </c>
      <c r="H713" s="342">
        <v>89.709070000000011</v>
      </c>
      <c r="I713" s="342">
        <v>9250.8782300000003</v>
      </c>
      <c r="J713" s="342">
        <v>6725.3344299999999</v>
      </c>
      <c r="K713" s="342">
        <v>15976.212660000001</v>
      </c>
      <c r="L713" s="342">
        <v>10422.217430000001</v>
      </c>
      <c r="M713" s="342">
        <v>3731.5351700000001</v>
      </c>
      <c r="N713" s="342">
        <v>14153.7526</v>
      </c>
      <c r="O713" s="342">
        <v>30219.674329999998</v>
      </c>
      <c r="P713" s="342">
        <v>8178.0283499999996</v>
      </c>
      <c r="Q713" s="342">
        <v>332.36584000000005</v>
      </c>
      <c r="R713" s="343">
        <v>8510.3941899999991</v>
      </c>
    </row>
    <row r="714" spans="1:18" s="313" customFormat="1">
      <c r="A714" s="339"/>
      <c r="B714" s="334" t="s">
        <v>25</v>
      </c>
      <c r="C714" s="334" t="s">
        <v>25</v>
      </c>
      <c r="D714" s="334" t="s">
        <v>25</v>
      </c>
      <c r="E714" s="335">
        <v>372</v>
      </c>
      <c r="F714" s="336">
        <v>4039.19094</v>
      </c>
      <c r="G714" s="337">
        <v>3669.26458</v>
      </c>
      <c r="H714" s="337">
        <v>7708.4555199999995</v>
      </c>
      <c r="I714" s="337">
        <v>15667.371359999999</v>
      </c>
      <c r="J714" s="337">
        <v>3445.6680999999999</v>
      </c>
      <c r="K714" s="337">
        <v>19113.03946</v>
      </c>
      <c r="L714" s="337">
        <v>12025.1006</v>
      </c>
      <c r="M714" s="337">
        <v>2670.9618599999999</v>
      </c>
      <c r="N714" s="337">
        <v>14696.062460000001</v>
      </c>
      <c r="O714" s="337">
        <v>41517.557439999997</v>
      </c>
      <c r="P714" s="337">
        <v>65474.796700000006</v>
      </c>
      <c r="Q714" s="337">
        <v>1287.4812400000001</v>
      </c>
      <c r="R714" s="338">
        <v>66762.27794</v>
      </c>
    </row>
    <row r="715" spans="1:18" s="313" customFormat="1">
      <c r="A715" s="339"/>
      <c r="B715" s="334" t="s">
        <v>26</v>
      </c>
      <c r="C715" s="334" t="s">
        <v>312</v>
      </c>
      <c r="D715" s="334" t="s">
        <v>313</v>
      </c>
      <c r="E715" s="335">
        <v>569</v>
      </c>
      <c r="F715" s="336">
        <v>0</v>
      </c>
      <c r="G715" s="337">
        <v>0</v>
      </c>
      <c r="H715" s="337">
        <v>0</v>
      </c>
      <c r="I715" s="337">
        <v>134.17478</v>
      </c>
      <c r="J715" s="337">
        <v>12.524850000000001</v>
      </c>
      <c r="K715" s="337">
        <v>146.69963000000001</v>
      </c>
      <c r="L715" s="337">
        <v>79.74933</v>
      </c>
      <c r="M715" s="337">
        <v>40.517249999999997</v>
      </c>
      <c r="N715" s="337">
        <v>120.26658</v>
      </c>
      <c r="O715" s="337">
        <v>266.96621000000005</v>
      </c>
      <c r="P715" s="337">
        <v>1251.6774800000001</v>
      </c>
      <c r="Q715" s="337">
        <v>12.222610000000001</v>
      </c>
      <c r="R715" s="338">
        <v>1263.9000900000001</v>
      </c>
    </row>
    <row r="716" spans="1:18" s="313" customFormat="1">
      <c r="A716" s="339"/>
      <c r="B716" s="339"/>
      <c r="C716" s="339"/>
      <c r="D716" s="334" t="s">
        <v>314</v>
      </c>
      <c r="E716" s="335">
        <v>49</v>
      </c>
      <c r="F716" s="336">
        <v>25210.306</v>
      </c>
      <c r="G716" s="337">
        <v>4544.0124999999998</v>
      </c>
      <c r="H716" s="337">
        <v>29754.318500000001</v>
      </c>
      <c r="I716" s="337">
        <v>37159.840090000005</v>
      </c>
      <c r="J716" s="337">
        <v>7922.3480399999999</v>
      </c>
      <c r="K716" s="337">
        <v>45082.188130000002</v>
      </c>
      <c r="L716" s="337">
        <v>28578.943370000001</v>
      </c>
      <c r="M716" s="337">
        <v>3663.7894999999999</v>
      </c>
      <c r="N716" s="337">
        <v>32242.73287</v>
      </c>
      <c r="O716" s="337">
        <v>107079.2395</v>
      </c>
      <c r="P716" s="337">
        <v>148384.73052000001</v>
      </c>
      <c r="Q716" s="337">
        <v>1391.6651999999999</v>
      </c>
      <c r="R716" s="338">
        <v>149776.39572</v>
      </c>
    </row>
    <row r="717" spans="1:18" s="313" customFormat="1">
      <c r="A717" s="334" t="s">
        <v>328</v>
      </c>
      <c r="B717" s="334" t="s">
        <v>2</v>
      </c>
      <c r="C717" s="334" t="s">
        <v>194</v>
      </c>
      <c r="D717" s="334" t="s">
        <v>194</v>
      </c>
      <c r="E717" s="335">
        <v>398</v>
      </c>
      <c r="F717" s="336">
        <v>0</v>
      </c>
      <c r="G717" s="337">
        <v>0</v>
      </c>
      <c r="H717" s="337">
        <v>0</v>
      </c>
      <c r="I717" s="337">
        <v>2282.2326600000001</v>
      </c>
      <c r="J717" s="337">
        <v>15.041370000000001</v>
      </c>
      <c r="K717" s="337">
        <v>2297.2740299999996</v>
      </c>
      <c r="L717" s="337">
        <v>1171.1742899999999</v>
      </c>
      <c r="M717" s="337">
        <v>0</v>
      </c>
      <c r="N717" s="337">
        <v>1171.1742899999999</v>
      </c>
      <c r="O717" s="337">
        <v>3468.44832</v>
      </c>
      <c r="P717" s="337">
        <v>29858.98503</v>
      </c>
      <c r="Q717" s="337">
        <v>0</v>
      </c>
      <c r="R717" s="338">
        <v>29858.98503</v>
      </c>
    </row>
    <row r="718" spans="1:18" s="313" customFormat="1">
      <c r="A718" s="339"/>
      <c r="B718" s="339"/>
      <c r="C718" s="334" t="s">
        <v>195</v>
      </c>
      <c r="D718" s="334" t="s">
        <v>195</v>
      </c>
      <c r="E718" s="335">
        <v>371</v>
      </c>
      <c r="F718" s="336">
        <v>0.66339999999999999</v>
      </c>
      <c r="G718" s="337">
        <v>0</v>
      </c>
      <c r="H718" s="337">
        <v>0.66339999999999999</v>
      </c>
      <c r="I718" s="337">
        <v>2271.9917400000004</v>
      </c>
      <c r="J718" s="337">
        <v>54.593419999999995</v>
      </c>
      <c r="K718" s="337">
        <v>2326.5851600000001</v>
      </c>
      <c r="L718" s="337">
        <v>3466.7149900000004</v>
      </c>
      <c r="M718" s="337">
        <v>0</v>
      </c>
      <c r="N718" s="337">
        <v>3466.7149900000004</v>
      </c>
      <c r="O718" s="337">
        <v>5793.9635499999995</v>
      </c>
      <c r="P718" s="337">
        <v>45453.390590000003</v>
      </c>
      <c r="Q718" s="337">
        <v>0</v>
      </c>
      <c r="R718" s="338">
        <v>45453.390590000003</v>
      </c>
    </row>
    <row r="719" spans="1:18" s="313" customFormat="1">
      <c r="A719" s="339"/>
      <c r="B719" s="339"/>
      <c r="C719" s="334" t="s">
        <v>196</v>
      </c>
      <c r="D719" s="334" t="s">
        <v>197</v>
      </c>
      <c r="E719" s="335">
        <v>362</v>
      </c>
      <c r="F719" s="336">
        <v>0.47713</v>
      </c>
      <c r="G719" s="337">
        <v>0</v>
      </c>
      <c r="H719" s="337">
        <v>0.47713</v>
      </c>
      <c r="I719" s="337">
        <v>2874.0781699999998</v>
      </c>
      <c r="J719" s="337">
        <v>40.717160000000007</v>
      </c>
      <c r="K719" s="337">
        <v>2914.7953299999999</v>
      </c>
      <c r="L719" s="337">
        <v>2148.0843199999999</v>
      </c>
      <c r="M719" s="337">
        <v>0</v>
      </c>
      <c r="N719" s="337">
        <v>2148.0843199999999</v>
      </c>
      <c r="O719" s="337">
        <v>5063.3567800000001</v>
      </c>
      <c r="P719" s="337">
        <v>31085.68679</v>
      </c>
      <c r="Q719" s="337">
        <v>0</v>
      </c>
      <c r="R719" s="338">
        <v>31085.68679</v>
      </c>
    </row>
    <row r="720" spans="1:18" s="313" customFormat="1">
      <c r="A720" s="339"/>
      <c r="B720" s="339"/>
      <c r="C720" s="334" t="s">
        <v>329</v>
      </c>
      <c r="D720" s="334" t="s">
        <v>330</v>
      </c>
      <c r="E720" s="335">
        <v>385</v>
      </c>
      <c r="F720" s="336">
        <v>0</v>
      </c>
      <c r="G720" s="337">
        <v>0</v>
      </c>
      <c r="H720" s="337">
        <v>0</v>
      </c>
      <c r="I720" s="337">
        <v>821.02945</v>
      </c>
      <c r="J720" s="337">
        <v>20.541419999999999</v>
      </c>
      <c r="K720" s="337">
        <v>841.57087000000001</v>
      </c>
      <c r="L720" s="337">
        <v>1162.70856</v>
      </c>
      <c r="M720" s="337">
        <v>0</v>
      </c>
      <c r="N720" s="337">
        <v>1162.70856</v>
      </c>
      <c r="O720" s="337">
        <v>2004.27943</v>
      </c>
      <c r="P720" s="337">
        <v>16557.140039999998</v>
      </c>
      <c r="Q720" s="337">
        <v>0</v>
      </c>
      <c r="R720" s="338">
        <v>16557.140039999998</v>
      </c>
    </row>
    <row r="721" spans="1:18" s="313" customFormat="1">
      <c r="A721" s="339"/>
      <c r="B721" s="334" t="s">
        <v>3</v>
      </c>
      <c r="C721" s="334" t="s">
        <v>198</v>
      </c>
      <c r="D721" s="334" t="s">
        <v>198</v>
      </c>
      <c r="E721" s="335">
        <v>152</v>
      </c>
      <c r="F721" s="336">
        <v>0.61899999999999999</v>
      </c>
      <c r="G721" s="337">
        <v>0</v>
      </c>
      <c r="H721" s="337">
        <v>0.61899999999999999</v>
      </c>
      <c r="I721" s="337">
        <v>4227.6175499999999</v>
      </c>
      <c r="J721" s="337">
        <v>117.88068</v>
      </c>
      <c r="K721" s="337">
        <v>4345.4982300000001</v>
      </c>
      <c r="L721" s="337">
        <v>5015.1048799999999</v>
      </c>
      <c r="M721" s="337">
        <v>0</v>
      </c>
      <c r="N721" s="337">
        <v>5015.1048799999999</v>
      </c>
      <c r="O721" s="337">
        <v>9361.2221099999988</v>
      </c>
      <c r="P721" s="337">
        <v>29489.486809999999</v>
      </c>
      <c r="Q721" s="337">
        <v>0</v>
      </c>
      <c r="R721" s="338">
        <v>29489.486809999999</v>
      </c>
    </row>
    <row r="722" spans="1:18" s="313" customFormat="1">
      <c r="A722" s="339"/>
      <c r="B722" s="339"/>
      <c r="C722" s="334" t="s">
        <v>199</v>
      </c>
      <c r="D722" s="334" t="s">
        <v>199</v>
      </c>
      <c r="E722" s="335">
        <v>68</v>
      </c>
      <c r="F722" s="336">
        <v>0.48341000000000001</v>
      </c>
      <c r="G722" s="337">
        <v>0</v>
      </c>
      <c r="H722" s="337">
        <v>0.48341000000000001</v>
      </c>
      <c r="I722" s="337">
        <v>12945.78967</v>
      </c>
      <c r="J722" s="337">
        <v>720.28588999999999</v>
      </c>
      <c r="K722" s="337">
        <v>13666.075560000001</v>
      </c>
      <c r="L722" s="337">
        <v>34992.82503</v>
      </c>
      <c r="M722" s="337">
        <v>192.51514</v>
      </c>
      <c r="N722" s="337">
        <v>35185.340170000003</v>
      </c>
      <c r="O722" s="337">
        <v>48851.899140000001</v>
      </c>
      <c r="P722" s="337">
        <v>92740.131819999995</v>
      </c>
      <c r="Q722" s="337">
        <v>0</v>
      </c>
      <c r="R722" s="338">
        <v>92740.131819999995</v>
      </c>
    </row>
    <row r="723" spans="1:18" s="313" customFormat="1">
      <c r="A723" s="339"/>
      <c r="B723" s="339"/>
      <c r="C723" s="339"/>
      <c r="D723" s="339"/>
      <c r="E723" s="340">
        <v>141</v>
      </c>
      <c r="F723" s="341">
        <v>0.26180999999999999</v>
      </c>
      <c r="G723" s="342">
        <v>0.34987000000000001</v>
      </c>
      <c r="H723" s="342">
        <v>0.61168</v>
      </c>
      <c r="I723" s="342">
        <v>10488.49647</v>
      </c>
      <c r="J723" s="342">
        <v>255.20785000000001</v>
      </c>
      <c r="K723" s="342">
        <v>10743.704320000001</v>
      </c>
      <c r="L723" s="342">
        <v>25619.044730000001</v>
      </c>
      <c r="M723" s="342">
        <v>116.18978</v>
      </c>
      <c r="N723" s="342">
        <v>25735.234510000002</v>
      </c>
      <c r="O723" s="342">
        <v>36479.550510000001</v>
      </c>
      <c r="P723" s="342">
        <v>89679.20925</v>
      </c>
      <c r="Q723" s="342">
        <v>0</v>
      </c>
      <c r="R723" s="343">
        <v>89679.20925</v>
      </c>
    </row>
    <row r="724" spans="1:18" s="313" customFormat="1">
      <c r="A724" s="339"/>
      <c r="B724" s="339"/>
      <c r="C724" s="334" t="s">
        <v>331</v>
      </c>
      <c r="D724" s="334" t="s">
        <v>331</v>
      </c>
      <c r="E724" s="335">
        <v>253</v>
      </c>
      <c r="F724" s="336">
        <v>0.13763</v>
      </c>
      <c r="G724" s="337">
        <v>0</v>
      </c>
      <c r="H724" s="337">
        <v>0.13763</v>
      </c>
      <c r="I724" s="337">
        <v>3972.3935099999999</v>
      </c>
      <c r="J724" s="337">
        <v>901.35194999999999</v>
      </c>
      <c r="K724" s="337">
        <v>4873.7454600000001</v>
      </c>
      <c r="L724" s="337">
        <v>3048.0672300000001</v>
      </c>
      <c r="M724" s="337">
        <v>66.873170000000002</v>
      </c>
      <c r="N724" s="337">
        <v>3114.9404</v>
      </c>
      <c r="O724" s="337">
        <v>7988.8234900000007</v>
      </c>
      <c r="P724" s="337">
        <v>17043.399440000001</v>
      </c>
      <c r="Q724" s="337">
        <v>0</v>
      </c>
      <c r="R724" s="338">
        <v>17043.399440000001</v>
      </c>
    </row>
    <row r="725" spans="1:18" s="313" customFormat="1">
      <c r="A725" s="339"/>
      <c r="B725" s="339"/>
      <c r="C725" s="334" t="s">
        <v>200</v>
      </c>
      <c r="D725" s="334" t="s">
        <v>201</v>
      </c>
      <c r="E725" s="335">
        <v>150</v>
      </c>
      <c r="F725" s="336">
        <v>0</v>
      </c>
      <c r="G725" s="337">
        <v>0</v>
      </c>
      <c r="H725" s="337">
        <v>0</v>
      </c>
      <c r="I725" s="337">
        <v>2395.4891899999998</v>
      </c>
      <c r="J725" s="337">
        <v>84.575419999999994</v>
      </c>
      <c r="K725" s="337">
        <v>2480.0646099999999</v>
      </c>
      <c r="L725" s="337">
        <v>5460.9371200000005</v>
      </c>
      <c r="M725" s="337">
        <v>0</v>
      </c>
      <c r="N725" s="337">
        <v>5460.9371200000005</v>
      </c>
      <c r="O725" s="337">
        <v>7941.0017300000009</v>
      </c>
      <c r="P725" s="337">
        <v>41815.956610000001</v>
      </c>
      <c r="Q725" s="337">
        <v>0</v>
      </c>
      <c r="R725" s="338">
        <v>41815.956610000001</v>
      </c>
    </row>
    <row r="726" spans="1:18" s="313" customFormat="1">
      <c r="A726" s="339"/>
      <c r="B726" s="339"/>
      <c r="C726" s="334" t="s">
        <v>202</v>
      </c>
      <c r="D726" s="334" t="s">
        <v>203</v>
      </c>
      <c r="E726" s="335">
        <v>62</v>
      </c>
      <c r="F726" s="336">
        <v>24.118359999999999</v>
      </c>
      <c r="G726" s="337">
        <v>0</v>
      </c>
      <c r="H726" s="337">
        <v>24.118359999999999</v>
      </c>
      <c r="I726" s="337">
        <v>10741.977939999999</v>
      </c>
      <c r="J726" s="337">
        <v>1014.41777</v>
      </c>
      <c r="K726" s="337">
        <v>11756.395710000001</v>
      </c>
      <c r="L726" s="337">
        <v>30075.906159999999</v>
      </c>
      <c r="M726" s="337">
        <v>692.92279000000008</v>
      </c>
      <c r="N726" s="337">
        <v>30768.828949999999</v>
      </c>
      <c r="O726" s="337">
        <v>42549.34302</v>
      </c>
      <c r="P726" s="337">
        <v>89041.665069999988</v>
      </c>
      <c r="Q726" s="337">
        <v>0</v>
      </c>
      <c r="R726" s="338">
        <v>89041.665069999988</v>
      </c>
    </row>
    <row r="727" spans="1:18" s="313" customFormat="1">
      <c r="A727" s="339"/>
      <c r="B727" s="339"/>
      <c r="C727" s="339"/>
      <c r="D727" s="334" t="s">
        <v>322</v>
      </c>
      <c r="E727" s="335">
        <v>355</v>
      </c>
      <c r="F727" s="336">
        <v>2.8500000000000001E-2</v>
      </c>
      <c r="G727" s="337">
        <v>0</v>
      </c>
      <c r="H727" s="337">
        <v>2.8500000000000001E-2</v>
      </c>
      <c r="I727" s="337">
        <v>7553.3187500000004</v>
      </c>
      <c r="J727" s="337">
        <v>113.22211</v>
      </c>
      <c r="K727" s="337">
        <v>7666.5408600000001</v>
      </c>
      <c r="L727" s="337">
        <v>15904.346380000001</v>
      </c>
      <c r="M727" s="337">
        <v>588.38962000000004</v>
      </c>
      <c r="N727" s="337">
        <v>16492.736000000001</v>
      </c>
      <c r="O727" s="337">
        <v>24159.305359999998</v>
      </c>
      <c r="P727" s="337">
        <v>58441.479500000001</v>
      </c>
      <c r="Q727" s="337">
        <v>0</v>
      </c>
      <c r="R727" s="338">
        <v>58441.479500000001</v>
      </c>
    </row>
    <row r="728" spans="1:18" s="313" customFormat="1">
      <c r="A728" s="339"/>
      <c r="B728" s="339"/>
      <c r="C728" s="339"/>
      <c r="D728" s="334" t="s">
        <v>202</v>
      </c>
      <c r="E728" s="335">
        <v>297</v>
      </c>
      <c r="F728" s="336">
        <v>5.2749999999999998E-2</v>
      </c>
      <c r="G728" s="337">
        <v>0</v>
      </c>
      <c r="H728" s="337">
        <v>5.2749999999999998E-2</v>
      </c>
      <c r="I728" s="337">
        <v>5274.1640599999992</v>
      </c>
      <c r="J728" s="337">
        <v>23.17811</v>
      </c>
      <c r="K728" s="337">
        <v>5297.3421699999999</v>
      </c>
      <c r="L728" s="337">
        <v>3236.0535499999996</v>
      </c>
      <c r="M728" s="337">
        <v>0</v>
      </c>
      <c r="N728" s="337">
        <v>3236.0535499999996</v>
      </c>
      <c r="O728" s="337">
        <v>8533.4484700000012</v>
      </c>
      <c r="P728" s="337">
        <v>41988.430540000001</v>
      </c>
      <c r="Q728" s="337">
        <v>0</v>
      </c>
      <c r="R728" s="338">
        <v>41988.430540000001</v>
      </c>
    </row>
    <row r="729" spans="1:18" s="313" customFormat="1">
      <c r="A729" s="339"/>
      <c r="B729" s="339"/>
      <c r="C729" s="339"/>
      <c r="D729" s="334" t="s">
        <v>332</v>
      </c>
      <c r="E729" s="335">
        <v>293</v>
      </c>
      <c r="F729" s="336">
        <v>0</v>
      </c>
      <c r="G729" s="337">
        <v>0</v>
      </c>
      <c r="H729" s="337">
        <v>0</v>
      </c>
      <c r="I729" s="337">
        <v>610.98587999999995</v>
      </c>
      <c r="J729" s="337">
        <v>17.917009999999998</v>
      </c>
      <c r="K729" s="337">
        <v>628.90289000000007</v>
      </c>
      <c r="L729" s="337">
        <v>207.03915000000001</v>
      </c>
      <c r="M729" s="337">
        <v>0</v>
      </c>
      <c r="N729" s="337">
        <v>207.03915000000001</v>
      </c>
      <c r="O729" s="337">
        <v>835.94204000000002</v>
      </c>
      <c r="P729" s="337">
        <v>16553.692869999999</v>
      </c>
      <c r="Q729" s="337">
        <v>0</v>
      </c>
      <c r="R729" s="338">
        <v>16553.692869999999</v>
      </c>
    </row>
    <row r="730" spans="1:18" s="313" customFormat="1">
      <c r="A730" s="339"/>
      <c r="B730" s="339"/>
      <c r="C730" s="334" t="s">
        <v>333</v>
      </c>
      <c r="D730" s="334" t="s">
        <v>333</v>
      </c>
      <c r="E730" s="335">
        <v>216</v>
      </c>
      <c r="F730" s="336">
        <v>0</v>
      </c>
      <c r="G730" s="337">
        <v>0</v>
      </c>
      <c r="H730" s="337">
        <v>0</v>
      </c>
      <c r="I730" s="337">
        <v>3636.6349</v>
      </c>
      <c r="J730" s="337">
        <v>193.84789000000001</v>
      </c>
      <c r="K730" s="337">
        <v>3830.48279</v>
      </c>
      <c r="L730" s="337">
        <v>3353.9545400000002</v>
      </c>
      <c r="M730" s="337">
        <v>4.0941999999999998</v>
      </c>
      <c r="N730" s="337">
        <v>3358.0487400000002</v>
      </c>
      <c r="O730" s="337">
        <v>7188.5315300000002</v>
      </c>
      <c r="P730" s="337">
        <v>25206.785889999999</v>
      </c>
      <c r="Q730" s="337">
        <v>0</v>
      </c>
      <c r="R730" s="338">
        <v>25206.785889999999</v>
      </c>
    </row>
    <row r="731" spans="1:18" s="313" customFormat="1">
      <c r="A731" s="339"/>
      <c r="B731" s="339"/>
      <c r="C731" s="339"/>
      <c r="D731" s="334" t="s">
        <v>334</v>
      </c>
      <c r="E731" s="335">
        <v>178</v>
      </c>
      <c r="F731" s="336">
        <v>0</v>
      </c>
      <c r="G731" s="337">
        <v>0</v>
      </c>
      <c r="H731" s="337">
        <v>0</v>
      </c>
      <c r="I731" s="337">
        <v>250.80010999999999</v>
      </c>
      <c r="J731" s="337">
        <v>9.75E-3</v>
      </c>
      <c r="K731" s="337">
        <v>250.80985999999999</v>
      </c>
      <c r="L731" s="337">
        <v>266.76454999999999</v>
      </c>
      <c r="M731" s="337">
        <v>0</v>
      </c>
      <c r="N731" s="337">
        <v>266.76454999999999</v>
      </c>
      <c r="O731" s="337">
        <v>517.57440999999994</v>
      </c>
      <c r="P731" s="337">
        <v>7391.6315500000001</v>
      </c>
      <c r="Q731" s="337">
        <v>0</v>
      </c>
      <c r="R731" s="338">
        <v>7391.6315500000001</v>
      </c>
    </row>
    <row r="732" spans="1:18" s="313" customFormat="1">
      <c r="A732" s="339"/>
      <c r="B732" s="339"/>
      <c r="C732" s="334" t="s">
        <v>335</v>
      </c>
      <c r="D732" s="334" t="s">
        <v>335</v>
      </c>
      <c r="E732" s="335">
        <v>205</v>
      </c>
      <c r="F732" s="336">
        <v>0</v>
      </c>
      <c r="G732" s="337">
        <v>0</v>
      </c>
      <c r="H732" s="337">
        <v>0</v>
      </c>
      <c r="I732" s="337">
        <v>4592.06772</v>
      </c>
      <c r="J732" s="337">
        <v>105.92545</v>
      </c>
      <c r="K732" s="337">
        <v>4697.9931699999997</v>
      </c>
      <c r="L732" s="337">
        <v>9904.3465299999989</v>
      </c>
      <c r="M732" s="337">
        <v>297.54037</v>
      </c>
      <c r="N732" s="337">
        <v>10201.8869</v>
      </c>
      <c r="O732" s="337">
        <v>14899.880070000001</v>
      </c>
      <c r="P732" s="337">
        <v>48388.604770000005</v>
      </c>
      <c r="Q732" s="337">
        <v>0</v>
      </c>
      <c r="R732" s="338">
        <v>48388.604770000005</v>
      </c>
    </row>
    <row r="733" spans="1:18" s="313" customFormat="1">
      <c r="A733" s="339"/>
      <c r="B733" s="339"/>
      <c r="C733" s="334" t="s">
        <v>336</v>
      </c>
      <c r="D733" s="334" t="s">
        <v>336</v>
      </c>
      <c r="E733" s="335">
        <v>249</v>
      </c>
      <c r="F733" s="336">
        <v>0</v>
      </c>
      <c r="G733" s="337">
        <v>0</v>
      </c>
      <c r="H733" s="337">
        <v>0</v>
      </c>
      <c r="I733" s="337">
        <v>3237.4514100000001</v>
      </c>
      <c r="J733" s="337">
        <v>108.47825</v>
      </c>
      <c r="K733" s="337">
        <v>3345.9296600000002</v>
      </c>
      <c r="L733" s="337">
        <v>4989.0836399999998</v>
      </c>
      <c r="M733" s="337">
        <v>0</v>
      </c>
      <c r="N733" s="337">
        <v>4989.0836399999998</v>
      </c>
      <c r="O733" s="337">
        <v>8335.0133000000005</v>
      </c>
      <c r="P733" s="337">
        <v>33992.107100000001</v>
      </c>
      <c r="Q733" s="337">
        <v>0</v>
      </c>
      <c r="R733" s="338">
        <v>33992.107100000001</v>
      </c>
    </row>
    <row r="734" spans="1:18" s="313" customFormat="1">
      <c r="A734" s="339"/>
      <c r="B734" s="339"/>
      <c r="C734" s="334" t="s">
        <v>337</v>
      </c>
      <c r="D734" s="334" t="s">
        <v>337</v>
      </c>
      <c r="E734" s="335">
        <v>197</v>
      </c>
      <c r="F734" s="336">
        <v>0</v>
      </c>
      <c r="G734" s="337">
        <v>0</v>
      </c>
      <c r="H734" s="337">
        <v>0</v>
      </c>
      <c r="I734" s="337">
        <v>263.83249000000001</v>
      </c>
      <c r="J734" s="337">
        <v>2.7899999999999999E-3</v>
      </c>
      <c r="K734" s="337">
        <v>263.83528000000001</v>
      </c>
      <c r="L734" s="337">
        <v>809.57644999999991</v>
      </c>
      <c r="M734" s="337">
        <v>0</v>
      </c>
      <c r="N734" s="337">
        <v>809.57644999999991</v>
      </c>
      <c r="O734" s="337">
        <v>1073.41173</v>
      </c>
      <c r="P734" s="337">
        <v>14788.05098</v>
      </c>
      <c r="Q734" s="337">
        <v>0</v>
      </c>
      <c r="R734" s="338">
        <v>14788.05098</v>
      </c>
    </row>
    <row r="735" spans="1:18" s="313" customFormat="1">
      <c r="A735" s="339"/>
      <c r="B735" s="339"/>
      <c r="C735" s="334" t="s">
        <v>338</v>
      </c>
      <c r="D735" s="334" t="s">
        <v>338</v>
      </c>
      <c r="E735" s="335">
        <v>357</v>
      </c>
      <c r="F735" s="336">
        <v>47.49239</v>
      </c>
      <c r="G735" s="337">
        <v>0</v>
      </c>
      <c r="H735" s="337">
        <v>47.49239</v>
      </c>
      <c r="I735" s="337">
        <v>1537.84808</v>
      </c>
      <c r="J735" s="337">
        <v>6.5488299999999997</v>
      </c>
      <c r="K735" s="337">
        <v>1544.3969099999999</v>
      </c>
      <c r="L735" s="337">
        <v>3098.5936200000001</v>
      </c>
      <c r="M735" s="337">
        <v>6.6996000000000002</v>
      </c>
      <c r="N735" s="337">
        <v>3105.29322</v>
      </c>
      <c r="O735" s="337">
        <v>4697.1825199999994</v>
      </c>
      <c r="P735" s="337">
        <v>17441.862140000001</v>
      </c>
      <c r="Q735" s="337">
        <v>0</v>
      </c>
      <c r="R735" s="338">
        <v>17441.862140000001</v>
      </c>
    </row>
    <row r="736" spans="1:18" s="313" customFormat="1">
      <c r="A736" s="339"/>
      <c r="B736" s="339"/>
      <c r="C736" s="334" t="s">
        <v>339</v>
      </c>
      <c r="D736" s="334" t="s">
        <v>340</v>
      </c>
      <c r="E736" s="335">
        <v>263</v>
      </c>
      <c r="F736" s="336">
        <v>0</v>
      </c>
      <c r="G736" s="337">
        <v>0</v>
      </c>
      <c r="H736" s="337">
        <v>0</v>
      </c>
      <c r="I736" s="337">
        <v>76.109759999999994</v>
      </c>
      <c r="J736" s="337">
        <v>4.224E-2</v>
      </c>
      <c r="K736" s="337">
        <v>76.152000000000001</v>
      </c>
      <c r="L736" s="337">
        <v>149.96710000000002</v>
      </c>
      <c r="M736" s="337">
        <v>0</v>
      </c>
      <c r="N736" s="337">
        <v>149.96710000000002</v>
      </c>
      <c r="O736" s="337">
        <v>226.1191</v>
      </c>
      <c r="P736" s="337">
        <v>5324.6610499999997</v>
      </c>
      <c r="Q736" s="337">
        <v>0</v>
      </c>
      <c r="R736" s="338">
        <v>5324.6610499999997</v>
      </c>
    </row>
    <row r="737" spans="1:18" s="313" customFormat="1">
      <c r="A737" s="339"/>
      <c r="B737" s="339"/>
      <c r="C737" s="334" t="s">
        <v>341</v>
      </c>
      <c r="D737" s="334" t="s">
        <v>341</v>
      </c>
      <c r="E737" s="335">
        <v>294</v>
      </c>
      <c r="F737" s="336">
        <v>0</v>
      </c>
      <c r="G737" s="337">
        <v>0</v>
      </c>
      <c r="H737" s="337">
        <v>0</v>
      </c>
      <c r="I737" s="337">
        <v>30.132580000000001</v>
      </c>
      <c r="J737" s="337">
        <v>2.7910000000000001E-2</v>
      </c>
      <c r="K737" s="337">
        <v>30.160490000000003</v>
      </c>
      <c r="L737" s="337">
        <v>2.1489999999999999E-2</v>
      </c>
      <c r="M737" s="337">
        <v>0</v>
      </c>
      <c r="N737" s="337">
        <v>2.1489999999999999E-2</v>
      </c>
      <c r="O737" s="337">
        <v>30.181979999999999</v>
      </c>
      <c r="P737" s="337">
        <v>3554.2365099999997</v>
      </c>
      <c r="Q737" s="337">
        <v>0</v>
      </c>
      <c r="R737" s="338">
        <v>3554.2365099999997</v>
      </c>
    </row>
    <row r="738" spans="1:18" s="313" customFormat="1">
      <c r="A738" s="339"/>
      <c r="B738" s="334" t="s">
        <v>204</v>
      </c>
      <c r="C738" s="334" t="s">
        <v>205</v>
      </c>
      <c r="D738" s="334" t="s">
        <v>205</v>
      </c>
      <c r="E738" s="335">
        <v>259</v>
      </c>
      <c r="F738" s="336">
        <v>0</v>
      </c>
      <c r="G738" s="337">
        <v>0</v>
      </c>
      <c r="H738" s="337">
        <v>0</v>
      </c>
      <c r="I738" s="337">
        <v>2839.8086000000003</v>
      </c>
      <c r="J738" s="337">
        <v>18.018429999999999</v>
      </c>
      <c r="K738" s="337">
        <v>2857.8270299999999</v>
      </c>
      <c r="L738" s="337">
        <v>5315.0340900000001</v>
      </c>
      <c r="M738" s="337">
        <v>0</v>
      </c>
      <c r="N738" s="337">
        <v>5315.0340900000001</v>
      </c>
      <c r="O738" s="337">
        <v>8172.8611200000005</v>
      </c>
      <c r="P738" s="337">
        <v>35546.927630000006</v>
      </c>
      <c r="Q738" s="337">
        <v>0</v>
      </c>
      <c r="R738" s="338">
        <v>35546.927630000006</v>
      </c>
    </row>
    <row r="739" spans="1:18" s="313" customFormat="1">
      <c r="A739" s="339"/>
      <c r="B739" s="339"/>
      <c r="C739" s="339"/>
      <c r="D739" s="334" t="s">
        <v>342</v>
      </c>
      <c r="E739" s="335">
        <v>198</v>
      </c>
      <c r="F739" s="336">
        <v>0</v>
      </c>
      <c r="G739" s="337">
        <v>0</v>
      </c>
      <c r="H739" s="337">
        <v>0</v>
      </c>
      <c r="I739" s="337">
        <v>0.52510000000000001</v>
      </c>
      <c r="J739" s="337">
        <v>0</v>
      </c>
      <c r="K739" s="337">
        <v>0.52510000000000001</v>
      </c>
      <c r="L739" s="337">
        <v>55.502969999999998</v>
      </c>
      <c r="M739" s="337">
        <v>0</v>
      </c>
      <c r="N739" s="337">
        <v>55.502969999999998</v>
      </c>
      <c r="O739" s="337">
        <v>56.02807</v>
      </c>
      <c r="P739" s="337">
        <v>2593.9694800000002</v>
      </c>
      <c r="Q739" s="337">
        <v>0</v>
      </c>
      <c r="R739" s="338">
        <v>2593.9694800000002</v>
      </c>
    </row>
    <row r="740" spans="1:18" s="313" customFormat="1">
      <c r="A740" s="339"/>
      <c r="B740" s="339"/>
      <c r="C740" s="334" t="s">
        <v>206</v>
      </c>
      <c r="D740" s="334" t="s">
        <v>206</v>
      </c>
      <c r="E740" s="335">
        <v>312</v>
      </c>
      <c r="F740" s="336">
        <v>0</v>
      </c>
      <c r="G740" s="337">
        <v>0</v>
      </c>
      <c r="H740" s="337">
        <v>0</v>
      </c>
      <c r="I740" s="337">
        <v>3242.7624999999998</v>
      </c>
      <c r="J740" s="337">
        <v>154.33795999999998</v>
      </c>
      <c r="K740" s="337">
        <v>3397.1004600000001</v>
      </c>
      <c r="L740" s="337">
        <v>4482.71432</v>
      </c>
      <c r="M740" s="337">
        <v>0</v>
      </c>
      <c r="N740" s="337">
        <v>4482.71432</v>
      </c>
      <c r="O740" s="337">
        <v>7879.8147800000006</v>
      </c>
      <c r="P740" s="337">
        <v>44984.419889999997</v>
      </c>
      <c r="Q740" s="337">
        <v>0</v>
      </c>
      <c r="R740" s="338">
        <v>44984.419889999997</v>
      </c>
    </row>
    <row r="741" spans="1:18" s="313" customFormat="1">
      <c r="A741" s="339"/>
      <c r="B741" s="339"/>
      <c r="C741" s="339"/>
      <c r="D741" s="334" t="s">
        <v>343</v>
      </c>
      <c r="E741" s="335">
        <v>269</v>
      </c>
      <c r="F741" s="336">
        <v>0</v>
      </c>
      <c r="G741" s="337">
        <v>0</v>
      </c>
      <c r="H741" s="337">
        <v>0</v>
      </c>
      <c r="I741" s="337">
        <v>33.10595</v>
      </c>
      <c r="J741" s="337">
        <v>0</v>
      </c>
      <c r="K741" s="337">
        <v>33.10595</v>
      </c>
      <c r="L741" s="337">
        <v>7.9</v>
      </c>
      <c r="M741" s="337">
        <v>0</v>
      </c>
      <c r="N741" s="337">
        <v>7.9</v>
      </c>
      <c r="O741" s="337">
        <v>41.005949999999999</v>
      </c>
      <c r="P741" s="337">
        <v>1062.6961100000001</v>
      </c>
      <c r="Q741" s="337">
        <v>0</v>
      </c>
      <c r="R741" s="338">
        <v>1062.6961100000001</v>
      </c>
    </row>
    <row r="742" spans="1:18" s="313" customFormat="1">
      <c r="A742" s="339"/>
      <c r="B742" s="334" t="s">
        <v>5</v>
      </c>
      <c r="C742" s="334" t="s">
        <v>5</v>
      </c>
      <c r="D742" s="334" t="s">
        <v>5</v>
      </c>
      <c r="E742" s="335">
        <v>302</v>
      </c>
      <c r="F742" s="336">
        <v>1.06E-3</v>
      </c>
      <c r="G742" s="337">
        <v>0</v>
      </c>
      <c r="H742" s="337">
        <v>1.06E-3</v>
      </c>
      <c r="I742" s="337">
        <v>13882.199849999999</v>
      </c>
      <c r="J742" s="337">
        <v>834.27897999999993</v>
      </c>
      <c r="K742" s="337">
        <v>14716.47883</v>
      </c>
      <c r="L742" s="337">
        <v>24669.246749999998</v>
      </c>
      <c r="M742" s="337">
        <v>2478.4728799999998</v>
      </c>
      <c r="N742" s="337">
        <v>27147.71963</v>
      </c>
      <c r="O742" s="337">
        <v>41864.199520000002</v>
      </c>
      <c r="P742" s="337">
        <v>71663.099549999999</v>
      </c>
      <c r="Q742" s="337">
        <v>545.59018999999989</v>
      </c>
      <c r="R742" s="338">
        <v>72208.689740000002</v>
      </c>
    </row>
    <row r="743" spans="1:18" s="313" customFormat="1">
      <c r="A743" s="339"/>
      <c r="B743" s="339"/>
      <c r="C743" s="339"/>
      <c r="D743" s="334" t="s">
        <v>207</v>
      </c>
      <c r="E743" s="335">
        <v>338</v>
      </c>
      <c r="F743" s="336">
        <v>0</v>
      </c>
      <c r="G743" s="337">
        <v>0</v>
      </c>
      <c r="H743" s="337">
        <v>0</v>
      </c>
      <c r="I743" s="337">
        <v>2000.1081299999998</v>
      </c>
      <c r="J743" s="337">
        <v>34.285260000000001</v>
      </c>
      <c r="K743" s="337">
        <v>2034.39339</v>
      </c>
      <c r="L743" s="337">
        <v>1139.1543100000001</v>
      </c>
      <c r="M743" s="337">
        <v>10.01314</v>
      </c>
      <c r="N743" s="337">
        <v>1149.1674499999999</v>
      </c>
      <c r="O743" s="337">
        <v>3183.5608399999996</v>
      </c>
      <c r="P743" s="337">
        <v>35300.886639999997</v>
      </c>
      <c r="Q743" s="337">
        <v>0</v>
      </c>
      <c r="R743" s="338">
        <v>35300.886639999997</v>
      </c>
    </row>
    <row r="744" spans="1:18" s="313" customFormat="1">
      <c r="A744" s="339"/>
      <c r="B744" s="339"/>
      <c r="C744" s="339"/>
      <c r="D744" s="334" t="s">
        <v>208</v>
      </c>
      <c r="E744" s="335">
        <v>154</v>
      </c>
      <c r="F744" s="336">
        <v>0</v>
      </c>
      <c r="G744" s="337">
        <v>0.15762999999999999</v>
      </c>
      <c r="H744" s="337">
        <v>0.15762999999999999</v>
      </c>
      <c r="I744" s="337">
        <v>7829.7493899999999</v>
      </c>
      <c r="J744" s="337">
        <v>616.48368000000005</v>
      </c>
      <c r="K744" s="337">
        <v>8446.2330700000002</v>
      </c>
      <c r="L744" s="337">
        <v>18976.435359999999</v>
      </c>
      <c r="M744" s="337">
        <v>1626.77295</v>
      </c>
      <c r="N744" s="337">
        <v>20603.208309999998</v>
      </c>
      <c r="O744" s="337">
        <v>29049.599010000002</v>
      </c>
      <c r="P744" s="337">
        <v>53967.447549999997</v>
      </c>
      <c r="Q744" s="337">
        <v>0</v>
      </c>
      <c r="R744" s="338">
        <v>53967.447549999997</v>
      </c>
    </row>
    <row r="745" spans="1:18" s="313" customFormat="1">
      <c r="A745" s="339"/>
      <c r="B745" s="339"/>
      <c r="C745" s="339"/>
      <c r="D745" s="339"/>
      <c r="E745" s="340">
        <v>291</v>
      </c>
      <c r="F745" s="341">
        <v>0</v>
      </c>
      <c r="G745" s="342">
        <v>0</v>
      </c>
      <c r="H745" s="342">
        <v>0</v>
      </c>
      <c r="I745" s="342">
        <v>3329.5054700000001</v>
      </c>
      <c r="J745" s="342">
        <v>223.33841000000001</v>
      </c>
      <c r="K745" s="342">
        <v>3552.8438799999999</v>
      </c>
      <c r="L745" s="342">
        <v>1786.3397299999999</v>
      </c>
      <c r="M745" s="342">
        <v>0</v>
      </c>
      <c r="N745" s="342">
        <v>1786.3397299999999</v>
      </c>
      <c r="O745" s="342">
        <v>5339.18361</v>
      </c>
      <c r="P745" s="342">
        <v>65206.093919999999</v>
      </c>
      <c r="Q745" s="342">
        <v>0</v>
      </c>
      <c r="R745" s="343">
        <v>65206.093919999999</v>
      </c>
    </row>
    <row r="746" spans="1:18" s="313" customFormat="1">
      <c r="A746" s="339"/>
      <c r="B746" s="339"/>
      <c r="C746" s="339"/>
      <c r="D746" s="339"/>
      <c r="E746" s="340">
        <v>358</v>
      </c>
      <c r="F746" s="341">
        <v>0</v>
      </c>
      <c r="G746" s="342">
        <v>0</v>
      </c>
      <c r="H746" s="342">
        <v>0</v>
      </c>
      <c r="I746" s="342">
        <v>865.53250000000003</v>
      </c>
      <c r="J746" s="342">
        <v>53.11889</v>
      </c>
      <c r="K746" s="342">
        <v>918.65138999999999</v>
      </c>
      <c r="L746" s="342">
        <v>1650.4840099999999</v>
      </c>
      <c r="M746" s="342">
        <v>133.34839000000002</v>
      </c>
      <c r="N746" s="342">
        <v>1783.8324</v>
      </c>
      <c r="O746" s="342">
        <v>2702.4837900000002</v>
      </c>
      <c r="P746" s="342">
        <v>16915.473300000001</v>
      </c>
      <c r="Q746" s="342">
        <v>0</v>
      </c>
      <c r="R746" s="343">
        <v>16915.473300000001</v>
      </c>
    </row>
    <row r="747" spans="1:18" s="313" customFormat="1">
      <c r="A747" s="339"/>
      <c r="B747" s="339"/>
      <c r="C747" s="339"/>
      <c r="D747" s="339"/>
      <c r="E747" s="340">
        <v>395</v>
      </c>
      <c r="F747" s="341">
        <v>0</v>
      </c>
      <c r="G747" s="342">
        <v>0</v>
      </c>
      <c r="H747" s="342">
        <v>0</v>
      </c>
      <c r="I747" s="342">
        <v>1608.43688</v>
      </c>
      <c r="J747" s="342">
        <v>26.29495</v>
      </c>
      <c r="K747" s="342">
        <v>1634.7318300000002</v>
      </c>
      <c r="L747" s="342">
        <v>1458.53675</v>
      </c>
      <c r="M747" s="342">
        <v>0</v>
      </c>
      <c r="N747" s="342">
        <v>1458.53675</v>
      </c>
      <c r="O747" s="342">
        <v>3093.2685799999999</v>
      </c>
      <c r="P747" s="342">
        <v>30130.0363</v>
      </c>
      <c r="Q747" s="342">
        <v>0</v>
      </c>
      <c r="R747" s="343">
        <v>30130.0363</v>
      </c>
    </row>
    <row r="748" spans="1:18" s="313" customFormat="1">
      <c r="A748" s="339"/>
      <c r="B748" s="339"/>
      <c r="C748" s="339"/>
      <c r="D748" s="334" t="s">
        <v>209</v>
      </c>
      <c r="E748" s="335">
        <v>39</v>
      </c>
      <c r="F748" s="336">
        <v>0.82540999999999998</v>
      </c>
      <c r="G748" s="337">
        <v>0</v>
      </c>
      <c r="H748" s="337">
        <v>0.82540999999999998</v>
      </c>
      <c r="I748" s="337">
        <v>12325.419320000001</v>
      </c>
      <c r="J748" s="337">
        <v>1361.4399799999999</v>
      </c>
      <c r="K748" s="337">
        <v>13686.8593</v>
      </c>
      <c r="L748" s="337">
        <v>36682.576540000002</v>
      </c>
      <c r="M748" s="337">
        <v>7891.1147799999999</v>
      </c>
      <c r="N748" s="337">
        <v>44573.691319999998</v>
      </c>
      <c r="O748" s="337">
        <v>58261.376029999999</v>
      </c>
      <c r="P748" s="337">
        <v>81016.558189999996</v>
      </c>
      <c r="Q748" s="337">
        <v>0</v>
      </c>
      <c r="R748" s="338">
        <v>81016.558189999996</v>
      </c>
    </row>
    <row r="749" spans="1:18" s="313" customFormat="1">
      <c r="A749" s="339"/>
      <c r="B749" s="339"/>
      <c r="C749" s="339"/>
      <c r="D749" s="334" t="s">
        <v>344</v>
      </c>
      <c r="E749" s="335">
        <v>223</v>
      </c>
      <c r="F749" s="336">
        <v>0</v>
      </c>
      <c r="G749" s="337">
        <v>0</v>
      </c>
      <c r="H749" s="337">
        <v>0</v>
      </c>
      <c r="I749" s="337">
        <v>2486.9972000000002</v>
      </c>
      <c r="J749" s="337">
        <v>44.393180000000001</v>
      </c>
      <c r="K749" s="337">
        <v>2531.3903799999998</v>
      </c>
      <c r="L749" s="337">
        <v>2102.8769199999997</v>
      </c>
      <c r="M749" s="337">
        <v>44.823599999999999</v>
      </c>
      <c r="N749" s="337">
        <v>2147.7005199999999</v>
      </c>
      <c r="O749" s="337">
        <v>4679.0909000000001</v>
      </c>
      <c r="P749" s="337">
        <v>79038.458740000002</v>
      </c>
      <c r="Q749" s="337">
        <v>0</v>
      </c>
      <c r="R749" s="338">
        <v>79038.458740000002</v>
      </c>
    </row>
    <row r="750" spans="1:18" s="313" customFormat="1">
      <c r="A750" s="339"/>
      <c r="B750" s="339"/>
      <c r="C750" s="339"/>
      <c r="D750" s="334" t="s">
        <v>62</v>
      </c>
      <c r="E750" s="335">
        <v>93</v>
      </c>
      <c r="F750" s="336">
        <v>0.14709</v>
      </c>
      <c r="G750" s="337">
        <v>0</v>
      </c>
      <c r="H750" s="337">
        <v>0.14709</v>
      </c>
      <c r="I750" s="337">
        <v>6114.6970199999996</v>
      </c>
      <c r="J750" s="337">
        <v>224.05059</v>
      </c>
      <c r="K750" s="337">
        <v>6338.7476100000003</v>
      </c>
      <c r="L750" s="337">
        <v>12216.766589999999</v>
      </c>
      <c r="M750" s="337">
        <v>797.97143000000005</v>
      </c>
      <c r="N750" s="337">
        <v>13014.738019999999</v>
      </c>
      <c r="O750" s="337">
        <v>19353.632719999998</v>
      </c>
      <c r="P750" s="337">
        <v>65002.706720000002</v>
      </c>
      <c r="Q750" s="337">
        <v>70.480759999999989</v>
      </c>
      <c r="R750" s="338">
        <v>65073.187479999993</v>
      </c>
    </row>
    <row r="751" spans="1:18" s="313" customFormat="1">
      <c r="A751" s="339"/>
      <c r="B751" s="339"/>
      <c r="C751" s="339"/>
      <c r="D751" s="334" t="s">
        <v>210</v>
      </c>
      <c r="E751" s="335">
        <v>231</v>
      </c>
      <c r="F751" s="336">
        <v>0</v>
      </c>
      <c r="G751" s="337">
        <v>0</v>
      </c>
      <c r="H751" s="337">
        <v>0</v>
      </c>
      <c r="I751" s="337">
        <v>3536.2451000000001</v>
      </c>
      <c r="J751" s="337">
        <v>386.14598000000001</v>
      </c>
      <c r="K751" s="337">
        <v>3922.3910799999999</v>
      </c>
      <c r="L751" s="337">
        <v>2378.4289100000001</v>
      </c>
      <c r="M751" s="337">
        <v>40.098769999999995</v>
      </c>
      <c r="N751" s="337">
        <v>2418.5276800000001</v>
      </c>
      <c r="O751" s="337">
        <v>6340.9187599999996</v>
      </c>
      <c r="P751" s="337">
        <v>54826.875759999995</v>
      </c>
      <c r="Q751" s="337">
        <v>0</v>
      </c>
      <c r="R751" s="338">
        <v>54826.875759999995</v>
      </c>
    </row>
    <row r="752" spans="1:18" s="313" customFormat="1">
      <c r="A752" s="339"/>
      <c r="B752" s="339"/>
      <c r="C752" s="339"/>
      <c r="D752" s="339"/>
      <c r="E752" s="340">
        <v>359</v>
      </c>
      <c r="F752" s="341">
        <v>0</v>
      </c>
      <c r="G752" s="342">
        <v>0</v>
      </c>
      <c r="H752" s="342">
        <v>0</v>
      </c>
      <c r="I752" s="342">
        <v>1506.11122</v>
      </c>
      <c r="J752" s="342">
        <v>71.984250000000003</v>
      </c>
      <c r="K752" s="342">
        <v>1578.09547</v>
      </c>
      <c r="L752" s="342">
        <v>582.63729000000001</v>
      </c>
      <c r="M752" s="342">
        <v>0</v>
      </c>
      <c r="N752" s="342">
        <v>582.63729000000001</v>
      </c>
      <c r="O752" s="342">
        <v>2160.7327599999999</v>
      </c>
      <c r="P752" s="342">
        <v>40075.564299999998</v>
      </c>
      <c r="Q752" s="342">
        <v>0</v>
      </c>
      <c r="R752" s="343">
        <v>40075.564299999998</v>
      </c>
    </row>
    <row r="753" spans="1:18" s="313" customFormat="1">
      <c r="A753" s="339"/>
      <c r="B753" s="339"/>
      <c r="C753" s="339"/>
      <c r="D753" s="334" t="s">
        <v>211</v>
      </c>
      <c r="E753" s="335">
        <v>347</v>
      </c>
      <c r="F753" s="336">
        <v>0</v>
      </c>
      <c r="G753" s="337">
        <v>0</v>
      </c>
      <c r="H753" s="337">
        <v>0</v>
      </c>
      <c r="I753" s="337">
        <v>1587.7674999999999</v>
      </c>
      <c r="J753" s="337">
        <v>187.35832000000002</v>
      </c>
      <c r="K753" s="337">
        <v>1775.12582</v>
      </c>
      <c r="L753" s="337">
        <v>3462.1327999999999</v>
      </c>
      <c r="M753" s="337">
        <v>37.387970000000003</v>
      </c>
      <c r="N753" s="337">
        <v>3499.5207700000001</v>
      </c>
      <c r="O753" s="337">
        <v>5274.6465900000003</v>
      </c>
      <c r="P753" s="337">
        <v>48733.031799999997</v>
      </c>
      <c r="Q753" s="337">
        <v>0</v>
      </c>
      <c r="R753" s="338">
        <v>48733.031799999997</v>
      </c>
    </row>
    <row r="754" spans="1:18" s="313" customFormat="1">
      <c r="A754" s="339"/>
      <c r="B754" s="339"/>
      <c r="C754" s="339"/>
      <c r="D754" s="334" t="s">
        <v>345</v>
      </c>
      <c r="E754" s="335">
        <v>369</v>
      </c>
      <c r="F754" s="336">
        <v>0</v>
      </c>
      <c r="G754" s="337">
        <v>0</v>
      </c>
      <c r="H754" s="337">
        <v>0</v>
      </c>
      <c r="I754" s="337">
        <v>1356.49172</v>
      </c>
      <c r="J754" s="337">
        <v>108.69067</v>
      </c>
      <c r="K754" s="337">
        <v>1465.1823899999999</v>
      </c>
      <c r="L754" s="337">
        <v>835.08073999999999</v>
      </c>
      <c r="M754" s="337">
        <v>59.59666</v>
      </c>
      <c r="N754" s="337">
        <v>894.67740000000003</v>
      </c>
      <c r="O754" s="337">
        <v>2359.85979</v>
      </c>
      <c r="P754" s="337">
        <v>31948.959469999998</v>
      </c>
      <c r="Q754" s="337">
        <v>0</v>
      </c>
      <c r="R754" s="338">
        <v>31948.959469999998</v>
      </c>
    </row>
    <row r="755" spans="1:18" s="313" customFormat="1">
      <c r="A755" s="339"/>
      <c r="B755" s="339"/>
      <c r="C755" s="339"/>
      <c r="D755" s="334" t="s">
        <v>346</v>
      </c>
      <c r="E755" s="335">
        <v>370</v>
      </c>
      <c r="F755" s="336">
        <v>0</v>
      </c>
      <c r="G755" s="337">
        <v>0</v>
      </c>
      <c r="H755" s="337">
        <v>0</v>
      </c>
      <c r="I755" s="337">
        <v>1397.596</v>
      </c>
      <c r="J755" s="337">
        <v>45.409169999999996</v>
      </c>
      <c r="K755" s="337">
        <v>1443.0051699999999</v>
      </c>
      <c r="L755" s="337">
        <v>1695.9431599999998</v>
      </c>
      <c r="M755" s="337">
        <v>0</v>
      </c>
      <c r="N755" s="337">
        <v>1695.9431599999998</v>
      </c>
      <c r="O755" s="337">
        <v>3138.9483300000002</v>
      </c>
      <c r="P755" s="337">
        <v>21518.33812</v>
      </c>
      <c r="Q755" s="337">
        <v>0</v>
      </c>
      <c r="R755" s="338">
        <v>21518.33812</v>
      </c>
    </row>
    <row r="756" spans="1:18" s="313" customFormat="1">
      <c r="A756" s="339"/>
      <c r="B756" s="339"/>
      <c r="C756" s="339"/>
      <c r="D756" s="334" t="s">
        <v>212</v>
      </c>
      <c r="E756" s="335">
        <v>364</v>
      </c>
      <c r="F756" s="336">
        <v>0</v>
      </c>
      <c r="G756" s="337">
        <v>0</v>
      </c>
      <c r="H756" s="337">
        <v>0</v>
      </c>
      <c r="I756" s="337">
        <v>3477.1048799999999</v>
      </c>
      <c r="J756" s="337">
        <v>153.89421999999999</v>
      </c>
      <c r="K756" s="337">
        <v>3630.9991</v>
      </c>
      <c r="L756" s="337">
        <v>1228.7478500000002</v>
      </c>
      <c r="M756" s="337">
        <v>0</v>
      </c>
      <c r="N756" s="337">
        <v>1228.7478500000002</v>
      </c>
      <c r="O756" s="337">
        <v>4859.7469499999997</v>
      </c>
      <c r="P756" s="337">
        <v>55676.404040000001</v>
      </c>
      <c r="Q756" s="337">
        <v>0</v>
      </c>
      <c r="R756" s="338">
        <v>55676.404040000001</v>
      </c>
    </row>
    <row r="757" spans="1:18" s="313" customFormat="1">
      <c r="A757" s="339"/>
      <c r="B757" s="339"/>
      <c r="C757" s="334" t="s">
        <v>215</v>
      </c>
      <c r="D757" s="334" t="s">
        <v>215</v>
      </c>
      <c r="E757" s="335">
        <v>258</v>
      </c>
      <c r="F757" s="336">
        <v>0</v>
      </c>
      <c r="G757" s="337">
        <v>0</v>
      </c>
      <c r="H757" s="337">
        <v>0</v>
      </c>
      <c r="I757" s="337">
        <v>1837.6167499999999</v>
      </c>
      <c r="J757" s="337">
        <v>18.982029999999998</v>
      </c>
      <c r="K757" s="337">
        <v>1856.59878</v>
      </c>
      <c r="L757" s="337">
        <v>1468.50593</v>
      </c>
      <c r="M757" s="337">
        <v>12.53302</v>
      </c>
      <c r="N757" s="337">
        <v>1481.0389499999999</v>
      </c>
      <c r="O757" s="337">
        <v>3337.6377299999999</v>
      </c>
      <c r="P757" s="337">
        <v>38423.014289999999</v>
      </c>
      <c r="Q757" s="337">
        <v>0</v>
      </c>
      <c r="R757" s="338">
        <v>38423.014289999999</v>
      </c>
    </row>
    <row r="758" spans="1:18" s="313" customFormat="1">
      <c r="A758" s="339"/>
      <c r="B758" s="339"/>
      <c r="C758" s="334" t="s">
        <v>295</v>
      </c>
      <c r="D758" s="334" t="s">
        <v>347</v>
      </c>
      <c r="E758" s="335">
        <v>274</v>
      </c>
      <c r="F758" s="336">
        <v>19.849330000000002</v>
      </c>
      <c r="G758" s="337">
        <v>0</v>
      </c>
      <c r="H758" s="337">
        <v>19.849330000000002</v>
      </c>
      <c r="I758" s="337">
        <v>967.89115000000004</v>
      </c>
      <c r="J758" s="337">
        <v>48.502609999999997</v>
      </c>
      <c r="K758" s="337">
        <v>1016.39376</v>
      </c>
      <c r="L758" s="337">
        <v>1253.5384899999999</v>
      </c>
      <c r="M758" s="337">
        <v>0</v>
      </c>
      <c r="N758" s="337">
        <v>1253.5384899999999</v>
      </c>
      <c r="O758" s="337">
        <v>2289.7815799999998</v>
      </c>
      <c r="P758" s="337">
        <v>17812.887340000001</v>
      </c>
      <c r="Q758" s="337">
        <v>0</v>
      </c>
      <c r="R758" s="338">
        <v>17812.887340000001</v>
      </c>
    </row>
    <row r="759" spans="1:18" s="313" customFormat="1">
      <c r="A759" s="339"/>
      <c r="B759" s="339"/>
      <c r="C759" s="339"/>
      <c r="D759" s="334" t="s">
        <v>348</v>
      </c>
      <c r="E759" s="335">
        <v>331</v>
      </c>
      <c r="F759" s="336">
        <v>0</v>
      </c>
      <c r="G759" s="337">
        <v>0</v>
      </c>
      <c r="H759" s="337">
        <v>0</v>
      </c>
      <c r="I759" s="337">
        <v>4.6094600000000003</v>
      </c>
      <c r="J759" s="337">
        <v>0</v>
      </c>
      <c r="K759" s="337">
        <v>4.6094600000000003</v>
      </c>
      <c r="L759" s="337">
        <v>0.50922000000000001</v>
      </c>
      <c r="M759" s="337">
        <v>0</v>
      </c>
      <c r="N759" s="337">
        <v>0.50922000000000001</v>
      </c>
      <c r="O759" s="337">
        <v>5.1186800000000003</v>
      </c>
      <c r="P759" s="337">
        <v>2242.4748399999999</v>
      </c>
      <c r="Q759" s="337">
        <v>0</v>
      </c>
      <c r="R759" s="338">
        <v>2242.4748399999999</v>
      </c>
    </row>
    <row r="760" spans="1:18" s="313" customFormat="1">
      <c r="A760" s="339"/>
      <c r="B760" s="339"/>
      <c r="C760" s="334" t="s">
        <v>216</v>
      </c>
      <c r="D760" s="334" t="s">
        <v>217</v>
      </c>
      <c r="E760" s="335">
        <v>94</v>
      </c>
      <c r="F760" s="336">
        <v>0</v>
      </c>
      <c r="G760" s="337">
        <v>0</v>
      </c>
      <c r="H760" s="337">
        <v>0</v>
      </c>
      <c r="I760" s="337">
        <v>4350.77387</v>
      </c>
      <c r="J760" s="337">
        <v>154.40126999999998</v>
      </c>
      <c r="K760" s="337">
        <v>4505.1751399999994</v>
      </c>
      <c r="L760" s="337">
        <v>2533.8812499999999</v>
      </c>
      <c r="M760" s="337">
        <v>116.88975000000001</v>
      </c>
      <c r="N760" s="337">
        <v>2650.7710000000002</v>
      </c>
      <c r="O760" s="337">
        <v>7155.94614</v>
      </c>
      <c r="P760" s="337">
        <v>72669.926689999993</v>
      </c>
      <c r="Q760" s="337">
        <v>0</v>
      </c>
      <c r="R760" s="338">
        <v>72669.926689999993</v>
      </c>
    </row>
    <row r="761" spans="1:18" s="313" customFormat="1">
      <c r="A761" s="339"/>
      <c r="B761" s="339"/>
      <c r="C761" s="334" t="s">
        <v>218</v>
      </c>
      <c r="D761" s="334" t="s">
        <v>349</v>
      </c>
      <c r="E761" s="335">
        <v>255</v>
      </c>
      <c r="F761" s="336">
        <v>0</v>
      </c>
      <c r="G761" s="337">
        <v>0</v>
      </c>
      <c r="H761" s="337">
        <v>0</v>
      </c>
      <c r="I761" s="337">
        <v>2036.0443899999998</v>
      </c>
      <c r="J761" s="337">
        <v>251.131</v>
      </c>
      <c r="K761" s="337">
        <v>2287.1753900000003</v>
      </c>
      <c r="L761" s="337">
        <v>1756.1352099999999</v>
      </c>
      <c r="M761" s="337">
        <v>0</v>
      </c>
      <c r="N761" s="337">
        <v>1756.1352099999999</v>
      </c>
      <c r="O761" s="337">
        <v>4043.3106000000002</v>
      </c>
      <c r="P761" s="337">
        <v>30643.301149999999</v>
      </c>
      <c r="Q761" s="337">
        <v>0</v>
      </c>
      <c r="R761" s="338">
        <v>30643.301149999999</v>
      </c>
    </row>
    <row r="762" spans="1:18" s="313" customFormat="1">
      <c r="A762" s="339"/>
      <c r="B762" s="339"/>
      <c r="C762" s="339"/>
      <c r="D762" s="334" t="s">
        <v>219</v>
      </c>
      <c r="E762" s="335">
        <v>124</v>
      </c>
      <c r="F762" s="336">
        <v>0</v>
      </c>
      <c r="G762" s="337">
        <v>0</v>
      </c>
      <c r="H762" s="337">
        <v>0</v>
      </c>
      <c r="I762" s="337">
        <v>3386.5782799999997</v>
      </c>
      <c r="J762" s="337">
        <v>192.22023999999999</v>
      </c>
      <c r="K762" s="337">
        <v>3578.7985199999998</v>
      </c>
      <c r="L762" s="337">
        <v>3600.2859800000001</v>
      </c>
      <c r="M762" s="337">
        <v>719.68592000000001</v>
      </c>
      <c r="N762" s="337">
        <v>4319.9719000000005</v>
      </c>
      <c r="O762" s="337">
        <v>7898.7704199999998</v>
      </c>
      <c r="P762" s="337">
        <v>37502.435429999998</v>
      </c>
      <c r="Q762" s="337">
        <v>0</v>
      </c>
      <c r="R762" s="338">
        <v>37502.435429999998</v>
      </c>
    </row>
    <row r="763" spans="1:18" s="313" customFormat="1">
      <c r="A763" s="339"/>
      <c r="B763" s="339"/>
      <c r="C763" s="339"/>
      <c r="D763" s="334" t="s">
        <v>350</v>
      </c>
      <c r="E763" s="335">
        <v>177</v>
      </c>
      <c r="F763" s="336">
        <v>0</v>
      </c>
      <c r="G763" s="337">
        <v>0</v>
      </c>
      <c r="H763" s="337">
        <v>0</v>
      </c>
      <c r="I763" s="337">
        <v>400.22576000000004</v>
      </c>
      <c r="J763" s="337">
        <v>7.3000000000000001E-3</v>
      </c>
      <c r="K763" s="337">
        <v>400.23306000000002</v>
      </c>
      <c r="L763" s="337">
        <v>299.38137</v>
      </c>
      <c r="M763" s="337">
        <v>0</v>
      </c>
      <c r="N763" s="337">
        <v>299.38137</v>
      </c>
      <c r="O763" s="337">
        <v>699.61443000000008</v>
      </c>
      <c r="P763" s="337">
        <v>16020.082279999999</v>
      </c>
      <c r="Q763" s="337">
        <v>0</v>
      </c>
      <c r="R763" s="338">
        <v>16020.082279999999</v>
      </c>
    </row>
    <row r="764" spans="1:18" s="313" customFormat="1">
      <c r="A764" s="339"/>
      <c r="B764" s="334" t="s">
        <v>6</v>
      </c>
      <c r="C764" s="334" t="s">
        <v>220</v>
      </c>
      <c r="D764" s="334" t="s">
        <v>6</v>
      </c>
      <c r="E764" s="335">
        <v>95</v>
      </c>
      <c r="F764" s="336">
        <v>0.76487000000000005</v>
      </c>
      <c r="G764" s="337">
        <v>0</v>
      </c>
      <c r="H764" s="337">
        <v>0.76487000000000005</v>
      </c>
      <c r="I764" s="337">
        <v>6033.4908499999992</v>
      </c>
      <c r="J764" s="337">
        <v>49.209480000000006</v>
      </c>
      <c r="K764" s="337">
        <v>6082.7003299999997</v>
      </c>
      <c r="L764" s="337">
        <v>5165.0086799999999</v>
      </c>
      <c r="M764" s="337">
        <v>148.88</v>
      </c>
      <c r="N764" s="337">
        <v>5313.88868</v>
      </c>
      <c r="O764" s="337">
        <v>11397.353880000001</v>
      </c>
      <c r="P764" s="337">
        <v>76011.940150000009</v>
      </c>
      <c r="Q764" s="337">
        <v>0</v>
      </c>
      <c r="R764" s="338">
        <v>76011.940150000009</v>
      </c>
    </row>
    <row r="765" spans="1:18" s="313" customFormat="1">
      <c r="A765" s="339"/>
      <c r="B765" s="339"/>
      <c r="C765" s="339"/>
      <c r="D765" s="339"/>
      <c r="E765" s="340">
        <v>142</v>
      </c>
      <c r="F765" s="341">
        <v>20.204339999999998</v>
      </c>
      <c r="G765" s="342">
        <v>0</v>
      </c>
      <c r="H765" s="342">
        <v>20.204339999999998</v>
      </c>
      <c r="I765" s="342">
        <v>3781.03793</v>
      </c>
      <c r="J765" s="342">
        <v>23.774650000000001</v>
      </c>
      <c r="K765" s="342">
        <v>3804.8125800000003</v>
      </c>
      <c r="L765" s="342">
        <v>2324.6393399999997</v>
      </c>
      <c r="M765" s="342">
        <v>0</v>
      </c>
      <c r="N765" s="342">
        <v>2324.6393399999997</v>
      </c>
      <c r="O765" s="342">
        <v>6149.6562599999997</v>
      </c>
      <c r="P765" s="342">
        <v>52501.191169999998</v>
      </c>
      <c r="Q765" s="342">
        <v>0</v>
      </c>
      <c r="R765" s="343">
        <v>52501.191169999998</v>
      </c>
    </row>
    <row r="766" spans="1:18" s="313" customFormat="1">
      <c r="A766" s="339"/>
      <c r="B766" s="339"/>
      <c r="C766" s="334" t="s">
        <v>351</v>
      </c>
      <c r="D766" s="334" t="s">
        <v>351</v>
      </c>
      <c r="E766" s="335">
        <v>192</v>
      </c>
      <c r="F766" s="336">
        <v>0</v>
      </c>
      <c r="G766" s="337">
        <v>0</v>
      </c>
      <c r="H766" s="337">
        <v>0</v>
      </c>
      <c r="I766" s="337">
        <v>1939.0831699999999</v>
      </c>
      <c r="J766" s="337">
        <v>111.38338</v>
      </c>
      <c r="K766" s="337">
        <v>2050.4665500000001</v>
      </c>
      <c r="L766" s="337">
        <v>4539.7912300000007</v>
      </c>
      <c r="M766" s="337">
        <v>43.547400000000003</v>
      </c>
      <c r="N766" s="337">
        <v>4583.3386300000002</v>
      </c>
      <c r="O766" s="337">
        <v>6633.8051799999994</v>
      </c>
      <c r="P766" s="337">
        <v>40444.3171</v>
      </c>
      <c r="Q766" s="337">
        <v>0</v>
      </c>
      <c r="R766" s="338">
        <v>40444.3171</v>
      </c>
    </row>
    <row r="767" spans="1:18" s="313" customFormat="1">
      <c r="A767" s="339"/>
      <c r="B767" s="339"/>
      <c r="C767" s="334" t="s">
        <v>352</v>
      </c>
      <c r="D767" s="334" t="s">
        <v>353</v>
      </c>
      <c r="E767" s="335">
        <v>377</v>
      </c>
      <c r="F767" s="336">
        <v>0</v>
      </c>
      <c r="G767" s="337">
        <v>0</v>
      </c>
      <c r="H767" s="337">
        <v>0</v>
      </c>
      <c r="I767" s="337">
        <v>48.742249999999999</v>
      </c>
      <c r="J767" s="337">
        <v>0</v>
      </c>
      <c r="K767" s="337">
        <v>48.742249999999999</v>
      </c>
      <c r="L767" s="337">
        <v>0.73287999999999998</v>
      </c>
      <c r="M767" s="337">
        <v>0</v>
      </c>
      <c r="N767" s="337">
        <v>0.73287999999999998</v>
      </c>
      <c r="O767" s="337">
        <v>49.47513</v>
      </c>
      <c r="P767" s="337">
        <v>5771.96605</v>
      </c>
      <c r="Q767" s="337">
        <v>0</v>
      </c>
      <c r="R767" s="338">
        <v>5771.96605</v>
      </c>
    </row>
    <row r="768" spans="1:18" s="313" customFormat="1">
      <c r="A768" s="339"/>
      <c r="B768" s="339"/>
      <c r="C768" s="334" t="s">
        <v>354</v>
      </c>
      <c r="D768" s="334" t="s">
        <v>354</v>
      </c>
      <c r="E768" s="335">
        <v>335</v>
      </c>
      <c r="F768" s="336">
        <v>0</v>
      </c>
      <c r="G768" s="337">
        <v>0</v>
      </c>
      <c r="H768" s="337">
        <v>0</v>
      </c>
      <c r="I768" s="337">
        <v>98.642679999999999</v>
      </c>
      <c r="J768" s="337">
        <v>0</v>
      </c>
      <c r="K768" s="337">
        <v>98.642679999999999</v>
      </c>
      <c r="L768" s="337">
        <v>41.141220000000004</v>
      </c>
      <c r="M768" s="337">
        <v>0</v>
      </c>
      <c r="N768" s="337">
        <v>41.141220000000004</v>
      </c>
      <c r="O768" s="337">
        <v>139.78389999999999</v>
      </c>
      <c r="P768" s="337">
        <v>2340.4695200000001</v>
      </c>
      <c r="Q768" s="337">
        <v>0</v>
      </c>
      <c r="R768" s="338">
        <v>2340.4695200000001</v>
      </c>
    </row>
    <row r="769" spans="1:18" s="313" customFormat="1">
      <c r="A769" s="339"/>
      <c r="B769" s="334" t="s">
        <v>7</v>
      </c>
      <c r="C769" s="334" t="s">
        <v>355</v>
      </c>
      <c r="D769" s="334" t="s">
        <v>355</v>
      </c>
      <c r="E769" s="335">
        <v>243</v>
      </c>
      <c r="F769" s="336">
        <v>2.3565200000000002</v>
      </c>
      <c r="G769" s="337">
        <v>0</v>
      </c>
      <c r="H769" s="337">
        <v>2.3565200000000002</v>
      </c>
      <c r="I769" s="337">
        <v>4888.9296399999994</v>
      </c>
      <c r="J769" s="337">
        <v>29.182279999999999</v>
      </c>
      <c r="K769" s="337">
        <v>4918.1119200000003</v>
      </c>
      <c r="L769" s="337">
        <v>3389.5710600000002</v>
      </c>
      <c r="M769" s="337">
        <v>0</v>
      </c>
      <c r="N769" s="337">
        <v>3389.5710600000002</v>
      </c>
      <c r="O769" s="337">
        <v>8310.0395000000008</v>
      </c>
      <c r="P769" s="337">
        <v>47199.381430000001</v>
      </c>
      <c r="Q769" s="337">
        <v>0</v>
      </c>
      <c r="R769" s="338">
        <v>47199.381430000001</v>
      </c>
    </row>
    <row r="770" spans="1:18" s="313" customFormat="1">
      <c r="A770" s="339"/>
      <c r="B770" s="339"/>
      <c r="C770" s="334" t="s">
        <v>7</v>
      </c>
      <c r="D770" s="334" t="s">
        <v>7</v>
      </c>
      <c r="E770" s="335">
        <v>140</v>
      </c>
      <c r="F770" s="336">
        <v>0.18311000000000002</v>
      </c>
      <c r="G770" s="337">
        <v>0</v>
      </c>
      <c r="H770" s="337">
        <v>0.18311000000000002</v>
      </c>
      <c r="I770" s="337">
        <v>7568.02243</v>
      </c>
      <c r="J770" s="337">
        <v>135.26571999999999</v>
      </c>
      <c r="K770" s="337">
        <v>7703.2881500000003</v>
      </c>
      <c r="L770" s="337">
        <v>21211.17469</v>
      </c>
      <c r="M770" s="337">
        <v>111.51517999999999</v>
      </c>
      <c r="N770" s="337">
        <v>21322.689870000002</v>
      </c>
      <c r="O770" s="337">
        <v>29026.16113</v>
      </c>
      <c r="P770" s="337">
        <v>124690.37306999999</v>
      </c>
      <c r="Q770" s="337">
        <v>479.18650000000002</v>
      </c>
      <c r="R770" s="338">
        <v>125169.55957</v>
      </c>
    </row>
    <row r="771" spans="1:18" s="313" customFormat="1">
      <c r="A771" s="339"/>
      <c r="B771" s="339"/>
      <c r="C771" s="339"/>
      <c r="D771" s="339"/>
      <c r="E771" s="340">
        <v>300</v>
      </c>
      <c r="F771" s="341">
        <v>1.2063699999999999</v>
      </c>
      <c r="G771" s="342">
        <v>0</v>
      </c>
      <c r="H771" s="342">
        <v>1.2063699999999999</v>
      </c>
      <c r="I771" s="342">
        <v>5348.33061</v>
      </c>
      <c r="J771" s="342">
        <v>76.819159999999997</v>
      </c>
      <c r="K771" s="342">
        <v>5425.14977</v>
      </c>
      <c r="L771" s="342">
        <v>7562.9773800000003</v>
      </c>
      <c r="M771" s="342">
        <v>72.684250000000006</v>
      </c>
      <c r="N771" s="342">
        <v>7635.6616299999996</v>
      </c>
      <c r="O771" s="342">
        <v>13062.01777</v>
      </c>
      <c r="P771" s="342">
        <v>84790.231569999989</v>
      </c>
      <c r="Q771" s="342">
        <v>0</v>
      </c>
      <c r="R771" s="343">
        <v>84790.231569999989</v>
      </c>
    </row>
    <row r="772" spans="1:18" s="313" customFormat="1">
      <c r="A772" s="339"/>
      <c r="B772" s="339"/>
      <c r="C772" s="334" t="s">
        <v>356</v>
      </c>
      <c r="D772" s="334" t="s">
        <v>356</v>
      </c>
      <c r="E772" s="335">
        <v>151</v>
      </c>
      <c r="F772" s="336">
        <v>0</v>
      </c>
      <c r="G772" s="337">
        <v>0</v>
      </c>
      <c r="H772" s="337">
        <v>0</v>
      </c>
      <c r="I772" s="337">
        <v>2213.5252599999999</v>
      </c>
      <c r="J772" s="337">
        <v>9.0878700000000006</v>
      </c>
      <c r="K772" s="337">
        <v>2222.6131299999997</v>
      </c>
      <c r="L772" s="337">
        <v>2618.29162</v>
      </c>
      <c r="M772" s="337">
        <v>0</v>
      </c>
      <c r="N772" s="337">
        <v>2618.29162</v>
      </c>
      <c r="O772" s="337">
        <v>4840.9047499999997</v>
      </c>
      <c r="P772" s="337">
        <v>35892.746740000002</v>
      </c>
      <c r="Q772" s="337">
        <v>0</v>
      </c>
      <c r="R772" s="338">
        <v>35892.746740000002</v>
      </c>
    </row>
    <row r="773" spans="1:18" s="313" customFormat="1">
      <c r="A773" s="339"/>
      <c r="B773" s="339"/>
      <c r="C773" s="339"/>
      <c r="D773" s="334" t="s">
        <v>357</v>
      </c>
      <c r="E773" s="335">
        <v>271</v>
      </c>
      <c r="F773" s="336">
        <v>0</v>
      </c>
      <c r="G773" s="337">
        <v>0</v>
      </c>
      <c r="H773" s="337">
        <v>0</v>
      </c>
      <c r="I773" s="337">
        <v>26.110720000000001</v>
      </c>
      <c r="J773" s="337">
        <v>2.6099999999999999E-3</v>
      </c>
      <c r="K773" s="337">
        <v>26.113330000000001</v>
      </c>
      <c r="L773" s="337">
        <v>0</v>
      </c>
      <c r="M773" s="337">
        <v>0</v>
      </c>
      <c r="N773" s="337">
        <v>0</v>
      </c>
      <c r="O773" s="337">
        <v>26.113330000000001</v>
      </c>
      <c r="P773" s="337">
        <v>2868.3743300000001</v>
      </c>
      <c r="Q773" s="337">
        <v>0</v>
      </c>
      <c r="R773" s="338">
        <v>2868.3743300000001</v>
      </c>
    </row>
    <row r="774" spans="1:18" s="313" customFormat="1">
      <c r="A774" s="339"/>
      <c r="B774" s="339"/>
      <c r="C774" s="334" t="s">
        <v>221</v>
      </c>
      <c r="D774" s="334" t="s">
        <v>221</v>
      </c>
      <c r="E774" s="335">
        <v>172</v>
      </c>
      <c r="F774" s="336">
        <v>0</v>
      </c>
      <c r="G774" s="337">
        <v>0</v>
      </c>
      <c r="H774" s="337">
        <v>0</v>
      </c>
      <c r="I774" s="337">
        <v>2776.1185</v>
      </c>
      <c r="J774" s="337">
        <v>1.39493</v>
      </c>
      <c r="K774" s="337">
        <v>2777.51343</v>
      </c>
      <c r="L774" s="337">
        <v>3948.3994500000003</v>
      </c>
      <c r="M774" s="337">
        <v>0</v>
      </c>
      <c r="N774" s="337">
        <v>3948.3994500000003</v>
      </c>
      <c r="O774" s="337">
        <v>6725.9128799999999</v>
      </c>
      <c r="P774" s="337">
        <v>88523.894159999996</v>
      </c>
      <c r="Q774" s="337">
        <v>0</v>
      </c>
      <c r="R774" s="338">
        <v>88523.894159999996</v>
      </c>
    </row>
    <row r="775" spans="1:18" s="313" customFormat="1">
      <c r="A775" s="339"/>
      <c r="B775" s="339"/>
      <c r="C775" s="339"/>
      <c r="D775" s="334" t="s">
        <v>358</v>
      </c>
      <c r="E775" s="335">
        <v>402</v>
      </c>
      <c r="F775" s="336">
        <v>0</v>
      </c>
      <c r="G775" s="337">
        <v>0</v>
      </c>
      <c r="H775" s="337">
        <v>0</v>
      </c>
      <c r="I775" s="337">
        <v>46.08446</v>
      </c>
      <c r="J775" s="337">
        <v>0</v>
      </c>
      <c r="K775" s="337">
        <v>46.08446</v>
      </c>
      <c r="L775" s="337">
        <v>0</v>
      </c>
      <c r="M775" s="337">
        <v>0</v>
      </c>
      <c r="N775" s="337">
        <v>0</v>
      </c>
      <c r="O775" s="337">
        <v>46.08446</v>
      </c>
      <c r="P775" s="337">
        <v>4789.8124400000006</v>
      </c>
      <c r="Q775" s="337">
        <v>0</v>
      </c>
      <c r="R775" s="338">
        <v>4789.8124400000006</v>
      </c>
    </row>
    <row r="776" spans="1:18" s="313" customFormat="1">
      <c r="A776" s="339"/>
      <c r="B776" s="339"/>
      <c r="C776" s="339"/>
      <c r="D776" s="334" t="s">
        <v>359</v>
      </c>
      <c r="E776" s="335">
        <v>287</v>
      </c>
      <c r="F776" s="336">
        <v>0</v>
      </c>
      <c r="G776" s="337">
        <v>0</v>
      </c>
      <c r="H776" s="337">
        <v>0</v>
      </c>
      <c r="I776" s="337">
        <v>12.619149999999999</v>
      </c>
      <c r="J776" s="337">
        <v>2.2000000000000001E-4</v>
      </c>
      <c r="K776" s="337">
        <v>12.61937</v>
      </c>
      <c r="L776" s="337">
        <v>0</v>
      </c>
      <c r="M776" s="337">
        <v>0</v>
      </c>
      <c r="N776" s="337">
        <v>0</v>
      </c>
      <c r="O776" s="337">
        <v>12.61937</v>
      </c>
      <c r="P776" s="337">
        <v>5145.8992099999996</v>
      </c>
      <c r="Q776" s="337">
        <v>0</v>
      </c>
      <c r="R776" s="338">
        <v>5145.8992099999996</v>
      </c>
    </row>
    <row r="777" spans="1:18" s="313" customFormat="1">
      <c r="A777" s="339"/>
      <c r="B777" s="339"/>
      <c r="C777" s="334" t="s">
        <v>360</v>
      </c>
      <c r="D777" s="334" t="s">
        <v>360</v>
      </c>
      <c r="E777" s="335">
        <v>280</v>
      </c>
      <c r="F777" s="336">
        <v>0</v>
      </c>
      <c r="G777" s="337">
        <v>0</v>
      </c>
      <c r="H777" s="337">
        <v>0</v>
      </c>
      <c r="I777" s="337">
        <v>3078.4699700000001</v>
      </c>
      <c r="J777" s="337">
        <v>3.2583099999999998</v>
      </c>
      <c r="K777" s="337">
        <v>3081.7282799999998</v>
      </c>
      <c r="L777" s="337">
        <v>2972.3532599999999</v>
      </c>
      <c r="M777" s="337">
        <v>18.624890000000001</v>
      </c>
      <c r="N777" s="337">
        <v>2990.9781499999999</v>
      </c>
      <c r="O777" s="337">
        <v>6072.7064299999993</v>
      </c>
      <c r="P777" s="337">
        <v>43872.179590000007</v>
      </c>
      <c r="Q777" s="337">
        <v>0</v>
      </c>
      <c r="R777" s="338">
        <v>43872.179590000007</v>
      </c>
    </row>
    <row r="778" spans="1:18" s="313" customFormat="1">
      <c r="A778" s="339"/>
      <c r="B778" s="339"/>
      <c r="C778" s="334" t="s">
        <v>361</v>
      </c>
      <c r="D778" s="334" t="s">
        <v>362</v>
      </c>
      <c r="E778" s="335">
        <v>213</v>
      </c>
      <c r="F778" s="336">
        <v>0</v>
      </c>
      <c r="G778" s="337">
        <v>0</v>
      </c>
      <c r="H778" s="337">
        <v>0</v>
      </c>
      <c r="I778" s="337">
        <v>3823.2657899999999</v>
      </c>
      <c r="J778" s="337">
        <v>3.5081799999999999</v>
      </c>
      <c r="K778" s="337">
        <v>3826.7739700000002</v>
      </c>
      <c r="L778" s="337">
        <v>3130.01116</v>
      </c>
      <c r="M778" s="337">
        <v>0</v>
      </c>
      <c r="N778" s="337">
        <v>3130.01116</v>
      </c>
      <c r="O778" s="337">
        <v>6956.7851300000002</v>
      </c>
      <c r="P778" s="337">
        <v>71858.984689999997</v>
      </c>
      <c r="Q778" s="337">
        <v>0</v>
      </c>
      <c r="R778" s="338">
        <v>71858.984689999997</v>
      </c>
    </row>
    <row r="779" spans="1:18" s="313" customFormat="1">
      <c r="A779" s="339"/>
      <c r="B779" s="339"/>
      <c r="C779" s="334" t="s">
        <v>222</v>
      </c>
      <c r="D779" s="334" t="s">
        <v>222</v>
      </c>
      <c r="E779" s="335">
        <v>83</v>
      </c>
      <c r="F779" s="336">
        <v>85.063880000000012</v>
      </c>
      <c r="G779" s="337">
        <v>0</v>
      </c>
      <c r="H779" s="337">
        <v>85.063880000000012</v>
      </c>
      <c r="I779" s="337">
        <v>5840.81095</v>
      </c>
      <c r="J779" s="337">
        <v>7.8054799999999993</v>
      </c>
      <c r="K779" s="337">
        <v>5848.61643</v>
      </c>
      <c r="L779" s="337">
        <v>3787.9340899999997</v>
      </c>
      <c r="M779" s="337">
        <v>0</v>
      </c>
      <c r="N779" s="337">
        <v>3787.9340899999997</v>
      </c>
      <c r="O779" s="337">
        <v>9721.6144000000004</v>
      </c>
      <c r="P779" s="337">
        <v>67096.513800000001</v>
      </c>
      <c r="Q779" s="337">
        <v>0</v>
      </c>
      <c r="R779" s="338">
        <v>67096.513800000001</v>
      </c>
    </row>
    <row r="780" spans="1:18" s="313" customFormat="1">
      <c r="A780" s="339"/>
      <c r="B780" s="339"/>
      <c r="C780" s="339"/>
      <c r="D780" s="339"/>
      <c r="E780" s="340">
        <v>221</v>
      </c>
      <c r="F780" s="341">
        <v>1.0360499999999999</v>
      </c>
      <c r="G780" s="342">
        <v>0</v>
      </c>
      <c r="H780" s="342">
        <v>1.0360499999999999</v>
      </c>
      <c r="I780" s="342">
        <v>4620.2736699999996</v>
      </c>
      <c r="J780" s="342">
        <v>72.646550000000005</v>
      </c>
      <c r="K780" s="342">
        <v>4692.92022</v>
      </c>
      <c r="L780" s="342">
        <v>2634.7916299999997</v>
      </c>
      <c r="M780" s="342">
        <v>0</v>
      </c>
      <c r="N780" s="342">
        <v>2634.7916299999997</v>
      </c>
      <c r="O780" s="342">
        <v>7328.7479000000003</v>
      </c>
      <c r="P780" s="342">
        <v>60593.310689999998</v>
      </c>
      <c r="Q780" s="342">
        <v>0</v>
      </c>
      <c r="R780" s="343">
        <v>60593.310689999998</v>
      </c>
    </row>
    <row r="781" spans="1:18" s="313" customFormat="1">
      <c r="A781" s="339"/>
      <c r="B781" s="339"/>
      <c r="C781" s="334" t="s">
        <v>334</v>
      </c>
      <c r="D781" s="334" t="s">
        <v>363</v>
      </c>
      <c r="E781" s="335">
        <v>171</v>
      </c>
      <c r="F781" s="336">
        <v>0</v>
      </c>
      <c r="G781" s="337">
        <v>0</v>
      </c>
      <c r="H781" s="337">
        <v>0</v>
      </c>
      <c r="I781" s="337">
        <v>230.68655999999999</v>
      </c>
      <c r="J781" s="337">
        <v>9.536E-2</v>
      </c>
      <c r="K781" s="337">
        <v>230.78192000000001</v>
      </c>
      <c r="L781" s="337">
        <v>62.396169999999998</v>
      </c>
      <c r="M781" s="337">
        <v>0</v>
      </c>
      <c r="N781" s="337">
        <v>62.396169999999998</v>
      </c>
      <c r="O781" s="337">
        <v>293.17809</v>
      </c>
      <c r="P781" s="337">
        <v>17137.986570000001</v>
      </c>
      <c r="Q781" s="337">
        <v>0</v>
      </c>
      <c r="R781" s="338">
        <v>17137.986570000001</v>
      </c>
    </row>
    <row r="782" spans="1:18" s="313" customFormat="1">
      <c r="A782" s="339"/>
      <c r="B782" s="339"/>
      <c r="C782" s="334" t="s">
        <v>364</v>
      </c>
      <c r="D782" s="334" t="s">
        <v>364</v>
      </c>
      <c r="E782" s="335">
        <v>199</v>
      </c>
      <c r="F782" s="336">
        <v>0</v>
      </c>
      <c r="G782" s="337">
        <v>0</v>
      </c>
      <c r="H782" s="337">
        <v>0</v>
      </c>
      <c r="I782" s="337">
        <v>9.6992799999999999</v>
      </c>
      <c r="J782" s="337">
        <v>2.9399999999999999E-3</v>
      </c>
      <c r="K782" s="337">
        <v>9.7022199999999987</v>
      </c>
      <c r="L782" s="337">
        <v>0</v>
      </c>
      <c r="M782" s="337">
        <v>0</v>
      </c>
      <c r="N782" s="337">
        <v>0</v>
      </c>
      <c r="O782" s="337">
        <v>9.7022199999999987</v>
      </c>
      <c r="P782" s="337">
        <v>6892.2652300000009</v>
      </c>
      <c r="Q782" s="337">
        <v>0</v>
      </c>
      <c r="R782" s="338">
        <v>6892.2652300000009</v>
      </c>
    </row>
    <row r="783" spans="1:18" s="313" customFormat="1">
      <c r="A783" s="339"/>
      <c r="B783" s="339"/>
      <c r="C783" s="334" t="s">
        <v>70</v>
      </c>
      <c r="D783" s="334" t="s">
        <v>70</v>
      </c>
      <c r="E783" s="335">
        <v>326</v>
      </c>
      <c r="F783" s="336">
        <v>170.73374999999999</v>
      </c>
      <c r="G783" s="337">
        <v>0</v>
      </c>
      <c r="H783" s="337">
        <v>170.73374999999999</v>
      </c>
      <c r="I783" s="337">
        <v>1287.72883</v>
      </c>
      <c r="J783" s="337">
        <v>0.13333</v>
      </c>
      <c r="K783" s="337">
        <v>1287.8621599999999</v>
      </c>
      <c r="L783" s="337">
        <v>1965.3015600000001</v>
      </c>
      <c r="M783" s="337">
        <v>0</v>
      </c>
      <c r="N783" s="337">
        <v>1965.3015600000001</v>
      </c>
      <c r="O783" s="337">
        <v>3423.8974700000003</v>
      </c>
      <c r="P783" s="337">
        <v>13735.488220000001</v>
      </c>
      <c r="Q783" s="337">
        <v>0</v>
      </c>
      <c r="R783" s="338">
        <v>13735.488220000001</v>
      </c>
    </row>
    <row r="784" spans="1:18" s="313" customFormat="1">
      <c r="A784" s="339"/>
      <c r="B784" s="339"/>
      <c r="C784" s="339"/>
      <c r="D784" s="334" t="s">
        <v>365</v>
      </c>
      <c r="E784" s="335">
        <v>200</v>
      </c>
      <c r="F784" s="336">
        <v>0</v>
      </c>
      <c r="G784" s="337">
        <v>0</v>
      </c>
      <c r="H784" s="337">
        <v>0</v>
      </c>
      <c r="I784" s="337">
        <v>3.4121100000000002</v>
      </c>
      <c r="J784" s="337">
        <v>0</v>
      </c>
      <c r="K784" s="337">
        <v>3.4121100000000002</v>
      </c>
      <c r="L784" s="337">
        <v>2.9399999999999999E-3</v>
      </c>
      <c r="M784" s="337">
        <v>0</v>
      </c>
      <c r="N784" s="337">
        <v>2.9399999999999999E-3</v>
      </c>
      <c r="O784" s="337">
        <v>3.4150500000000004</v>
      </c>
      <c r="P784" s="337">
        <v>6012.3701100000008</v>
      </c>
      <c r="Q784" s="337">
        <v>0</v>
      </c>
      <c r="R784" s="338">
        <v>6012.3701100000008</v>
      </c>
    </row>
    <row r="785" spans="1:18" s="313" customFormat="1">
      <c r="A785" s="339"/>
      <c r="B785" s="339"/>
      <c r="C785" s="334" t="s">
        <v>366</v>
      </c>
      <c r="D785" s="334" t="s">
        <v>366</v>
      </c>
      <c r="E785" s="335">
        <v>266</v>
      </c>
      <c r="F785" s="336">
        <v>0</v>
      </c>
      <c r="G785" s="337">
        <v>0</v>
      </c>
      <c r="H785" s="337">
        <v>0</v>
      </c>
      <c r="I785" s="337">
        <v>182.97614999999999</v>
      </c>
      <c r="J785" s="337">
        <v>6.62E-3</v>
      </c>
      <c r="K785" s="337">
        <v>182.98276999999999</v>
      </c>
      <c r="L785" s="337">
        <v>15.100670000000001</v>
      </c>
      <c r="M785" s="337">
        <v>0</v>
      </c>
      <c r="N785" s="337">
        <v>15.100670000000001</v>
      </c>
      <c r="O785" s="337">
        <v>198.08344</v>
      </c>
      <c r="P785" s="337">
        <v>12332.10707</v>
      </c>
      <c r="Q785" s="337">
        <v>0</v>
      </c>
      <c r="R785" s="338">
        <v>12332.10707</v>
      </c>
    </row>
    <row r="786" spans="1:18" s="313" customFormat="1">
      <c r="A786" s="339"/>
      <c r="B786" s="339"/>
      <c r="C786" s="334" t="s">
        <v>367</v>
      </c>
      <c r="D786" s="334" t="s">
        <v>367</v>
      </c>
      <c r="E786" s="335">
        <v>387</v>
      </c>
      <c r="F786" s="336">
        <v>2.4109999999999999E-2</v>
      </c>
      <c r="G786" s="337">
        <v>0</v>
      </c>
      <c r="H786" s="337">
        <v>2.4109999999999999E-2</v>
      </c>
      <c r="I786" s="337">
        <v>2579.0204100000001</v>
      </c>
      <c r="J786" s="337">
        <v>87.39864</v>
      </c>
      <c r="K786" s="337">
        <v>2666.41905</v>
      </c>
      <c r="L786" s="337">
        <v>1133.0411200000001</v>
      </c>
      <c r="M786" s="337">
        <v>0</v>
      </c>
      <c r="N786" s="337">
        <v>1133.0411200000001</v>
      </c>
      <c r="O786" s="337">
        <v>3799.4842799999997</v>
      </c>
      <c r="P786" s="337">
        <v>25991.608809999998</v>
      </c>
      <c r="Q786" s="337">
        <v>0</v>
      </c>
      <c r="R786" s="338">
        <v>25991.608809999998</v>
      </c>
    </row>
    <row r="787" spans="1:18" s="313" customFormat="1">
      <c r="A787" s="339"/>
      <c r="B787" s="334" t="s">
        <v>8</v>
      </c>
      <c r="C787" s="334" t="s">
        <v>223</v>
      </c>
      <c r="D787" s="334" t="s">
        <v>8</v>
      </c>
      <c r="E787" s="335">
        <v>19</v>
      </c>
      <c r="F787" s="336">
        <v>405.98793000000001</v>
      </c>
      <c r="G787" s="337">
        <v>0</v>
      </c>
      <c r="H787" s="337">
        <v>405.98793000000001</v>
      </c>
      <c r="I787" s="337">
        <v>3965.3418700000002</v>
      </c>
      <c r="J787" s="337">
        <v>1613.7758700000002</v>
      </c>
      <c r="K787" s="337">
        <v>5579.1177400000006</v>
      </c>
      <c r="L787" s="337">
        <v>10982.00956</v>
      </c>
      <c r="M787" s="337">
        <v>527.96928000000003</v>
      </c>
      <c r="N787" s="337">
        <v>11509.97884</v>
      </c>
      <c r="O787" s="337">
        <v>17495.084510000001</v>
      </c>
      <c r="P787" s="337">
        <v>25396.720719999998</v>
      </c>
      <c r="Q787" s="337">
        <v>0</v>
      </c>
      <c r="R787" s="338">
        <v>25396.720719999998</v>
      </c>
    </row>
    <row r="788" spans="1:18" s="313" customFormat="1">
      <c r="A788" s="339"/>
      <c r="B788" s="339"/>
      <c r="C788" s="339"/>
      <c r="D788" s="339"/>
      <c r="E788" s="340">
        <v>115</v>
      </c>
      <c r="F788" s="341">
        <v>186.47498000000002</v>
      </c>
      <c r="G788" s="342">
        <v>4.2337400000000001</v>
      </c>
      <c r="H788" s="342">
        <v>190.70872</v>
      </c>
      <c r="I788" s="342">
        <v>14133.783949999999</v>
      </c>
      <c r="J788" s="342">
        <v>1516.2261100000001</v>
      </c>
      <c r="K788" s="342">
        <v>15650.010060000001</v>
      </c>
      <c r="L788" s="342">
        <v>63737.329250000003</v>
      </c>
      <c r="M788" s="342">
        <v>3758.02007</v>
      </c>
      <c r="N788" s="342">
        <v>67495.349319999994</v>
      </c>
      <c r="O788" s="342">
        <v>83336.068099999989</v>
      </c>
      <c r="P788" s="342">
        <v>45518.460249999996</v>
      </c>
      <c r="Q788" s="342">
        <v>0</v>
      </c>
      <c r="R788" s="343">
        <v>45518.460249999996</v>
      </c>
    </row>
    <row r="789" spans="1:18" s="313" customFormat="1">
      <c r="A789" s="339"/>
      <c r="B789" s="339"/>
      <c r="C789" s="339"/>
      <c r="D789" s="339"/>
      <c r="E789" s="340">
        <v>375</v>
      </c>
      <c r="F789" s="341">
        <v>0</v>
      </c>
      <c r="G789" s="342">
        <v>0</v>
      </c>
      <c r="H789" s="342">
        <v>0</v>
      </c>
      <c r="I789" s="342">
        <v>4552.9481100000003</v>
      </c>
      <c r="J789" s="342">
        <v>467.6891</v>
      </c>
      <c r="K789" s="342">
        <v>5020.6372099999999</v>
      </c>
      <c r="L789" s="342">
        <v>10452.66157</v>
      </c>
      <c r="M789" s="342">
        <v>286.88184000000001</v>
      </c>
      <c r="N789" s="342">
        <v>10739.54341</v>
      </c>
      <c r="O789" s="342">
        <v>15760.180619999999</v>
      </c>
      <c r="P789" s="342">
        <v>29815.059329999996</v>
      </c>
      <c r="Q789" s="342">
        <v>0</v>
      </c>
      <c r="R789" s="343">
        <v>29815.059329999996</v>
      </c>
    </row>
    <row r="790" spans="1:18" s="313" customFormat="1">
      <c r="A790" s="339"/>
      <c r="B790" s="339"/>
      <c r="C790" s="339"/>
      <c r="D790" s="334" t="s">
        <v>95</v>
      </c>
      <c r="E790" s="335">
        <v>13</v>
      </c>
      <c r="F790" s="336">
        <v>0.11117</v>
      </c>
      <c r="G790" s="337">
        <v>0</v>
      </c>
      <c r="H790" s="337">
        <v>0.11117</v>
      </c>
      <c r="I790" s="337">
        <v>14458.81198</v>
      </c>
      <c r="J790" s="337">
        <v>885.1764300000001</v>
      </c>
      <c r="K790" s="337">
        <v>15343.98841</v>
      </c>
      <c r="L790" s="337">
        <v>31008.031719999999</v>
      </c>
      <c r="M790" s="337">
        <v>452.45253000000002</v>
      </c>
      <c r="N790" s="337">
        <v>31460.484250000001</v>
      </c>
      <c r="O790" s="337">
        <v>46804.583829999996</v>
      </c>
      <c r="P790" s="337">
        <v>70122.635319999987</v>
      </c>
      <c r="Q790" s="337">
        <v>0</v>
      </c>
      <c r="R790" s="338">
        <v>70122.635319999987</v>
      </c>
    </row>
    <row r="791" spans="1:18" s="313" customFormat="1">
      <c r="A791" s="339"/>
      <c r="B791" s="339"/>
      <c r="C791" s="339"/>
      <c r="D791" s="339"/>
      <c r="E791" s="340">
        <v>229</v>
      </c>
      <c r="F791" s="341">
        <v>0</v>
      </c>
      <c r="G791" s="342">
        <v>0</v>
      </c>
      <c r="H791" s="342">
        <v>0</v>
      </c>
      <c r="I791" s="342">
        <v>2806.4927400000001</v>
      </c>
      <c r="J791" s="342">
        <v>3.3156399999999997</v>
      </c>
      <c r="K791" s="342">
        <v>2809.8083799999999</v>
      </c>
      <c r="L791" s="342">
        <v>2024.22892</v>
      </c>
      <c r="M791" s="342">
        <v>0</v>
      </c>
      <c r="N791" s="342">
        <v>2024.22892</v>
      </c>
      <c r="O791" s="342">
        <v>4834.0373</v>
      </c>
      <c r="P791" s="342">
        <v>28006.508550000002</v>
      </c>
      <c r="Q791" s="342">
        <v>10.37433</v>
      </c>
      <c r="R791" s="343">
        <v>28016.882879999997</v>
      </c>
    </row>
    <row r="792" spans="1:18" s="313" customFormat="1">
      <c r="A792" s="339"/>
      <c r="B792" s="339"/>
      <c r="C792" s="339"/>
      <c r="D792" s="339"/>
      <c r="E792" s="340">
        <v>389</v>
      </c>
      <c r="F792" s="341">
        <v>0</v>
      </c>
      <c r="G792" s="342">
        <v>0</v>
      </c>
      <c r="H792" s="342">
        <v>0</v>
      </c>
      <c r="I792" s="342">
        <v>1986.79935</v>
      </c>
      <c r="J792" s="342">
        <v>307.56384000000003</v>
      </c>
      <c r="K792" s="342">
        <v>2294.36319</v>
      </c>
      <c r="L792" s="342">
        <v>1742.4443100000001</v>
      </c>
      <c r="M792" s="342">
        <v>2.0182899999999999</v>
      </c>
      <c r="N792" s="342">
        <v>1744.4626000000001</v>
      </c>
      <c r="O792" s="342">
        <v>4038.8257899999999</v>
      </c>
      <c r="P792" s="342">
        <v>30447.527539999999</v>
      </c>
      <c r="Q792" s="342">
        <v>0</v>
      </c>
      <c r="R792" s="343">
        <v>30447.527539999999</v>
      </c>
    </row>
    <row r="793" spans="1:18" s="313" customFormat="1">
      <c r="A793" s="339"/>
      <c r="B793" s="339"/>
      <c r="C793" s="339"/>
      <c r="D793" s="339"/>
      <c r="E793" s="340">
        <v>319</v>
      </c>
      <c r="F793" s="341">
        <v>1.15E-2</v>
      </c>
      <c r="G793" s="342">
        <v>0</v>
      </c>
      <c r="H793" s="342">
        <v>1.15E-2</v>
      </c>
      <c r="I793" s="342">
        <v>2691.2381800000003</v>
      </c>
      <c r="J793" s="342">
        <v>461.58951999999999</v>
      </c>
      <c r="K793" s="342">
        <v>3152.8277000000003</v>
      </c>
      <c r="L793" s="342">
        <v>2089.41959</v>
      </c>
      <c r="M793" s="342">
        <v>0</v>
      </c>
      <c r="N793" s="342">
        <v>2089.41959</v>
      </c>
      <c r="O793" s="342">
        <v>5242.2587899999999</v>
      </c>
      <c r="P793" s="342">
        <v>30049.46096</v>
      </c>
      <c r="Q793" s="342">
        <v>0</v>
      </c>
      <c r="R793" s="343">
        <v>30049.46096</v>
      </c>
    </row>
    <row r="794" spans="1:18" s="313" customFormat="1">
      <c r="A794" s="339"/>
      <c r="B794" s="334" t="s">
        <v>9</v>
      </c>
      <c r="C794" s="334" t="s">
        <v>368</v>
      </c>
      <c r="D794" s="334" t="s">
        <v>368</v>
      </c>
      <c r="E794" s="335">
        <v>261</v>
      </c>
      <c r="F794" s="336">
        <v>0</v>
      </c>
      <c r="G794" s="337">
        <v>0</v>
      </c>
      <c r="H794" s="337">
        <v>0</v>
      </c>
      <c r="I794" s="337">
        <v>2625.30672</v>
      </c>
      <c r="J794" s="337">
        <v>190.83349999999999</v>
      </c>
      <c r="K794" s="337">
        <v>2816.1402200000002</v>
      </c>
      <c r="L794" s="337">
        <v>2314.9153999999999</v>
      </c>
      <c r="M794" s="337">
        <v>57.504899999999999</v>
      </c>
      <c r="N794" s="337">
        <v>2372.4202999999998</v>
      </c>
      <c r="O794" s="337">
        <v>5188.56052</v>
      </c>
      <c r="P794" s="337">
        <v>28805.287489999999</v>
      </c>
      <c r="Q794" s="337">
        <v>0</v>
      </c>
      <c r="R794" s="338">
        <v>28805.287489999999</v>
      </c>
    </row>
    <row r="795" spans="1:18" s="313" customFormat="1">
      <c r="A795" s="339"/>
      <c r="B795" s="339"/>
      <c r="C795" s="334" t="s">
        <v>369</v>
      </c>
      <c r="D795" s="334" t="s">
        <v>369</v>
      </c>
      <c r="E795" s="335">
        <v>250</v>
      </c>
      <c r="F795" s="336">
        <v>0</v>
      </c>
      <c r="G795" s="337">
        <v>0</v>
      </c>
      <c r="H795" s="337">
        <v>0</v>
      </c>
      <c r="I795" s="337">
        <v>203.50060999999999</v>
      </c>
      <c r="J795" s="337">
        <v>0</v>
      </c>
      <c r="K795" s="337">
        <v>203.50060999999999</v>
      </c>
      <c r="L795" s="337">
        <v>104.07961</v>
      </c>
      <c r="M795" s="337">
        <v>0</v>
      </c>
      <c r="N795" s="337">
        <v>104.07961</v>
      </c>
      <c r="O795" s="337">
        <v>307.58022</v>
      </c>
      <c r="P795" s="337">
        <v>14295.01341</v>
      </c>
      <c r="Q795" s="337">
        <v>0</v>
      </c>
      <c r="R795" s="338">
        <v>14295.01341</v>
      </c>
    </row>
    <row r="796" spans="1:18" s="313" customFormat="1">
      <c r="A796" s="339"/>
      <c r="B796" s="339"/>
      <c r="C796" s="334" t="s">
        <v>225</v>
      </c>
      <c r="D796" s="334" t="s">
        <v>226</v>
      </c>
      <c r="E796" s="335">
        <v>169</v>
      </c>
      <c r="F796" s="336">
        <v>0</v>
      </c>
      <c r="G796" s="337">
        <v>0</v>
      </c>
      <c r="H796" s="337">
        <v>0</v>
      </c>
      <c r="I796" s="337">
        <v>2735.4015099999997</v>
      </c>
      <c r="J796" s="337">
        <v>621.66597000000002</v>
      </c>
      <c r="K796" s="337">
        <v>3357.0674800000002</v>
      </c>
      <c r="L796" s="337">
        <v>1966.43517</v>
      </c>
      <c r="M796" s="337">
        <v>0</v>
      </c>
      <c r="N796" s="337">
        <v>1966.43517</v>
      </c>
      <c r="O796" s="337">
        <v>5323.5026500000004</v>
      </c>
      <c r="P796" s="337">
        <v>41039.9211</v>
      </c>
      <c r="Q796" s="337">
        <v>0</v>
      </c>
      <c r="R796" s="338">
        <v>41039.9211</v>
      </c>
    </row>
    <row r="797" spans="1:18" s="313" customFormat="1">
      <c r="A797" s="339"/>
      <c r="B797" s="339"/>
      <c r="C797" s="339"/>
      <c r="D797" s="334" t="s">
        <v>370</v>
      </c>
      <c r="E797" s="335">
        <v>305</v>
      </c>
      <c r="F797" s="336">
        <v>0</v>
      </c>
      <c r="G797" s="337">
        <v>0</v>
      </c>
      <c r="H797" s="337">
        <v>0</v>
      </c>
      <c r="I797" s="337">
        <v>1427.67776</v>
      </c>
      <c r="J797" s="337">
        <v>2.572E-2</v>
      </c>
      <c r="K797" s="337">
        <v>1427.7034799999999</v>
      </c>
      <c r="L797" s="337">
        <v>1445.3051</v>
      </c>
      <c r="M797" s="337">
        <v>0</v>
      </c>
      <c r="N797" s="337">
        <v>1445.3051</v>
      </c>
      <c r="O797" s="337">
        <v>2873.0085800000002</v>
      </c>
      <c r="P797" s="337">
        <v>19346.15609</v>
      </c>
      <c r="Q797" s="337">
        <v>0</v>
      </c>
      <c r="R797" s="338">
        <v>19346.15609</v>
      </c>
    </row>
    <row r="798" spans="1:18" s="313" customFormat="1">
      <c r="A798" s="339"/>
      <c r="B798" s="339"/>
      <c r="C798" s="334" t="s">
        <v>9</v>
      </c>
      <c r="D798" s="334" t="s">
        <v>9</v>
      </c>
      <c r="E798" s="335">
        <v>101</v>
      </c>
      <c r="F798" s="336">
        <v>4.6975299999999995</v>
      </c>
      <c r="G798" s="337">
        <v>0</v>
      </c>
      <c r="H798" s="337">
        <v>4.6975299999999995</v>
      </c>
      <c r="I798" s="337">
        <v>4220.4047599999994</v>
      </c>
      <c r="J798" s="337">
        <v>1213.0386799999999</v>
      </c>
      <c r="K798" s="337">
        <v>5433.44344</v>
      </c>
      <c r="L798" s="337">
        <v>16785.605070000001</v>
      </c>
      <c r="M798" s="337">
        <v>775.52026999999998</v>
      </c>
      <c r="N798" s="337">
        <v>17561.125339999999</v>
      </c>
      <c r="O798" s="337">
        <v>22999.266309999999</v>
      </c>
      <c r="P798" s="337">
        <v>41782.959419999999</v>
      </c>
      <c r="Q798" s="337">
        <v>0</v>
      </c>
      <c r="R798" s="338">
        <v>41782.959419999999</v>
      </c>
    </row>
    <row r="799" spans="1:18" s="313" customFormat="1">
      <c r="A799" s="339"/>
      <c r="B799" s="339"/>
      <c r="C799" s="339"/>
      <c r="D799" s="334" t="s">
        <v>227</v>
      </c>
      <c r="E799" s="335">
        <v>342</v>
      </c>
      <c r="F799" s="336">
        <v>0</v>
      </c>
      <c r="G799" s="337">
        <v>0</v>
      </c>
      <c r="H799" s="337">
        <v>0</v>
      </c>
      <c r="I799" s="337">
        <v>3325.2968500000002</v>
      </c>
      <c r="J799" s="337">
        <v>167.42976999999999</v>
      </c>
      <c r="K799" s="337">
        <v>3492.7266199999999</v>
      </c>
      <c r="L799" s="337">
        <v>4027.5113500000002</v>
      </c>
      <c r="M799" s="337">
        <v>0</v>
      </c>
      <c r="N799" s="337">
        <v>4027.5113500000002</v>
      </c>
      <c r="O799" s="337">
        <v>7520.2379700000001</v>
      </c>
      <c r="P799" s="337">
        <v>44299.40163</v>
      </c>
      <c r="Q799" s="337">
        <v>0</v>
      </c>
      <c r="R799" s="338">
        <v>44299.40163</v>
      </c>
    </row>
    <row r="800" spans="1:18" s="313" customFormat="1">
      <c r="A800" s="339"/>
      <c r="B800" s="339"/>
      <c r="C800" s="339"/>
      <c r="D800" s="334" t="s">
        <v>319</v>
      </c>
      <c r="E800" s="335">
        <v>77</v>
      </c>
      <c r="F800" s="336">
        <v>0</v>
      </c>
      <c r="G800" s="337">
        <v>0</v>
      </c>
      <c r="H800" s="337">
        <v>0</v>
      </c>
      <c r="I800" s="337">
        <v>4346.5959000000003</v>
      </c>
      <c r="J800" s="337">
        <v>378.73328999999995</v>
      </c>
      <c r="K800" s="337">
        <v>4725.3291900000004</v>
      </c>
      <c r="L800" s="337">
        <v>3716.8959399999999</v>
      </c>
      <c r="M800" s="337">
        <v>2.14879</v>
      </c>
      <c r="N800" s="337">
        <v>3719.0447300000001</v>
      </c>
      <c r="O800" s="337">
        <v>8444.37392</v>
      </c>
      <c r="P800" s="337">
        <v>60052.856770000006</v>
      </c>
      <c r="Q800" s="337">
        <v>0</v>
      </c>
      <c r="R800" s="338">
        <v>60052.856770000006</v>
      </c>
    </row>
    <row r="801" spans="1:18" s="313" customFormat="1">
      <c r="A801" s="339"/>
      <c r="B801" s="339"/>
      <c r="C801" s="339"/>
      <c r="D801" s="334" t="s">
        <v>371</v>
      </c>
      <c r="E801" s="335">
        <v>119</v>
      </c>
      <c r="F801" s="336">
        <v>0</v>
      </c>
      <c r="G801" s="337">
        <v>0</v>
      </c>
      <c r="H801" s="337">
        <v>0</v>
      </c>
      <c r="I801" s="337">
        <v>3597.2156500000001</v>
      </c>
      <c r="J801" s="337">
        <v>1277.0036100000002</v>
      </c>
      <c r="K801" s="337">
        <v>4874.2192599999998</v>
      </c>
      <c r="L801" s="337">
        <v>5768.5655399999996</v>
      </c>
      <c r="M801" s="337">
        <v>0</v>
      </c>
      <c r="N801" s="337">
        <v>5768.5655399999996</v>
      </c>
      <c r="O801" s="337">
        <v>10642.784800000001</v>
      </c>
      <c r="P801" s="337">
        <v>46688.435460000001</v>
      </c>
      <c r="Q801" s="337">
        <v>0</v>
      </c>
      <c r="R801" s="338">
        <v>46688.435460000001</v>
      </c>
    </row>
    <row r="802" spans="1:18" s="313" customFormat="1">
      <c r="A802" s="339"/>
      <c r="B802" s="339"/>
      <c r="C802" s="339"/>
      <c r="D802" s="334" t="s">
        <v>228</v>
      </c>
      <c r="E802" s="335">
        <v>168</v>
      </c>
      <c r="F802" s="336">
        <v>0</v>
      </c>
      <c r="G802" s="337">
        <v>0</v>
      </c>
      <c r="H802" s="337">
        <v>0</v>
      </c>
      <c r="I802" s="337">
        <v>4749.3897100000004</v>
      </c>
      <c r="J802" s="337">
        <v>248.68501999999998</v>
      </c>
      <c r="K802" s="337">
        <v>4998.0747300000003</v>
      </c>
      <c r="L802" s="337">
        <v>10424.78592</v>
      </c>
      <c r="M802" s="337">
        <v>24.358220000000003</v>
      </c>
      <c r="N802" s="337">
        <v>10449.14414</v>
      </c>
      <c r="O802" s="337">
        <v>15447.218869999999</v>
      </c>
      <c r="P802" s="337">
        <v>77133.526030000008</v>
      </c>
      <c r="Q802" s="337">
        <v>516.07561999999996</v>
      </c>
      <c r="R802" s="338">
        <v>77649.601650000011</v>
      </c>
    </row>
    <row r="803" spans="1:18" s="313" customFormat="1">
      <c r="A803" s="339"/>
      <c r="B803" s="339"/>
      <c r="C803" s="334" t="s">
        <v>372</v>
      </c>
      <c r="D803" s="334" t="s">
        <v>372</v>
      </c>
      <c r="E803" s="335">
        <v>311</v>
      </c>
      <c r="F803" s="336">
        <v>1.1093599999999999</v>
      </c>
      <c r="G803" s="337">
        <v>0</v>
      </c>
      <c r="H803" s="337">
        <v>1.1093599999999999</v>
      </c>
      <c r="I803" s="337">
        <v>1495.4836200000002</v>
      </c>
      <c r="J803" s="337">
        <v>187.80803</v>
      </c>
      <c r="K803" s="337">
        <v>1683.2916499999999</v>
      </c>
      <c r="L803" s="337">
        <v>983.59748999999999</v>
      </c>
      <c r="M803" s="337">
        <v>0</v>
      </c>
      <c r="N803" s="337">
        <v>983.59748999999999</v>
      </c>
      <c r="O803" s="337">
        <v>2667.9985000000001</v>
      </c>
      <c r="P803" s="337">
        <v>22365.359909999999</v>
      </c>
      <c r="Q803" s="337">
        <v>0</v>
      </c>
      <c r="R803" s="338">
        <v>22365.359909999999</v>
      </c>
    </row>
    <row r="804" spans="1:18" s="313" customFormat="1">
      <c r="A804" s="339"/>
      <c r="B804" s="339"/>
      <c r="C804" s="334" t="s">
        <v>229</v>
      </c>
      <c r="D804" s="334" t="s">
        <v>230</v>
      </c>
      <c r="E804" s="335">
        <v>304</v>
      </c>
      <c r="F804" s="336">
        <v>0</v>
      </c>
      <c r="G804" s="337">
        <v>0</v>
      </c>
      <c r="H804" s="337">
        <v>0</v>
      </c>
      <c r="I804" s="337">
        <v>3279.3971900000001</v>
      </c>
      <c r="J804" s="337">
        <v>711.12070999999992</v>
      </c>
      <c r="K804" s="337">
        <v>3990.5178999999998</v>
      </c>
      <c r="L804" s="337">
        <v>2943.2671</v>
      </c>
      <c r="M804" s="337">
        <v>0</v>
      </c>
      <c r="N804" s="337">
        <v>2943.2671</v>
      </c>
      <c r="O804" s="337">
        <v>6933.7849999999999</v>
      </c>
      <c r="P804" s="337">
        <v>48848.369579999999</v>
      </c>
      <c r="Q804" s="337">
        <v>0</v>
      </c>
      <c r="R804" s="338">
        <v>48848.369579999999</v>
      </c>
    </row>
    <row r="805" spans="1:18" s="313" customFormat="1">
      <c r="A805" s="339"/>
      <c r="B805" s="339"/>
      <c r="C805" s="339"/>
      <c r="D805" s="334" t="s">
        <v>373</v>
      </c>
      <c r="E805" s="335">
        <v>270</v>
      </c>
      <c r="F805" s="336">
        <v>0</v>
      </c>
      <c r="G805" s="337">
        <v>0</v>
      </c>
      <c r="H805" s="337">
        <v>0</v>
      </c>
      <c r="I805" s="337">
        <v>445.29320000000001</v>
      </c>
      <c r="J805" s="337">
        <v>5.96E-3</v>
      </c>
      <c r="K805" s="337">
        <v>445.29915999999997</v>
      </c>
      <c r="L805" s="337">
        <v>186.50998000000001</v>
      </c>
      <c r="M805" s="337">
        <v>0</v>
      </c>
      <c r="N805" s="337">
        <v>186.50998000000001</v>
      </c>
      <c r="O805" s="337">
        <v>631.80914000000007</v>
      </c>
      <c r="P805" s="337">
        <v>6403.1149100000002</v>
      </c>
      <c r="Q805" s="337">
        <v>0</v>
      </c>
      <c r="R805" s="338">
        <v>6403.1149100000002</v>
      </c>
    </row>
    <row r="806" spans="1:18" s="313" customFormat="1">
      <c r="A806" s="339"/>
      <c r="B806" s="339"/>
      <c r="C806" s="339"/>
      <c r="D806" s="334" t="s">
        <v>374</v>
      </c>
      <c r="E806" s="335">
        <v>251</v>
      </c>
      <c r="F806" s="336">
        <v>0</v>
      </c>
      <c r="G806" s="337">
        <v>0</v>
      </c>
      <c r="H806" s="337">
        <v>0</v>
      </c>
      <c r="I806" s="337">
        <v>35.5625</v>
      </c>
      <c r="J806" s="337">
        <v>0</v>
      </c>
      <c r="K806" s="337">
        <v>35.5625</v>
      </c>
      <c r="L806" s="337">
        <v>10</v>
      </c>
      <c r="M806" s="337">
        <v>0</v>
      </c>
      <c r="N806" s="337">
        <v>10</v>
      </c>
      <c r="O806" s="337">
        <v>45.5625</v>
      </c>
      <c r="P806" s="337">
        <v>3241.7695800000001</v>
      </c>
      <c r="Q806" s="337">
        <v>0</v>
      </c>
      <c r="R806" s="338">
        <v>3241.7695800000001</v>
      </c>
    </row>
    <row r="807" spans="1:18" s="313" customFormat="1">
      <c r="A807" s="339"/>
      <c r="B807" s="339"/>
      <c r="C807" s="334" t="s">
        <v>375</v>
      </c>
      <c r="D807" s="334" t="s">
        <v>376</v>
      </c>
      <c r="E807" s="335">
        <v>390</v>
      </c>
      <c r="F807" s="336">
        <v>0</v>
      </c>
      <c r="G807" s="337">
        <v>0</v>
      </c>
      <c r="H807" s="337">
        <v>0</v>
      </c>
      <c r="I807" s="337">
        <v>1776.28179</v>
      </c>
      <c r="J807" s="337">
        <v>62.781010000000002</v>
      </c>
      <c r="K807" s="337">
        <v>1839.0628000000002</v>
      </c>
      <c r="L807" s="337">
        <v>1183.52179</v>
      </c>
      <c r="M807" s="337">
        <v>0</v>
      </c>
      <c r="N807" s="337">
        <v>1183.52179</v>
      </c>
      <c r="O807" s="337">
        <v>3022.5845899999999</v>
      </c>
      <c r="P807" s="337">
        <v>23725.345539999998</v>
      </c>
      <c r="Q807" s="337">
        <v>0</v>
      </c>
      <c r="R807" s="338">
        <v>23725.345539999998</v>
      </c>
    </row>
    <row r="808" spans="1:18" s="313" customFormat="1">
      <c r="A808" s="339"/>
      <c r="B808" s="339"/>
      <c r="C808" s="334" t="s">
        <v>377</v>
      </c>
      <c r="D808" s="334" t="s">
        <v>378</v>
      </c>
      <c r="E808" s="335">
        <v>196</v>
      </c>
      <c r="F808" s="336">
        <v>0</v>
      </c>
      <c r="G808" s="337">
        <v>0</v>
      </c>
      <c r="H808" s="337">
        <v>0</v>
      </c>
      <c r="I808" s="337">
        <v>54.92</v>
      </c>
      <c r="J808" s="337">
        <v>0</v>
      </c>
      <c r="K808" s="337">
        <v>54.92</v>
      </c>
      <c r="L808" s="337">
        <v>16.5</v>
      </c>
      <c r="M808" s="337">
        <v>0</v>
      </c>
      <c r="N808" s="337">
        <v>16.5</v>
      </c>
      <c r="O808" s="337">
        <v>71.42</v>
      </c>
      <c r="P808" s="337">
        <v>6114.3732499999996</v>
      </c>
      <c r="Q808" s="337">
        <v>0</v>
      </c>
      <c r="R808" s="338">
        <v>6114.3732499999996</v>
      </c>
    </row>
    <row r="809" spans="1:18" s="313" customFormat="1">
      <c r="A809" s="339"/>
      <c r="B809" s="339"/>
      <c r="C809" s="339"/>
      <c r="D809" s="334" t="s">
        <v>377</v>
      </c>
      <c r="E809" s="335">
        <v>252</v>
      </c>
      <c r="F809" s="336">
        <v>0</v>
      </c>
      <c r="G809" s="337">
        <v>0</v>
      </c>
      <c r="H809" s="337">
        <v>0</v>
      </c>
      <c r="I809" s="337">
        <v>3.8728200000000004</v>
      </c>
      <c r="J809" s="337">
        <v>0</v>
      </c>
      <c r="K809" s="337">
        <v>3.8728200000000004</v>
      </c>
      <c r="L809" s="337">
        <v>2.33E-3</v>
      </c>
      <c r="M809" s="337">
        <v>0</v>
      </c>
      <c r="N809" s="337">
        <v>2.33E-3</v>
      </c>
      <c r="O809" s="337">
        <v>3.8751500000000001</v>
      </c>
      <c r="P809" s="337">
        <v>2244.8112599999999</v>
      </c>
      <c r="Q809" s="337">
        <v>0</v>
      </c>
      <c r="R809" s="338">
        <v>2244.8112599999999</v>
      </c>
    </row>
    <row r="810" spans="1:18" s="313" customFormat="1">
      <c r="A810" s="339"/>
      <c r="B810" s="339"/>
      <c r="C810" s="334" t="s">
        <v>379</v>
      </c>
      <c r="D810" s="334" t="s">
        <v>380</v>
      </c>
      <c r="E810" s="335">
        <v>374</v>
      </c>
      <c r="F810" s="336">
        <v>0</v>
      </c>
      <c r="G810" s="337">
        <v>0</v>
      </c>
      <c r="H810" s="337">
        <v>0</v>
      </c>
      <c r="I810" s="337">
        <v>1416.7903899999999</v>
      </c>
      <c r="J810" s="337">
        <v>119.26391000000001</v>
      </c>
      <c r="K810" s="337">
        <v>1536.0543</v>
      </c>
      <c r="L810" s="337">
        <v>972.68893999999989</v>
      </c>
      <c r="M810" s="337">
        <v>0</v>
      </c>
      <c r="N810" s="337">
        <v>972.68893999999989</v>
      </c>
      <c r="O810" s="337">
        <v>2508.7432400000002</v>
      </c>
      <c r="P810" s="337">
        <v>16291.160179999999</v>
      </c>
      <c r="Q810" s="337">
        <v>0</v>
      </c>
      <c r="R810" s="338">
        <v>16291.160179999999</v>
      </c>
    </row>
    <row r="811" spans="1:18" s="313" customFormat="1">
      <c r="A811" s="339"/>
      <c r="B811" s="339"/>
      <c r="C811" s="334" t="s">
        <v>381</v>
      </c>
      <c r="D811" s="334" t="s">
        <v>381</v>
      </c>
      <c r="E811" s="335">
        <v>433</v>
      </c>
      <c r="F811" s="336">
        <v>0</v>
      </c>
      <c r="G811" s="337">
        <v>0</v>
      </c>
      <c r="H811" s="337">
        <v>0</v>
      </c>
      <c r="I811" s="337">
        <v>113.76612</v>
      </c>
      <c r="J811" s="337">
        <v>0</v>
      </c>
      <c r="K811" s="337">
        <v>113.76612</v>
      </c>
      <c r="L811" s="337">
        <v>68.48621</v>
      </c>
      <c r="M811" s="337">
        <v>0</v>
      </c>
      <c r="N811" s="337">
        <v>68.48621</v>
      </c>
      <c r="O811" s="337">
        <v>182.25233</v>
      </c>
      <c r="P811" s="337">
        <v>3627.00756</v>
      </c>
      <c r="Q811" s="337">
        <v>0</v>
      </c>
      <c r="R811" s="338">
        <v>3627.00756</v>
      </c>
    </row>
    <row r="812" spans="1:18" s="313" customFormat="1">
      <c r="A812" s="339"/>
      <c r="B812" s="334" t="s">
        <v>10</v>
      </c>
      <c r="C812" s="334" t="s">
        <v>10</v>
      </c>
      <c r="D812" s="334" t="s">
        <v>10</v>
      </c>
      <c r="E812" s="335">
        <v>393</v>
      </c>
      <c r="F812" s="336">
        <v>0</v>
      </c>
      <c r="G812" s="337">
        <v>0</v>
      </c>
      <c r="H812" s="337">
        <v>0</v>
      </c>
      <c r="I812" s="337">
        <v>1018.55785</v>
      </c>
      <c r="J812" s="337">
        <v>0.26250999999999997</v>
      </c>
      <c r="K812" s="337">
        <v>1018.8203599999999</v>
      </c>
      <c r="L812" s="337">
        <v>994.10766000000001</v>
      </c>
      <c r="M812" s="337">
        <v>0</v>
      </c>
      <c r="N812" s="337">
        <v>994.10766000000001</v>
      </c>
      <c r="O812" s="337">
        <v>2012.9280200000001</v>
      </c>
      <c r="P812" s="337">
        <v>22691.769179999999</v>
      </c>
      <c r="Q812" s="337">
        <v>0</v>
      </c>
      <c r="R812" s="338">
        <v>22691.769179999999</v>
      </c>
    </row>
    <row r="813" spans="1:18" s="313" customFormat="1">
      <c r="A813" s="339"/>
      <c r="B813" s="339"/>
      <c r="C813" s="334" t="s">
        <v>382</v>
      </c>
      <c r="D813" s="334" t="s">
        <v>383</v>
      </c>
      <c r="E813" s="335">
        <v>432</v>
      </c>
      <c r="F813" s="336">
        <v>0</v>
      </c>
      <c r="G813" s="337">
        <v>0</v>
      </c>
      <c r="H813" s="337">
        <v>0</v>
      </c>
      <c r="I813" s="337">
        <v>8.7999200000000002</v>
      </c>
      <c r="J813" s="337">
        <v>8.9300000000000004E-3</v>
      </c>
      <c r="K813" s="337">
        <v>8.8088499999999996</v>
      </c>
      <c r="L813" s="337">
        <v>5.8399999999999997E-3</v>
      </c>
      <c r="M813" s="337">
        <v>0</v>
      </c>
      <c r="N813" s="337">
        <v>5.8399999999999997E-3</v>
      </c>
      <c r="O813" s="337">
        <v>8.8146900000000006</v>
      </c>
      <c r="P813" s="337">
        <v>10496.161599999999</v>
      </c>
      <c r="Q813" s="337">
        <v>0</v>
      </c>
      <c r="R813" s="338">
        <v>10496.161599999999</v>
      </c>
    </row>
    <row r="814" spans="1:18" s="313" customFormat="1">
      <c r="A814" s="339"/>
      <c r="B814" s="339"/>
      <c r="C814" s="334" t="s">
        <v>384</v>
      </c>
      <c r="D814" s="334" t="s">
        <v>385</v>
      </c>
      <c r="E814" s="335">
        <v>438</v>
      </c>
      <c r="F814" s="336">
        <v>0</v>
      </c>
      <c r="G814" s="337">
        <v>0</v>
      </c>
      <c r="H814" s="337">
        <v>0</v>
      </c>
      <c r="I814" s="337">
        <v>501.13612999999998</v>
      </c>
      <c r="J814" s="337">
        <v>3.7276500000000001</v>
      </c>
      <c r="K814" s="337">
        <v>504.86378000000002</v>
      </c>
      <c r="L814" s="337">
        <v>930.75751000000002</v>
      </c>
      <c r="M814" s="337">
        <v>0</v>
      </c>
      <c r="N814" s="337">
        <v>930.75751000000002</v>
      </c>
      <c r="O814" s="337">
        <v>1435.62129</v>
      </c>
      <c r="P814" s="337">
        <v>22418.20421</v>
      </c>
      <c r="Q814" s="337">
        <v>0</v>
      </c>
      <c r="R814" s="338">
        <v>22418.20421</v>
      </c>
    </row>
    <row r="815" spans="1:18" s="313" customFormat="1">
      <c r="A815" s="339"/>
      <c r="B815" s="334" t="s">
        <v>233</v>
      </c>
      <c r="C815" s="334" t="s">
        <v>233</v>
      </c>
      <c r="D815" s="334" t="s">
        <v>233</v>
      </c>
      <c r="E815" s="335">
        <v>225</v>
      </c>
      <c r="F815" s="336">
        <v>26.412040000000001</v>
      </c>
      <c r="G815" s="337">
        <v>0</v>
      </c>
      <c r="H815" s="337">
        <v>26.412040000000001</v>
      </c>
      <c r="I815" s="337">
        <v>11579.45082</v>
      </c>
      <c r="J815" s="337">
        <v>590.50754000000006</v>
      </c>
      <c r="K815" s="337">
        <v>12169.958359999999</v>
      </c>
      <c r="L815" s="337">
        <v>12842.89255</v>
      </c>
      <c r="M815" s="337">
        <v>37.003900000000002</v>
      </c>
      <c r="N815" s="337">
        <v>12879.896449999998</v>
      </c>
      <c r="O815" s="337">
        <v>25076.26685</v>
      </c>
      <c r="P815" s="337">
        <v>91944.291939999996</v>
      </c>
      <c r="Q815" s="337">
        <v>0</v>
      </c>
      <c r="R815" s="338">
        <v>91944.291939999996</v>
      </c>
    </row>
    <row r="816" spans="1:18" s="313" customFormat="1">
      <c r="A816" s="339"/>
      <c r="B816" s="339"/>
      <c r="C816" s="334" t="s">
        <v>234</v>
      </c>
      <c r="D816" s="334" t="s">
        <v>235</v>
      </c>
      <c r="E816" s="335">
        <v>313</v>
      </c>
      <c r="F816" s="336">
        <v>0</v>
      </c>
      <c r="G816" s="337">
        <v>0</v>
      </c>
      <c r="H816" s="337">
        <v>0</v>
      </c>
      <c r="I816" s="337">
        <v>2974.44992</v>
      </c>
      <c r="J816" s="337">
        <v>30.051439999999999</v>
      </c>
      <c r="K816" s="337">
        <v>3004.5013599999997</v>
      </c>
      <c r="L816" s="337">
        <v>2236.86969</v>
      </c>
      <c r="M816" s="337">
        <v>33.911139999999996</v>
      </c>
      <c r="N816" s="337">
        <v>2270.7808300000002</v>
      </c>
      <c r="O816" s="337">
        <v>5275.2821900000008</v>
      </c>
      <c r="P816" s="337">
        <v>36287.826399999998</v>
      </c>
      <c r="Q816" s="337">
        <v>0</v>
      </c>
      <c r="R816" s="338">
        <v>36287.826399999998</v>
      </c>
    </row>
    <row r="817" spans="1:18" s="313" customFormat="1">
      <c r="A817" s="339"/>
      <c r="B817" s="339"/>
      <c r="C817" s="339"/>
      <c r="D817" s="334" t="s">
        <v>386</v>
      </c>
      <c r="E817" s="335">
        <v>392</v>
      </c>
      <c r="F817" s="336">
        <v>0.52977999999999992</v>
      </c>
      <c r="G817" s="337">
        <v>0</v>
      </c>
      <c r="H817" s="337">
        <v>0.52977999999999992</v>
      </c>
      <c r="I817" s="337">
        <v>1794.15203</v>
      </c>
      <c r="J817" s="337">
        <v>1.0603800000000001</v>
      </c>
      <c r="K817" s="337">
        <v>1795.2124099999999</v>
      </c>
      <c r="L817" s="337">
        <v>1336.386</v>
      </c>
      <c r="M817" s="337">
        <v>0</v>
      </c>
      <c r="N817" s="337">
        <v>1336.386</v>
      </c>
      <c r="O817" s="337">
        <v>3132.1281899999999</v>
      </c>
      <c r="P817" s="337">
        <v>18673.689549999999</v>
      </c>
      <c r="Q817" s="337">
        <v>0</v>
      </c>
      <c r="R817" s="338">
        <v>18673.689549999999</v>
      </c>
    </row>
    <row r="818" spans="1:18" s="313" customFormat="1">
      <c r="A818" s="339"/>
      <c r="B818" s="339"/>
      <c r="C818" s="334" t="s">
        <v>387</v>
      </c>
      <c r="D818" s="334" t="s">
        <v>388</v>
      </c>
      <c r="E818" s="335">
        <v>381</v>
      </c>
      <c r="F818" s="336">
        <v>9.2300000000000004E-3</v>
      </c>
      <c r="G818" s="337">
        <v>0</v>
      </c>
      <c r="H818" s="337">
        <v>9.2300000000000004E-3</v>
      </c>
      <c r="I818" s="337">
        <v>1644.33446</v>
      </c>
      <c r="J818" s="337">
        <v>1.16778</v>
      </c>
      <c r="K818" s="337">
        <v>1645.50224</v>
      </c>
      <c r="L818" s="337">
        <v>1838.3744199999999</v>
      </c>
      <c r="M818" s="337">
        <v>0</v>
      </c>
      <c r="N818" s="337">
        <v>1838.3744199999999</v>
      </c>
      <c r="O818" s="337">
        <v>3483.88589</v>
      </c>
      <c r="P818" s="337">
        <v>16848.13278</v>
      </c>
      <c r="Q818" s="337">
        <v>0</v>
      </c>
      <c r="R818" s="338">
        <v>16848.13278</v>
      </c>
    </row>
    <row r="819" spans="1:18" s="313" customFormat="1">
      <c r="A819" s="339"/>
      <c r="B819" s="339"/>
      <c r="C819" s="334" t="s">
        <v>389</v>
      </c>
      <c r="D819" s="334" t="s">
        <v>390</v>
      </c>
      <c r="E819" s="335">
        <v>384</v>
      </c>
      <c r="F819" s="336">
        <v>0</v>
      </c>
      <c r="G819" s="337">
        <v>0</v>
      </c>
      <c r="H819" s="337">
        <v>0</v>
      </c>
      <c r="I819" s="337">
        <v>1300.1084099999998</v>
      </c>
      <c r="J819" s="337">
        <v>8.2090499999999995</v>
      </c>
      <c r="K819" s="337">
        <v>1308.31746</v>
      </c>
      <c r="L819" s="337">
        <v>315.12923000000001</v>
      </c>
      <c r="M819" s="337">
        <v>0</v>
      </c>
      <c r="N819" s="337">
        <v>315.12923000000001</v>
      </c>
      <c r="O819" s="337">
        <v>1623.44669</v>
      </c>
      <c r="P819" s="337">
        <v>26839.178370000001</v>
      </c>
      <c r="Q819" s="337">
        <v>0</v>
      </c>
      <c r="R819" s="338">
        <v>26839.178370000001</v>
      </c>
    </row>
    <row r="820" spans="1:18" s="313" customFormat="1">
      <c r="A820" s="339"/>
      <c r="B820" s="334" t="s">
        <v>12</v>
      </c>
      <c r="C820" s="334" t="s">
        <v>236</v>
      </c>
      <c r="D820" s="334" t="s">
        <v>237</v>
      </c>
      <c r="E820" s="335">
        <v>23</v>
      </c>
      <c r="F820" s="336">
        <v>1.3529999999999999E-2</v>
      </c>
      <c r="G820" s="337">
        <v>0</v>
      </c>
      <c r="H820" s="337">
        <v>1.3529999999999999E-2</v>
      </c>
      <c r="I820" s="337">
        <v>4745.6111500000006</v>
      </c>
      <c r="J820" s="337">
        <v>131.81354999999999</v>
      </c>
      <c r="K820" s="337">
        <v>4877.4247000000005</v>
      </c>
      <c r="L820" s="337">
        <v>7283.1694500000003</v>
      </c>
      <c r="M820" s="337">
        <v>25.02215</v>
      </c>
      <c r="N820" s="337">
        <v>7308.1915999999992</v>
      </c>
      <c r="O820" s="337">
        <v>12185.62983</v>
      </c>
      <c r="P820" s="337">
        <v>43446.719770000003</v>
      </c>
      <c r="Q820" s="337">
        <v>0</v>
      </c>
      <c r="R820" s="338">
        <v>43446.719770000003</v>
      </c>
    </row>
    <row r="821" spans="1:18" s="313" customFormat="1">
      <c r="A821" s="339"/>
      <c r="B821" s="339"/>
      <c r="C821" s="334" t="s">
        <v>12</v>
      </c>
      <c r="D821" s="334" t="s">
        <v>12</v>
      </c>
      <c r="E821" s="335">
        <v>241</v>
      </c>
      <c r="F821" s="336">
        <v>0.20768</v>
      </c>
      <c r="G821" s="337">
        <v>0</v>
      </c>
      <c r="H821" s="337">
        <v>0.20768</v>
      </c>
      <c r="I821" s="337">
        <v>7075.2722800000001</v>
      </c>
      <c r="J821" s="337">
        <v>711.51184999999998</v>
      </c>
      <c r="K821" s="337">
        <v>7786.78413</v>
      </c>
      <c r="L821" s="337">
        <v>22235.740899999997</v>
      </c>
      <c r="M821" s="337">
        <v>520.48414000000002</v>
      </c>
      <c r="N821" s="337">
        <v>22756.225039999998</v>
      </c>
      <c r="O821" s="337">
        <v>30543.216850000001</v>
      </c>
      <c r="P821" s="337">
        <v>71072.703430000009</v>
      </c>
      <c r="Q821" s="337">
        <v>0</v>
      </c>
      <c r="R821" s="338">
        <v>71072.703430000009</v>
      </c>
    </row>
    <row r="822" spans="1:18" s="313" customFormat="1">
      <c r="A822" s="339"/>
      <c r="B822" s="339"/>
      <c r="C822" s="339"/>
      <c r="D822" s="334" t="s">
        <v>391</v>
      </c>
      <c r="E822" s="335">
        <v>327</v>
      </c>
      <c r="F822" s="336">
        <v>0</v>
      </c>
      <c r="G822" s="337">
        <v>0</v>
      </c>
      <c r="H822" s="337">
        <v>0</v>
      </c>
      <c r="I822" s="337">
        <v>2042.24164</v>
      </c>
      <c r="J822" s="337">
        <v>1.93615</v>
      </c>
      <c r="K822" s="337">
        <v>2044.17779</v>
      </c>
      <c r="L822" s="337">
        <v>1151.7066599999998</v>
      </c>
      <c r="M822" s="337">
        <v>0</v>
      </c>
      <c r="N822" s="337">
        <v>1151.7066599999998</v>
      </c>
      <c r="O822" s="337">
        <v>3195.88445</v>
      </c>
      <c r="P822" s="337">
        <v>33389.754010000004</v>
      </c>
      <c r="Q822" s="337">
        <v>0</v>
      </c>
      <c r="R822" s="338">
        <v>33389.754010000004</v>
      </c>
    </row>
    <row r="823" spans="1:18" s="313" customFormat="1">
      <c r="A823" s="339"/>
      <c r="B823" s="339"/>
      <c r="C823" s="334" t="s">
        <v>238</v>
      </c>
      <c r="D823" s="334" t="s">
        <v>238</v>
      </c>
      <c r="E823" s="335">
        <v>441</v>
      </c>
      <c r="F823" s="336">
        <v>0</v>
      </c>
      <c r="G823" s="337">
        <v>0</v>
      </c>
      <c r="H823" s="337">
        <v>0</v>
      </c>
      <c r="I823" s="337">
        <v>1113.93631</v>
      </c>
      <c r="J823" s="337">
        <v>1.1843399999999999</v>
      </c>
      <c r="K823" s="337">
        <v>1115.1206499999998</v>
      </c>
      <c r="L823" s="337">
        <v>718.25818000000004</v>
      </c>
      <c r="M823" s="337">
        <v>0</v>
      </c>
      <c r="N823" s="337">
        <v>718.25818000000004</v>
      </c>
      <c r="O823" s="337">
        <v>1833.3788300000001</v>
      </c>
      <c r="P823" s="337">
        <v>26176.411769999999</v>
      </c>
      <c r="Q823" s="337">
        <v>0</v>
      </c>
      <c r="R823" s="338">
        <v>26176.411769999999</v>
      </c>
    </row>
    <row r="824" spans="1:18" s="313" customFormat="1">
      <c r="A824" s="339"/>
      <c r="B824" s="339"/>
      <c r="C824" s="334" t="s">
        <v>240</v>
      </c>
      <c r="D824" s="334" t="s">
        <v>240</v>
      </c>
      <c r="E824" s="335">
        <v>324</v>
      </c>
      <c r="F824" s="336">
        <v>3.0969999999999998E-2</v>
      </c>
      <c r="G824" s="337">
        <v>0</v>
      </c>
      <c r="H824" s="337">
        <v>3.0969999999999998E-2</v>
      </c>
      <c r="I824" s="337">
        <v>4027.81304</v>
      </c>
      <c r="J824" s="337">
        <v>252.21092000000002</v>
      </c>
      <c r="K824" s="337">
        <v>4280.0239599999995</v>
      </c>
      <c r="L824" s="337">
        <v>5885.2754299999997</v>
      </c>
      <c r="M824" s="337">
        <v>15.49189</v>
      </c>
      <c r="N824" s="337">
        <v>5900.7673199999999</v>
      </c>
      <c r="O824" s="337">
        <v>10180.822249999999</v>
      </c>
      <c r="P824" s="337">
        <v>72370.286349999995</v>
      </c>
      <c r="Q824" s="337">
        <v>0</v>
      </c>
      <c r="R824" s="338">
        <v>72370.286349999995</v>
      </c>
    </row>
    <row r="825" spans="1:18" s="313" customFormat="1">
      <c r="A825" s="339"/>
      <c r="B825" s="334" t="s">
        <v>241</v>
      </c>
      <c r="C825" s="334" t="s">
        <v>242</v>
      </c>
      <c r="D825" s="334" t="s">
        <v>242</v>
      </c>
      <c r="E825" s="335">
        <v>79</v>
      </c>
      <c r="F825" s="336">
        <v>5.0000000000000001E-4</v>
      </c>
      <c r="G825" s="337">
        <v>0</v>
      </c>
      <c r="H825" s="337">
        <v>5.0000000000000001E-4</v>
      </c>
      <c r="I825" s="337">
        <v>3443.0327200000002</v>
      </c>
      <c r="J825" s="337">
        <v>35.644080000000002</v>
      </c>
      <c r="K825" s="337">
        <v>3478.6767999999997</v>
      </c>
      <c r="L825" s="337">
        <v>1941.8639599999999</v>
      </c>
      <c r="M825" s="337">
        <v>0</v>
      </c>
      <c r="N825" s="337">
        <v>1941.8639599999999</v>
      </c>
      <c r="O825" s="337">
        <v>5420.54126</v>
      </c>
      <c r="P825" s="337">
        <v>45094.441220000001</v>
      </c>
      <c r="Q825" s="337">
        <v>0</v>
      </c>
      <c r="R825" s="338">
        <v>45094.441220000001</v>
      </c>
    </row>
    <row r="826" spans="1:18" s="313" customFormat="1">
      <c r="A826" s="339"/>
      <c r="B826" s="339"/>
      <c r="C826" s="339"/>
      <c r="D826" s="334" t="s">
        <v>243</v>
      </c>
      <c r="E826" s="335">
        <v>340</v>
      </c>
      <c r="F826" s="336">
        <v>0</v>
      </c>
      <c r="G826" s="337">
        <v>0</v>
      </c>
      <c r="H826" s="337">
        <v>0</v>
      </c>
      <c r="I826" s="337">
        <v>3901.3272299999999</v>
      </c>
      <c r="J826" s="337">
        <v>196.5735</v>
      </c>
      <c r="K826" s="337">
        <v>4097.9007300000003</v>
      </c>
      <c r="L826" s="337">
        <v>5504.5904500000006</v>
      </c>
      <c r="M826" s="337">
        <v>0</v>
      </c>
      <c r="N826" s="337">
        <v>5504.5904500000006</v>
      </c>
      <c r="O826" s="337">
        <v>9602.4911799999991</v>
      </c>
      <c r="P826" s="337">
        <v>39156.483319999999</v>
      </c>
      <c r="Q826" s="337">
        <v>0</v>
      </c>
      <c r="R826" s="338">
        <v>39156.483319999999</v>
      </c>
    </row>
    <row r="827" spans="1:18" s="313" customFormat="1">
      <c r="A827" s="339"/>
      <c r="B827" s="339"/>
      <c r="C827" s="334" t="s">
        <v>392</v>
      </c>
      <c r="D827" s="334" t="s">
        <v>392</v>
      </c>
      <c r="E827" s="335">
        <v>240</v>
      </c>
      <c r="F827" s="336">
        <v>152.52923000000001</v>
      </c>
      <c r="G827" s="337">
        <v>0</v>
      </c>
      <c r="H827" s="337">
        <v>152.52923000000001</v>
      </c>
      <c r="I827" s="337">
        <v>3578.7855499999996</v>
      </c>
      <c r="J827" s="337">
        <v>16.442439999999998</v>
      </c>
      <c r="K827" s="337">
        <v>3595.2279900000003</v>
      </c>
      <c r="L827" s="337">
        <v>4143.7860600000004</v>
      </c>
      <c r="M827" s="337">
        <v>1.8798299999999999</v>
      </c>
      <c r="N827" s="337">
        <v>4145.6658900000002</v>
      </c>
      <c r="O827" s="337">
        <v>7893.4231100000006</v>
      </c>
      <c r="P827" s="337">
        <v>68289.550340000002</v>
      </c>
      <c r="Q827" s="337">
        <v>0</v>
      </c>
      <c r="R827" s="338">
        <v>68289.550340000002</v>
      </c>
    </row>
    <row r="828" spans="1:18" s="313" customFormat="1">
      <c r="A828" s="339"/>
      <c r="B828" s="339"/>
      <c r="C828" s="334" t="s">
        <v>244</v>
      </c>
      <c r="D828" s="334" t="s">
        <v>393</v>
      </c>
      <c r="E828" s="335">
        <v>86</v>
      </c>
      <c r="F828" s="336">
        <v>0</v>
      </c>
      <c r="G828" s="337">
        <v>0</v>
      </c>
      <c r="H828" s="337">
        <v>0</v>
      </c>
      <c r="I828" s="337">
        <v>3569.0492100000001</v>
      </c>
      <c r="J828" s="337">
        <v>87.561460000000011</v>
      </c>
      <c r="K828" s="337">
        <v>3656.61067</v>
      </c>
      <c r="L828" s="337">
        <v>3336.5224700000003</v>
      </c>
      <c r="M828" s="337">
        <v>78.108289999999997</v>
      </c>
      <c r="N828" s="337">
        <v>3414.6307599999996</v>
      </c>
      <c r="O828" s="337">
        <v>7071.24143</v>
      </c>
      <c r="P828" s="337">
        <v>60325.055369999995</v>
      </c>
      <c r="Q828" s="337">
        <v>0</v>
      </c>
      <c r="R828" s="338">
        <v>60325.055369999995</v>
      </c>
    </row>
    <row r="829" spans="1:18" s="313" customFormat="1">
      <c r="A829" s="339"/>
      <c r="B829" s="339"/>
      <c r="C829" s="339"/>
      <c r="D829" s="334" t="s">
        <v>245</v>
      </c>
      <c r="E829" s="335">
        <v>254</v>
      </c>
      <c r="F829" s="336">
        <v>2.9500000000000004E-3</v>
      </c>
      <c r="G829" s="337">
        <v>0</v>
      </c>
      <c r="H829" s="337">
        <v>2.9500000000000004E-3</v>
      </c>
      <c r="I829" s="337">
        <v>4038.0743399999997</v>
      </c>
      <c r="J829" s="337">
        <v>227.72211999999999</v>
      </c>
      <c r="K829" s="337">
        <v>4265.7964599999996</v>
      </c>
      <c r="L829" s="337">
        <v>2954.1643399999998</v>
      </c>
      <c r="M829" s="337">
        <v>1.3701099999999999</v>
      </c>
      <c r="N829" s="337">
        <v>2955.5344500000001</v>
      </c>
      <c r="O829" s="337">
        <v>7221.3338600000006</v>
      </c>
      <c r="P829" s="337">
        <v>89529.553969999994</v>
      </c>
      <c r="Q829" s="337">
        <v>0</v>
      </c>
      <c r="R829" s="338">
        <v>89529.553969999994</v>
      </c>
    </row>
    <row r="830" spans="1:18" s="313" customFormat="1">
      <c r="A830" s="339"/>
      <c r="B830" s="339"/>
      <c r="C830" s="339"/>
      <c r="D830" s="334" t="s">
        <v>244</v>
      </c>
      <c r="E830" s="335">
        <v>25</v>
      </c>
      <c r="F830" s="336">
        <v>230.91051999999999</v>
      </c>
      <c r="G830" s="337">
        <v>246.92541</v>
      </c>
      <c r="H830" s="337">
        <v>477.83593000000002</v>
      </c>
      <c r="I830" s="337">
        <v>12897.880029999998</v>
      </c>
      <c r="J830" s="337">
        <v>1199.1434899999999</v>
      </c>
      <c r="K830" s="337">
        <v>14097.023519999999</v>
      </c>
      <c r="L830" s="337">
        <v>49027.705190000001</v>
      </c>
      <c r="M830" s="337">
        <v>3927.17245</v>
      </c>
      <c r="N830" s="337">
        <v>52954.877639999999</v>
      </c>
      <c r="O830" s="337">
        <v>67529.73709000001</v>
      </c>
      <c r="P830" s="337">
        <v>44232.82357</v>
      </c>
      <c r="Q830" s="337">
        <v>0</v>
      </c>
      <c r="R830" s="338">
        <v>44232.82357</v>
      </c>
    </row>
    <row r="831" spans="1:18" s="313" customFormat="1">
      <c r="A831" s="339"/>
      <c r="B831" s="339"/>
      <c r="C831" s="339"/>
      <c r="D831" s="339"/>
      <c r="E831" s="340">
        <v>208</v>
      </c>
      <c r="F831" s="341">
        <v>0</v>
      </c>
      <c r="G831" s="342">
        <v>0</v>
      </c>
      <c r="H831" s="342">
        <v>0</v>
      </c>
      <c r="I831" s="342">
        <v>2782.2405699999999</v>
      </c>
      <c r="J831" s="342">
        <v>13.93319</v>
      </c>
      <c r="K831" s="342">
        <v>2796.1737599999997</v>
      </c>
      <c r="L831" s="342">
        <v>2430.7997</v>
      </c>
      <c r="M831" s="342">
        <v>233.55973999999998</v>
      </c>
      <c r="N831" s="342">
        <v>2664.3594399999997</v>
      </c>
      <c r="O831" s="342">
        <v>5460.5331999999999</v>
      </c>
      <c r="P831" s="342">
        <v>46597.233100000005</v>
      </c>
      <c r="Q831" s="342">
        <v>0</v>
      </c>
      <c r="R831" s="343">
        <v>46597.233100000005</v>
      </c>
    </row>
    <row r="832" spans="1:18" s="313" customFormat="1">
      <c r="A832" s="339"/>
      <c r="B832" s="339"/>
      <c r="C832" s="334" t="s">
        <v>246</v>
      </c>
      <c r="D832" s="334" t="s">
        <v>246</v>
      </c>
      <c r="E832" s="335">
        <v>380</v>
      </c>
      <c r="F832" s="336">
        <v>0</v>
      </c>
      <c r="G832" s="337">
        <v>0</v>
      </c>
      <c r="H832" s="337">
        <v>0</v>
      </c>
      <c r="I832" s="337">
        <v>2802.3392599999997</v>
      </c>
      <c r="J832" s="337">
        <v>10.773309999999999</v>
      </c>
      <c r="K832" s="337">
        <v>2813.1125699999998</v>
      </c>
      <c r="L832" s="337">
        <v>7242.1868899999999</v>
      </c>
      <c r="M832" s="337">
        <v>57.410429999999998</v>
      </c>
      <c r="N832" s="337">
        <v>7299.5973199999999</v>
      </c>
      <c r="O832" s="337">
        <v>10112.70989</v>
      </c>
      <c r="P832" s="337">
        <v>30169.154870000002</v>
      </c>
      <c r="Q832" s="337">
        <v>0</v>
      </c>
      <c r="R832" s="338">
        <v>30169.154870000002</v>
      </c>
    </row>
    <row r="833" spans="1:18" s="313" customFormat="1">
      <c r="A833" s="339"/>
      <c r="B833" s="339"/>
      <c r="C833" s="334" t="s">
        <v>247</v>
      </c>
      <c r="D833" s="334" t="s">
        <v>248</v>
      </c>
      <c r="E833" s="335">
        <v>383</v>
      </c>
      <c r="F833" s="336">
        <v>1E-3</v>
      </c>
      <c r="G833" s="337">
        <v>0</v>
      </c>
      <c r="H833" s="337">
        <v>1E-3</v>
      </c>
      <c r="I833" s="337">
        <v>3111.31702</v>
      </c>
      <c r="J833" s="337">
        <v>36.308680000000003</v>
      </c>
      <c r="K833" s="337">
        <v>3147.6257000000001</v>
      </c>
      <c r="L833" s="337">
        <v>2574.66869</v>
      </c>
      <c r="M833" s="337">
        <v>0</v>
      </c>
      <c r="N833" s="337">
        <v>2574.66869</v>
      </c>
      <c r="O833" s="337">
        <v>5722.2953899999993</v>
      </c>
      <c r="P833" s="337">
        <v>24774.2984</v>
      </c>
      <c r="Q833" s="337">
        <v>0</v>
      </c>
      <c r="R833" s="338">
        <v>24774.2984</v>
      </c>
    </row>
    <row r="834" spans="1:18" s="313" customFormat="1">
      <c r="A834" s="339"/>
      <c r="B834" s="339"/>
      <c r="C834" s="339"/>
      <c r="D834" s="334" t="s">
        <v>247</v>
      </c>
      <c r="E834" s="335">
        <v>102</v>
      </c>
      <c r="F834" s="336">
        <v>0</v>
      </c>
      <c r="G834" s="337">
        <v>0</v>
      </c>
      <c r="H834" s="337">
        <v>0</v>
      </c>
      <c r="I834" s="337">
        <v>3766.58709</v>
      </c>
      <c r="J834" s="337">
        <v>12.523309999999999</v>
      </c>
      <c r="K834" s="337">
        <v>3779.1104</v>
      </c>
      <c r="L834" s="337">
        <v>3911.2723900000001</v>
      </c>
      <c r="M834" s="337">
        <v>5.7140500000000003</v>
      </c>
      <c r="N834" s="337">
        <v>3916.9864400000001</v>
      </c>
      <c r="O834" s="337">
        <v>7696.0968400000002</v>
      </c>
      <c r="P834" s="337">
        <v>26882.579949999999</v>
      </c>
      <c r="Q834" s="337">
        <v>0</v>
      </c>
      <c r="R834" s="338">
        <v>26882.579949999999</v>
      </c>
    </row>
    <row r="835" spans="1:18" s="313" customFormat="1">
      <c r="A835" s="339"/>
      <c r="B835" s="339"/>
      <c r="C835" s="334" t="s">
        <v>249</v>
      </c>
      <c r="D835" s="334" t="s">
        <v>249</v>
      </c>
      <c r="E835" s="335">
        <v>59</v>
      </c>
      <c r="F835" s="336">
        <v>159.89170999999999</v>
      </c>
      <c r="G835" s="337">
        <v>0.74439999999999995</v>
      </c>
      <c r="H835" s="337">
        <v>160.63610999999997</v>
      </c>
      <c r="I835" s="337">
        <v>9980.1271300000008</v>
      </c>
      <c r="J835" s="337">
        <v>1464.0186699999999</v>
      </c>
      <c r="K835" s="337">
        <v>11444.1458</v>
      </c>
      <c r="L835" s="337">
        <v>24726.173409999999</v>
      </c>
      <c r="M835" s="337">
        <v>3169.5144599999999</v>
      </c>
      <c r="N835" s="337">
        <v>27895.687870000002</v>
      </c>
      <c r="O835" s="337">
        <v>39500.469779999999</v>
      </c>
      <c r="P835" s="337">
        <v>47288.922100000003</v>
      </c>
      <c r="Q835" s="337">
        <v>0</v>
      </c>
      <c r="R835" s="338">
        <v>47288.922100000003</v>
      </c>
    </row>
    <row r="836" spans="1:18" s="313" customFormat="1">
      <c r="A836" s="339"/>
      <c r="B836" s="339"/>
      <c r="C836" s="334" t="s">
        <v>394</v>
      </c>
      <c r="D836" s="334" t="s">
        <v>394</v>
      </c>
      <c r="E836" s="335">
        <v>397</v>
      </c>
      <c r="F836" s="336">
        <v>0</v>
      </c>
      <c r="G836" s="337">
        <v>0</v>
      </c>
      <c r="H836" s="337">
        <v>0</v>
      </c>
      <c r="I836" s="337">
        <v>2132.22714</v>
      </c>
      <c r="J836" s="337">
        <v>70.775279999999995</v>
      </c>
      <c r="K836" s="337">
        <v>2203.0024199999998</v>
      </c>
      <c r="L836" s="337">
        <v>3400.4831200000003</v>
      </c>
      <c r="M836" s="337">
        <v>83.706779999999995</v>
      </c>
      <c r="N836" s="337">
        <v>3484.1898999999999</v>
      </c>
      <c r="O836" s="337">
        <v>5687.1923200000001</v>
      </c>
      <c r="P836" s="337">
        <v>31010.869309999998</v>
      </c>
      <c r="Q836" s="337">
        <v>0</v>
      </c>
      <c r="R836" s="338">
        <v>31010.869309999998</v>
      </c>
    </row>
    <row r="837" spans="1:18" s="313" customFormat="1">
      <c r="A837" s="339"/>
      <c r="B837" s="334" t="s">
        <v>14</v>
      </c>
      <c r="C837" s="334" t="s">
        <v>395</v>
      </c>
      <c r="D837" s="334" t="s">
        <v>396</v>
      </c>
      <c r="E837" s="335">
        <v>155</v>
      </c>
      <c r="F837" s="336">
        <v>0</v>
      </c>
      <c r="G837" s="337">
        <v>0</v>
      </c>
      <c r="H837" s="337">
        <v>0</v>
      </c>
      <c r="I837" s="337">
        <v>1276.5846999999999</v>
      </c>
      <c r="J837" s="337">
        <v>28.33503</v>
      </c>
      <c r="K837" s="337">
        <v>1304.9197300000001</v>
      </c>
      <c r="L837" s="337">
        <v>2109.0836200000003</v>
      </c>
      <c r="M837" s="337">
        <v>0</v>
      </c>
      <c r="N837" s="337">
        <v>2109.0836200000003</v>
      </c>
      <c r="O837" s="337">
        <v>3414.00335</v>
      </c>
      <c r="P837" s="337">
        <v>41353.161399999997</v>
      </c>
      <c r="Q837" s="337">
        <v>0</v>
      </c>
      <c r="R837" s="338">
        <v>41353.161399999997</v>
      </c>
    </row>
    <row r="838" spans="1:18" s="313" customFormat="1">
      <c r="A838" s="339"/>
      <c r="B838" s="339"/>
      <c r="C838" s="334" t="s">
        <v>252</v>
      </c>
      <c r="D838" s="334" t="s">
        <v>252</v>
      </c>
      <c r="E838" s="335">
        <v>112</v>
      </c>
      <c r="F838" s="336">
        <v>0</v>
      </c>
      <c r="G838" s="337">
        <v>0</v>
      </c>
      <c r="H838" s="337">
        <v>0</v>
      </c>
      <c r="I838" s="337">
        <v>4513.9137099999998</v>
      </c>
      <c r="J838" s="337">
        <v>159.25497000000001</v>
      </c>
      <c r="K838" s="337">
        <v>4673.1686799999998</v>
      </c>
      <c r="L838" s="337">
        <v>5380.9161399999994</v>
      </c>
      <c r="M838" s="337">
        <v>41.713830000000002</v>
      </c>
      <c r="N838" s="337">
        <v>5422.62997</v>
      </c>
      <c r="O838" s="337">
        <v>10095.798650000001</v>
      </c>
      <c r="P838" s="337">
        <v>86740.832859999995</v>
      </c>
      <c r="Q838" s="337">
        <v>0</v>
      </c>
      <c r="R838" s="338">
        <v>86740.832859999995</v>
      </c>
    </row>
    <row r="839" spans="1:18" s="313" customFormat="1">
      <c r="A839" s="339"/>
      <c r="B839" s="339"/>
      <c r="C839" s="334" t="s">
        <v>397</v>
      </c>
      <c r="D839" s="334" t="s">
        <v>397</v>
      </c>
      <c r="E839" s="335">
        <v>238</v>
      </c>
      <c r="F839" s="336">
        <v>0</v>
      </c>
      <c r="G839" s="337">
        <v>0</v>
      </c>
      <c r="H839" s="337">
        <v>0</v>
      </c>
      <c r="I839" s="337">
        <v>4061.5042400000002</v>
      </c>
      <c r="J839" s="337">
        <v>16.6645</v>
      </c>
      <c r="K839" s="337">
        <v>4078.1687400000001</v>
      </c>
      <c r="L839" s="337">
        <v>2280.3129300000001</v>
      </c>
      <c r="M839" s="337">
        <v>297.85815000000002</v>
      </c>
      <c r="N839" s="337">
        <v>2578.1710800000001</v>
      </c>
      <c r="O839" s="337">
        <v>6656.3398200000001</v>
      </c>
      <c r="P839" s="337">
        <v>69260.701939999999</v>
      </c>
      <c r="Q839" s="337">
        <v>0</v>
      </c>
      <c r="R839" s="338">
        <v>69260.701939999999</v>
      </c>
    </row>
    <row r="840" spans="1:18" s="313" customFormat="1">
      <c r="A840" s="339"/>
      <c r="B840" s="339"/>
      <c r="C840" s="334" t="s">
        <v>253</v>
      </c>
      <c r="D840" s="334" t="s">
        <v>254</v>
      </c>
      <c r="E840" s="335">
        <v>239</v>
      </c>
      <c r="F840" s="336">
        <v>7.2010000000000005E-2</v>
      </c>
      <c r="G840" s="337">
        <v>0</v>
      </c>
      <c r="H840" s="337">
        <v>7.2010000000000005E-2</v>
      </c>
      <c r="I840" s="337">
        <v>5963.0506799999994</v>
      </c>
      <c r="J840" s="337">
        <v>148.95476000000002</v>
      </c>
      <c r="K840" s="337">
        <v>6112.0054400000008</v>
      </c>
      <c r="L840" s="337">
        <v>6807.5354500000003</v>
      </c>
      <c r="M840" s="337">
        <v>0</v>
      </c>
      <c r="N840" s="337">
        <v>6807.5354500000003</v>
      </c>
      <c r="O840" s="337">
        <v>12919.6129</v>
      </c>
      <c r="P840" s="337">
        <v>96611.52270999999</v>
      </c>
      <c r="Q840" s="337">
        <v>0</v>
      </c>
      <c r="R840" s="338">
        <v>96611.52270999999</v>
      </c>
    </row>
    <row r="841" spans="1:18" s="313" customFormat="1">
      <c r="A841" s="339"/>
      <c r="B841" s="339"/>
      <c r="C841" s="334" t="s">
        <v>255</v>
      </c>
      <c r="D841" s="334" t="s">
        <v>256</v>
      </c>
      <c r="E841" s="335">
        <v>194</v>
      </c>
      <c r="F841" s="336">
        <v>0</v>
      </c>
      <c r="G841" s="337">
        <v>0</v>
      </c>
      <c r="H841" s="337">
        <v>0</v>
      </c>
      <c r="I841" s="337">
        <v>5349.8553099999999</v>
      </c>
      <c r="J841" s="337">
        <v>63.737499999999997</v>
      </c>
      <c r="K841" s="337">
        <v>5413.5928099999992</v>
      </c>
      <c r="L841" s="337">
        <v>5026.5598799999998</v>
      </c>
      <c r="M841" s="337">
        <v>0</v>
      </c>
      <c r="N841" s="337">
        <v>5026.5598799999998</v>
      </c>
      <c r="O841" s="337">
        <v>10440.152689999999</v>
      </c>
      <c r="P841" s="337">
        <v>73498.443469999998</v>
      </c>
      <c r="Q841" s="337">
        <v>0</v>
      </c>
      <c r="R841" s="338">
        <v>73498.443469999998</v>
      </c>
    </row>
    <row r="842" spans="1:18" s="313" customFormat="1">
      <c r="A842" s="339"/>
      <c r="B842" s="339"/>
      <c r="C842" s="339"/>
      <c r="D842" s="339"/>
      <c r="E842" s="340">
        <v>354</v>
      </c>
      <c r="F842" s="341">
        <v>0.26749000000000001</v>
      </c>
      <c r="G842" s="342">
        <v>0</v>
      </c>
      <c r="H842" s="342">
        <v>0.26749000000000001</v>
      </c>
      <c r="I842" s="342">
        <v>3024.2239199999999</v>
      </c>
      <c r="J842" s="342">
        <v>205.00459000000001</v>
      </c>
      <c r="K842" s="342">
        <v>3229.2285099999999</v>
      </c>
      <c r="L842" s="342">
        <v>2052.7322100000001</v>
      </c>
      <c r="M842" s="342">
        <v>4.6228400000000001</v>
      </c>
      <c r="N842" s="342">
        <v>2057.3550500000001</v>
      </c>
      <c r="O842" s="342">
        <v>5286.8510500000002</v>
      </c>
      <c r="P842" s="342">
        <v>53651.802670000005</v>
      </c>
      <c r="Q842" s="342">
        <v>0</v>
      </c>
      <c r="R842" s="343">
        <v>53651.802670000005</v>
      </c>
    </row>
    <row r="843" spans="1:18" s="313" customFormat="1">
      <c r="A843" s="339"/>
      <c r="B843" s="339"/>
      <c r="C843" s="339"/>
      <c r="D843" s="334" t="s">
        <v>398</v>
      </c>
      <c r="E843" s="335">
        <v>88</v>
      </c>
      <c r="F843" s="336">
        <v>54.10615</v>
      </c>
      <c r="G843" s="337">
        <v>0</v>
      </c>
      <c r="H843" s="337">
        <v>54.10615</v>
      </c>
      <c r="I843" s="337">
        <v>5629.3909400000002</v>
      </c>
      <c r="J843" s="337">
        <v>154.0729</v>
      </c>
      <c r="K843" s="337">
        <v>5783.4638399999994</v>
      </c>
      <c r="L843" s="337">
        <v>4328.7497999999996</v>
      </c>
      <c r="M843" s="337">
        <v>25.380320000000001</v>
      </c>
      <c r="N843" s="337">
        <v>4354.1301199999998</v>
      </c>
      <c r="O843" s="337">
        <v>10191.70011</v>
      </c>
      <c r="P843" s="337">
        <v>84526.038329999996</v>
      </c>
      <c r="Q843" s="337">
        <v>0</v>
      </c>
      <c r="R843" s="338">
        <v>84526.038329999996</v>
      </c>
    </row>
    <row r="844" spans="1:18" s="313" customFormat="1">
      <c r="A844" s="339"/>
      <c r="B844" s="339"/>
      <c r="C844" s="339"/>
      <c r="D844" s="334" t="s">
        <v>255</v>
      </c>
      <c r="E844" s="335">
        <v>32</v>
      </c>
      <c r="F844" s="336">
        <v>48.416669999999996</v>
      </c>
      <c r="G844" s="337">
        <v>611.76359000000002</v>
      </c>
      <c r="H844" s="337">
        <v>660.18025999999998</v>
      </c>
      <c r="I844" s="337">
        <v>17573.111420000001</v>
      </c>
      <c r="J844" s="337">
        <v>1559.92974</v>
      </c>
      <c r="K844" s="337">
        <v>19133.041160000001</v>
      </c>
      <c r="L844" s="337">
        <v>52372.026720000002</v>
      </c>
      <c r="M844" s="337">
        <v>1433.6938700000001</v>
      </c>
      <c r="N844" s="337">
        <v>53805.720590000004</v>
      </c>
      <c r="O844" s="337">
        <v>73598.942009999999</v>
      </c>
      <c r="P844" s="337">
        <v>115901.32639</v>
      </c>
      <c r="Q844" s="337">
        <v>0</v>
      </c>
      <c r="R844" s="338">
        <v>115901.32639</v>
      </c>
    </row>
    <row r="845" spans="1:18" s="313" customFormat="1">
      <c r="A845" s="339"/>
      <c r="B845" s="339"/>
      <c r="C845" s="339"/>
      <c r="D845" s="339"/>
      <c r="E845" s="340">
        <v>99</v>
      </c>
      <c r="F845" s="341">
        <v>161.32173</v>
      </c>
      <c r="G845" s="342">
        <v>0</v>
      </c>
      <c r="H845" s="342">
        <v>161.32173</v>
      </c>
      <c r="I845" s="342">
        <v>8749.6510699999999</v>
      </c>
      <c r="J845" s="342">
        <v>213.39493999999999</v>
      </c>
      <c r="K845" s="342">
        <v>8963.04601</v>
      </c>
      <c r="L845" s="342">
        <v>20368.932359999999</v>
      </c>
      <c r="M845" s="342">
        <v>513.46829000000002</v>
      </c>
      <c r="N845" s="342">
        <v>20882.40065</v>
      </c>
      <c r="O845" s="342">
        <v>30006.768390000001</v>
      </c>
      <c r="P845" s="342">
        <v>70343.251000000004</v>
      </c>
      <c r="Q845" s="342">
        <v>78.390270000000001</v>
      </c>
      <c r="R845" s="343">
        <v>70421.641269999993</v>
      </c>
    </row>
    <row r="846" spans="1:18" s="313" customFormat="1">
      <c r="A846" s="339"/>
      <c r="B846" s="339"/>
      <c r="C846" s="339"/>
      <c r="D846" s="339"/>
      <c r="E846" s="340">
        <v>116</v>
      </c>
      <c r="F846" s="341">
        <v>14.271459999999999</v>
      </c>
      <c r="G846" s="342">
        <v>0</v>
      </c>
      <c r="H846" s="342">
        <v>14.271459999999999</v>
      </c>
      <c r="I846" s="342">
        <v>10744.196029999999</v>
      </c>
      <c r="J846" s="342">
        <v>1204.7952600000001</v>
      </c>
      <c r="K846" s="342">
        <v>11948.99129</v>
      </c>
      <c r="L846" s="342">
        <v>25437.004980000002</v>
      </c>
      <c r="M846" s="342">
        <v>1063.0658700000001</v>
      </c>
      <c r="N846" s="342">
        <v>26500.07085</v>
      </c>
      <c r="O846" s="342">
        <v>38463.333599999998</v>
      </c>
      <c r="P846" s="342">
        <v>94278.060889999993</v>
      </c>
      <c r="Q846" s="342">
        <v>0</v>
      </c>
      <c r="R846" s="343">
        <v>94278.060889999993</v>
      </c>
    </row>
    <row r="847" spans="1:18" s="313" customFormat="1">
      <c r="A847" s="339"/>
      <c r="B847" s="339"/>
      <c r="C847" s="339"/>
      <c r="D847" s="334" t="s">
        <v>399</v>
      </c>
      <c r="E847" s="335">
        <v>323</v>
      </c>
      <c r="F847" s="336">
        <v>0</v>
      </c>
      <c r="G847" s="337">
        <v>0</v>
      </c>
      <c r="H847" s="337">
        <v>0</v>
      </c>
      <c r="I847" s="337">
        <v>2616.7349100000001</v>
      </c>
      <c r="J847" s="337">
        <v>77.345410000000001</v>
      </c>
      <c r="K847" s="337">
        <v>2694.08032</v>
      </c>
      <c r="L847" s="337">
        <v>1348.2166399999999</v>
      </c>
      <c r="M847" s="337">
        <v>0</v>
      </c>
      <c r="N847" s="337">
        <v>1348.2166399999999</v>
      </c>
      <c r="O847" s="337">
        <v>4042.2969600000001</v>
      </c>
      <c r="P847" s="337">
        <v>38556.720350000003</v>
      </c>
      <c r="Q847" s="337">
        <v>0</v>
      </c>
      <c r="R847" s="338">
        <v>38556.720350000003</v>
      </c>
    </row>
    <row r="848" spans="1:18" s="313" customFormat="1">
      <c r="A848" s="339"/>
      <c r="B848" s="339"/>
      <c r="C848" s="334" t="s">
        <v>400</v>
      </c>
      <c r="D848" s="334" t="s">
        <v>400</v>
      </c>
      <c r="E848" s="335">
        <v>217</v>
      </c>
      <c r="F848" s="336">
        <v>0</v>
      </c>
      <c r="G848" s="337">
        <v>0</v>
      </c>
      <c r="H848" s="337">
        <v>0</v>
      </c>
      <c r="I848" s="337">
        <v>3821.5859599999999</v>
      </c>
      <c r="J848" s="337">
        <v>14.92858</v>
      </c>
      <c r="K848" s="337">
        <v>3836.5145400000001</v>
      </c>
      <c r="L848" s="337">
        <v>2756.8720800000001</v>
      </c>
      <c r="M848" s="337">
        <v>3.5693200000000003</v>
      </c>
      <c r="N848" s="337">
        <v>2760.4413999999997</v>
      </c>
      <c r="O848" s="337">
        <v>6596.9559400000007</v>
      </c>
      <c r="P848" s="337">
        <v>56381.303789999998</v>
      </c>
      <c r="Q848" s="337">
        <v>0</v>
      </c>
      <c r="R848" s="338">
        <v>56381.303789999998</v>
      </c>
    </row>
    <row r="849" spans="1:18" s="313" customFormat="1">
      <c r="A849" s="339"/>
      <c r="B849" s="339"/>
      <c r="C849" s="334" t="s">
        <v>401</v>
      </c>
      <c r="D849" s="334" t="s">
        <v>401</v>
      </c>
      <c r="E849" s="335">
        <v>368</v>
      </c>
      <c r="F849" s="336">
        <v>0</v>
      </c>
      <c r="G849" s="337">
        <v>0</v>
      </c>
      <c r="H849" s="337">
        <v>0</v>
      </c>
      <c r="I849" s="337">
        <v>1677.7950700000001</v>
      </c>
      <c r="J849" s="337">
        <v>2.57301</v>
      </c>
      <c r="K849" s="337">
        <v>1680.36808</v>
      </c>
      <c r="L849" s="337">
        <v>1131.74216</v>
      </c>
      <c r="M849" s="337">
        <v>0</v>
      </c>
      <c r="N849" s="337">
        <v>1131.74216</v>
      </c>
      <c r="O849" s="337">
        <v>2812.1102400000004</v>
      </c>
      <c r="P849" s="337">
        <v>13691.41404</v>
      </c>
      <c r="Q849" s="337">
        <v>0</v>
      </c>
      <c r="R849" s="338">
        <v>13691.41404</v>
      </c>
    </row>
    <row r="850" spans="1:18" s="313" customFormat="1">
      <c r="A850" s="339"/>
      <c r="B850" s="334" t="s">
        <v>15</v>
      </c>
      <c r="C850" s="334" t="s">
        <v>258</v>
      </c>
      <c r="D850" s="334" t="s">
        <v>402</v>
      </c>
      <c r="E850" s="335">
        <v>346</v>
      </c>
      <c r="F850" s="336">
        <v>0</v>
      </c>
      <c r="G850" s="337">
        <v>0</v>
      </c>
      <c r="H850" s="337">
        <v>0</v>
      </c>
      <c r="I850" s="337">
        <v>1679.35799</v>
      </c>
      <c r="J850" s="337">
        <v>42.20234</v>
      </c>
      <c r="K850" s="337">
        <v>1721.56033</v>
      </c>
      <c r="L850" s="337">
        <v>1863.50477</v>
      </c>
      <c r="M850" s="337">
        <v>0</v>
      </c>
      <c r="N850" s="337">
        <v>1863.50477</v>
      </c>
      <c r="O850" s="337">
        <v>3585.0651000000003</v>
      </c>
      <c r="P850" s="337">
        <v>23903.983350000002</v>
      </c>
      <c r="Q850" s="337">
        <v>0</v>
      </c>
      <c r="R850" s="338">
        <v>23903.983350000002</v>
      </c>
    </row>
    <row r="851" spans="1:18" s="313" customFormat="1">
      <c r="A851" s="339"/>
      <c r="B851" s="339"/>
      <c r="C851" s="339"/>
      <c r="D851" s="334" t="s">
        <v>258</v>
      </c>
      <c r="E851" s="335">
        <v>24</v>
      </c>
      <c r="F851" s="336">
        <v>8.714360000000001</v>
      </c>
      <c r="G851" s="337">
        <v>0</v>
      </c>
      <c r="H851" s="337">
        <v>8.714360000000001</v>
      </c>
      <c r="I851" s="337">
        <v>5931.9708300000002</v>
      </c>
      <c r="J851" s="337">
        <v>116.93999000000001</v>
      </c>
      <c r="K851" s="337">
        <v>6048.9108200000001</v>
      </c>
      <c r="L851" s="337">
        <v>16341.35757</v>
      </c>
      <c r="M851" s="337">
        <v>75.558869999999999</v>
      </c>
      <c r="N851" s="337">
        <v>16416.916440000001</v>
      </c>
      <c r="O851" s="337">
        <v>22474.54162</v>
      </c>
      <c r="P851" s="337">
        <v>67123.854879999999</v>
      </c>
      <c r="Q851" s="337">
        <v>0</v>
      </c>
      <c r="R851" s="338">
        <v>67123.854879999999</v>
      </c>
    </row>
    <row r="852" spans="1:18" s="313" customFormat="1">
      <c r="A852" s="339"/>
      <c r="B852" s="339"/>
      <c r="C852" s="339"/>
      <c r="D852" s="339"/>
      <c r="E852" s="340">
        <v>184</v>
      </c>
      <c r="F852" s="341">
        <v>0.48547000000000001</v>
      </c>
      <c r="G852" s="342">
        <v>0</v>
      </c>
      <c r="H852" s="342">
        <v>0.48547000000000001</v>
      </c>
      <c r="I852" s="342">
        <v>4646.8431900000005</v>
      </c>
      <c r="J852" s="342">
        <v>248.33685999999997</v>
      </c>
      <c r="K852" s="342">
        <v>4895.1800499999999</v>
      </c>
      <c r="L852" s="342">
        <v>6633.5821500000002</v>
      </c>
      <c r="M852" s="342">
        <v>125.28844000000001</v>
      </c>
      <c r="N852" s="342">
        <v>6758.8705899999995</v>
      </c>
      <c r="O852" s="342">
        <v>11654.536109999999</v>
      </c>
      <c r="P852" s="342">
        <v>67398.774980000002</v>
      </c>
      <c r="Q852" s="342">
        <v>16.745650000000001</v>
      </c>
      <c r="R852" s="343">
        <v>67415.520629999999</v>
      </c>
    </row>
    <row r="853" spans="1:18" s="313" customFormat="1">
      <c r="A853" s="339"/>
      <c r="B853" s="339"/>
      <c r="C853" s="339"/>
      <c r="D853" s="334" t="s">
        <v>259</v>
      </c>
      <c r="E853" s="335">
        <v>53</v>
      </c>
      <c r="F853" s="336">
        <v>89.488869999999991</v>
      </c>
      <c r="G853" s="337">
        <v>0</v>
      </c>
      <c r="H853" s="337">
        <v>89.488869999999991</v>
      </c>
      <c r="I853" s="337">
        <v>6403.6684800000003</v>
      </c>
      <c r="J853" s="337">
        <v>174.66367000000002</v>
      </c>
      <c r="K853" s="337">
        <v>6578.3321500000002</v>
      </c>
      <c r="L853" s="337">
        <v>3881.8058300000002</v>
      </c>
      <c r="M853" s="337">
        <v>0</v>
      </c>
      <c r="N853" s="337">
        <v>3881.8058300000002</v>
      </c>
      <c r="O853" s="337">
        <v>10549.626849999999</v>
      </c>
      <c r="P853" s="337">
        <v>87500.20865</v>
      </c>
      <c r="Q853" s="337">
        <v>0</v>
      </c>
      <c r="R853" s="338">
        <v>87500.20865</v>
      </c>
    </row>
    <row r="854" spans="1:18" s="313" customFormat="1">
      <c r="A854" s="339"/>
      <c r="B854" s="339"/>
      <c r="C854" s="339"/>
      <c r="D854" s="334" t="s">
        <v>58</v>
      </c>
      <c r="E854" s="335">
        <v>307</v>
      </c>
      <c r="F854" s="336">
        <v>0</v>
      </c>
      <c r="G854" s="337">
        <v>0</v>
      </c>
      <c r="H854" s="337">
        <v>0</v>
      </c>
      <c r="I854" s="337">
        <v>3696.0290499999996</v>
      </c>
      <c r="J854" s="337">
        <v>44.658449999999995</v>
      </c>
      <c r="K854" s="337">
        <v>3740.6875</v>
      </c>
      <c r="L854" s="337">
        <v>4500.4304499999998</v>
      </c>
      <c r="M854" s="337">
        <v>415.11392000000001</v>
      </c>
      <c r="N854" s="337">
        <v>4915.5443700000005</v>
      </c>
      <c r="O854" s="337">
        <v>8656.2318699999996</v>
      </c>
      <c r="P854" s="337">
        <v>57419.041389999999</v>
      </c>
      <c r="Q854" s="337">
        <v>0</v>
      </c>
      <c r="R854" s="338">
        <v>57419.041389999999</v>
      </c>
    </row>
    <row r="855" spans="1:18" s="313" customFormat="1">
      <c r="A855" s="339"/>
      <c r="B855" s="339"/>
      <c r="C855" s="339"/>
      <c r="D855" s="334" t="s">
        <v>403</v>
      </c>
      <c r="E855" s="335">
        <v>173</v>
      </c>
      <c r="F855" s="336">
        <v>0</v>
      </c>
      <c r="G855" s="337">
        <v>0</v>
      </c>
      <c r="H855" s="337">
        <v>0</v>
      </c>
      <c r="I855" s="337">
        <v>478.54971</v>
      </c>
      <c r="J855" s="337">
        <v>2.563E-2</v>
      </c>
      <c r="K855" s="337">
        <v>478.57534000000004</v>
      </c>
      <c r="L855" s="337">
        <v>1108.5778899999998</v>
      </c>
      <c r="M855" s="337">
        <v>0</v>
      </c>
      <c r="N855" s="337">
        <v>1108.5778899999998</v>
      </c>
      <c r="O855" s="337">
        <v>1587.1532299999999</v>
      </c>
      <c r="P855" s="337">
        <v>23856.32015</v>
      </c>
      <c r="Q855" s="337">
        <v>0</v>
      </c>
      <c r="R855" s="338">
        <v>23856.32015</v>
      </c>
    </row>
    <row r="856" spans="1:18" s="313" customFormat="1">
      <c r="A856" s="339"/>
      <c r="B856" s="339"/>
      <c r="C856" s="339"/>
      <c r="D856" s="334" t="s">
        <v>404</v>
      </c>
      <c r="E856" s="335">
        <v>174</v>
      </c>
      <c r="F856" s="336">
        <v>0</v>
      </c>
      <c r="G856" s="337">
        <v>0</v>
      </c>
      <c r="H856" s="337">
        <v>0</v>
      </c>
      <c r="I856" s="337">
        <v>940.22968999999989</v>
      </c>
      <c r="J856" s="337">
        <v>3.7069999999999999E-2</v>
      </c>
      <c r="K856" s="337">
        <v>940.26675999999998</v>
      </c>
      <c r="L856" s="337">
        <v>365.75243999999998</v>
      </c>
      <c r="M856" s="337">
        <v>0</v>
      </c>
      <c r="N856" s="337">
        <v>365.75243999999998</v>
      </c>
      <c r="O856" s="337">
        <v>1306.0192</v>
      </c>
      <c r="P856" s="337">
        <v>20935.676039999998</v>
      </c>
      <c r="Q856" s="337">
        <v>0</v>
      </c>
      <c r="R856" s="338">
        <v>20935.676039999998</v>
      </c>
    </row>
    <row r="857" spans="1:18" s="313" customFormat="1">
      <c r="A857" s="339"/>
      <c r="B857" s="339"/>
      <c r="C857" s="339"/>
      <c r="D857" s="334" t="s">
        <v>405</v>
      </c>
      <c r="E857" s="335">
        <v>185</v>
      </c>
      <c r="F857" s="336">
        <v>0</v>
      </c>
      <c r="G857" s="337">
        <v>0</v>
      </c>
      <c r="H857" s="337">
        <v>0</v>
      </c>
      <c r="I857" s="337">
        <v>115.66725</v>
      </c>
      <c r="J857" s="337">
        <v>1.12E-2</v>
      </c>
      <c r="K857" s="337">
        <v>115.67845</v>
      </c>
      <c r="L857" s="337">
        <v>0.40579000000000004</v>
      </c>
      <c r="M857" s="337">
        <v>0</v>
      </c>
      <c r="N857" s="337">
        <v>0.40579000000000004</v>
      </c>
      <c r="O857" s="337">
        <v>116.08424000000001</v>
      </c>
      <c r="P857" s="337">
        <v>7585.4297999999999</v>
      </c>
      <c r="Q857" s="337">
        <v>0</v>
      </c>
      <c r="R857" s="338">
        <v>7585.4297999999999</v>
      </c>
    </row>
    <row r="858" spans="1:18" s="313" customFormat="1">
      <c r="A858" s="339"/>
      <c r="B858" s="339"/>
      <c r="C858" s="339"/>
      <c r="D858" s="334" t="s">
        <v>406</v>
      </c>
      <c r="E858" s="335">
        <v>201</v>
      </c>
      <c r="F858" s="336">
        <v>0</v>
      </c>
      <c r="G858" s="337">
        <v>0</v>
      </c>
      <c r="H858" s="337">
        <v>0</v>
      </c>
      <c r="I858" s="337">
        <v>292.22476</v>
      </c>
      <c r="J858" s="337">
        <v>0.2276</v>
      </c>
      <c r="K858" s="337">
        <v>292.45236</v>
      </c>
      <c r="L858" s="337">
        <v>29.287089999999999</v>
      </c>
      <c r="M858" s="337">
        <v>0</v>
      </c>
      <c r="N858" s="337">
        <v>29.287089999999999</v>
      </c>
      <c r="O858" s="337">
        <v>321.73945000000003</v>
      </c>
      <c r="P858" s="337">
        <v>10632.45808</v>
      </c>
      <c r="Q858" s="337">
        <v>0</v>
      </c>
      <c r="R858" s="338">
        <v>10632.45808</v>
      </c>
    </row>
    <row r="859" spans="1:18" s="313" customFormat="1">
      <c r="A859" s="339"/>
      <c r="B859" s="339"/>
      <c r="C859" s="334" t="s">
        <v>15</v>
      </c>
      <c r="D859" s="334" t="s">
        <v>15</v>
      </c>
      <c r="E859" s="335">
        <v>301</v>
      </c>
      <c r="F859" s="336">
        <v>1.8700000000000001E-3</v>
      </c>
      <c r="G859" s="337">
        <v>0</v>
      </c>
      <c r="H859" s="337">
        <v>1.8700000000000001E-3</v>
      </c>
      <c r="I859" s="337">
        <v>3225.1977599999996</v>
      </c>
      <c r="J859" s="337">
        <v>73.858550000000008</v>
      </c>
      <c r="K859" s="337">
        <v>3299.0563099999999</v>
      </c>
      <c r="L859" s="337">
        <v>5264.2653600000003</v>
      </c>
      <c r="M859" s="337">
        <v>79.161360000000002</v>
      </c>
      <c r="N859" s="337">
        <v>5343.4267199999995</v>
      </c>
      <c r="O859" s="337">
        <v>8642.4848999999995</v>
      </c>
      <c r="P859" s="337">
        <v>41546.650280000002</v>
      </c>
      <c r="Q859" s="337">
        <v>0</v>
      </c>
      <c r="R859" s="338">
        <v>41546.650280000002</v>
      </c>
    </row>
    <row r="860" spans="1:18" s="313" customFormat="1">
      <c r="A860" s="339"/>
      <c r="B860" s="339"/>
      <c r="C860" s="339"/>
      <c r="D860" s="334" t="s">
        <v>407</v>
      </c>
      <c r="E860" s="335">
        <v>176</v>
      </c>
      <c r="F860" s="336">
        <v>0.24881</v>
      </c>
      <c r="G860" s="337">
        <v>0.48624000000000001</v>
      </c>
      <c r="H860" s="337">
        <v>0.73504999999999998</v>
      </c>
      <c r="I860" s="337">
        <v>1710.0788200000002</v>
      </c>
      <c r="J860" s="337">
        <v>14.17435</v>
      </c>
      <c r="K860" s="337">
        <v>1724.25317</v>
      </c>
      <c r="L860" s="337">
        <v>1207.1297299999999</v>
      </c>
      <c r="M860" s="337">
        <v>0</v>
      </c>
      <c r="N860" s="337">
        <v>1207.1297299999999</v>
      </c>
      <c r="O860" s="337">
        <v>2932.1179500000003</v>
      </c>
      <c r="P860" s="337">
        <v>57543.803619999999</v>
      </c>
      <c r="Q860" s="337">
        <v>0</v>
      </c>
      <c r="R860" s="338">
        <v>57543.803619999999</v>
      </c>
    </row>
    <row r="861" spans="1:18" s="313" customFormat="1">
      <c r="A861" s="339"/>
      <c r="B861" s="339"/>
      <c r="C861" s="339"/>
      <c r="D861" s="334" t="s">
        <v>408</v>
      </c>
      <c r="E861" s="335">
        <v>175</v>
      </c>
      <c r="F861" s="336">
        <v>0</v>
      </c>
      <c r="G861" s="337">
        <v>0</v>
      </c>
      <c r="H861" s="337">
        <v>0</v>
      </c>
      <c r="I861" s="337">
        <v>240.46357999999998</v>
      </c>
      <c r="J861" s="337">
        <v>1.805E-2</v>
      </c>
      <c r="K861" s="337">
        <v>240.48163</v>
      </c>
      <c r="L861" s="337">
        <v>307.41401999999999</v>
      </c>
      <c r="M861" s="337">
        <v>0</v>
      </c>
      <c r="N861" s="337">
        <v>307.41401999999999</v>
      </c>
      <c r="O861" s="337">
        <v>547.89565000000005</v>
      </c>
      <c r="P861" s="337">
        <v>21039.39313</v>
      </c>
      <c r="Q861" s="337">
        <v>0</v>
      </c>
      <c r="R861" s="338">
        <v>21039.39313</v>
      </c>
    </row>
    <row r="862" spans="1:18" s="313" customFormat="1">
      <c r="A862" s="339"/>
      <c r="B862" s="339"/>
      <c r="C862" s="339"/>
      <c r="D862" s="334" t="s">
        <v>409</v>
      </c>
      <c r="E862" s="335">
        <v>344</v>
      </c>
      <c r="F862" s="336">
        <v>11.100610000000001</v>
      </c>
      <c r="G862" s="337">
        <v>0</v>
      </c>
      <c r="H862" s="337">
        <v>11.100610000000001</v>
      </c>
      <c r="I862" s="337">
        <v>2760.0547499999998</v>
      </c>
      <c r="J862" s="337">
        <v>0.31733999999999996</v>
      </c>
      <c r="K862" s="337">
        <v>2760.3720899999998</v>
      </c>
      <c r="L862" s="337">
        <v>1349.67831</v>
      </c>
      <c r="M862" s="337">
        <v>0</v>
      </c>
      <c r="N862" s="337">
        <v>1349.67831</v>
      </c>
      <c r="O862" s="337">
        <v>4121.1510099999996</v>
      </c>
      <c r="P862" s="337">
        <v>76820.485419999997</v>
      </c>
      <c r="Q862" s="337">
        <v>0</v>
      </c>
      <c r="R862" s="338">
        <v>76820.485419999997</v>
      </c>
    </row>
    <row r="863" spans="1:18" s="313" customFormat="1">
      <c r="A863" s="339"/>
      <c r="B863" s="339"/>
      <c r="C863" s="339"/>
      <c r="D863" s="334" t="s">
        <v>410</v>
      </c>
      <c r="E863" s="335">
        <v>332</v>
      </c>
      <c r="F863" s="336">
        <v>9.9987000000000013</v>
      </c>
      <c r="G863" s="337">
        <v>0</v>
      </c>
      <c r="H863" s="337">
        <v>9.9987000000000013</v>
      </c>
      <c r="I863" s="337">
        <v>1293.0431799999999</v>
      </c>
      <c r="J863" s="337">
        <v>32.01153</v>
      </c>
      <c r="K863" s="337">
        <v>1325.0547099999999</v>
      </c>
      <c r="L863" s="337">
        <v>1216.4281000000001</v>
      </c>
      <c r="M863" s="337">
        <v>0</v>
      </c>
      <c r="N863" s="337">
        <v>1216.4281000000001</v>
      </c>
      <c r="O863" s="337">
        <v>2551.4815099999996</v>
      </c>
      <c r="P863" s="337">
        <v>65335.428690000001</v>
      </c>
      <c r="Q863" s="337">
        <v>0</v>
      </c>
      <c r="R863" s="338">
        <v>65335.428690000001</v>
      </c>
    </row>
    <row r="864" spans="1:18" s="313" customFormat="1">
      <c r="A864" s="339"/>
      <c r="B864" s="339"/>
      <c r="C864" s="334" t="s">
        <v>411</v>
      </c>
      <c r="D864" s="334" t="s">
        <v>411</v>
      </c>
      <c r="E864" s="335">
        <v>365</v>
      </c>
      <c r="F864" s="336">
        <v>8.2577400000000001</v>
      </c>
      <c r="G864" s="337">
        <v>0</v>
      </c>
      <c r="H864" s="337">
        <v>8.2577400000000001</v>
      </c>
      <c r="I864" s="337">
        <v>2966.66662</v>
      </c>
      <c r="J864" s="337">
        <v>95.629850000000005</v>
      </c>
      <c r="K864" s="337">
        <v>3062.2964700000002</v>
      </c>
      <c r="L864" s="337">
        <v>1940.3180300000001</v>
      </c>
      <c r="M864" s="337">
        <v>19.196619999999999</v>
      </c>
      <c r="N864" s="337">
        <v>1959.5146499999998</v>
      </c>
      <c r="O864" s="337">
        <v>5030.0688600000003</v>
      </c>
      <c r="P864" s="337">
        <v>31679.881859999998</v>
      </c>
      <c r="Q864" s="337">
        <v>0</v>
      </c>
      <c r="R864" s="338">
        <v>31679.881859999998</v>
      </c>
    </row>
    <row r="865" spans="1:18" s="313" customFormat="1">
      <c r="A865" s="339"/>
      <c r="B865" s="334" t="s">
        <v>16</v>
      </c>
      <c r="C865" s="334" t="s">
        <v>260</v>
      </c>
      <c r="D865" s="334" t="s">
        <v>260</v>
      </c>
      <c r="E865" s="335">
        <v>73</v>
      </c>
      <c r="F865" s="336">
        <v>1.3412999999999999</v>
      </c>
      <c r="G865" s="337">
        <v>0</v>
      </c>
      <c r="H865" s="337">
        <v>1.3412999999999999</v>
      </c>
      <c r="I865" s="337">
        <v>4932.6932100000004</v>
      </c>
      <c r="J865" s="337">
        <v>151.31398999999999</v>
      </c>
      <c r="K865" s="337">
        <v>5084.0072</v>
      </c>
      <c r="L865" s="337">
        <v>7284.4701999999997</v>
      </c>
      <c r="M865" s="337">
        <v>12.968299999999999</v>
      </c>
      <c r="N865" s="337">
        <v>7297.4385000000002</v>
      </c>
      <c r="O865" s="337">
        <v>12382.787</v>
      </c>
      <c r="P865" s="337">
        <v>37739.805919999999</v>
      </c>
      <c r="Q865" s="337">
        <v>0</v>
      </c>
      <c r="R865" s="338">
        <v>37739.805919999999</v>
      </c>
    </row>
    <row r="866" spans="1:18" s="313" customFormat="1">
      <c r="A866" s="339"/>
      <c r="B866" s="339"/>
      <c r="C866" s="334" t="s">
        <v>261</v>
      </c>
      <c r="D866" s="334" t="s">
        <v>393</v>
      </c>
      <c r="E866" s="335">
        <v>234</v>
      </c>
      <c r="F866" s="336">
        <v>0</v>
      </c>
      <c r="G866" s="337">
        <v>0</v>
      </c>
      <c r="H866" s="337">
        <v>0</v>
      </c>
      <c r="I866" s="337">
        <v>3470.4392000000003</v>
      </c>
      <c r="J866" s="337">
        <v>47.396749999999997</v>
      </c>
      <c r="K866" s="337">
        <v>3517.8359500000001</v>
      </c>
      <c r="L866" s="337">
        <v>2898.2299700000003</v>
      </c>
      <c r="M866" s="337">
        <v>0</v>
      </c>
      <c r="N866" s="337">
        <v>2898.2299700000003</v>
      </c>
      <c r="O866" s="337">
        <v>6416.06592</v>
      </c>
      <c r="P866" s="337">
        <v>27331.220550000002</v>
      </c>
      <c r="Q866" s="337">
        <v>0</v>
      </c>
      <c r="R866" s="338">
        <v>27331.220550000002</v>
      </c>
    </row>
    <row r="867" spans="1:18" s="313" customFormat="1">
      <c r="A867" s="339"/>
      <c r="B867" s="339"/>
      <c r="C867" s="339"/>
      <c r="D867" s="334" t="s">
        <v>263</v>
      </c>
      <c r="E867" s="335">
        <v>325</v>
      </c>
      <c r="F867" s="336">
        <v>4.7460000000000002E-2</v>
      </c>
      <c r="G867" s="337">
        <v>0</v>
      </c>
      <c r="H867" s="337">
        <v>4.7460000000000002E-2</v>
      </c>
      <c r="I867" s="337">
        <v>2447.1040200000002</v>
      </c>
      <c r="J867" s="337">
        <v>184.53816</v>
      </c>
      <c r="K867" s="337">
        <v>2631.6421800000003</v>
      </c>
      <c r="L867" s="337">
        <v>4019.8012799999997</v>
      </c>
      <c r="M867" s="337">
        <v>0</v>
      </c>
      <c r="N867" s="337">
        <v>4019.8012799999997</v>
      </c>
      <c r="O867" s="337">
        <v>6651.4909200000002</v>
      </c>
      <c r="P867" s="337">
        <v>23653.40207</v>
      </c>
      <c r="Q867" s="337">
        <v>0</v>
      </c>
      <c r="R867" s="338">
        <v>23653.40207</v>
      </c>
    </row>
    <row r="868" spans="1:18" s="313" customFormat="1">
      <c r="A868" s="339"/>
      <c r="B868" s="339"/>
      <c r="C868" s="339"/>
      <c r="D868" s="334" t="s">
        <v>264</v>
      </c>
      <c r="E868" s="335">
        <v>36</v>
      </c>
      <c r="F868" s="336">
        <v>137.87648999999999</v>
      </c>
      <c r="G868" s="337">
        <v>0</v>
      </c>
      <c r="H868" s="337">
        <v>137.87648999999999</v>
      </c>
      <c r="I868" s="337">
        <v>5897.8034400000006</v>
      </c>
      <c r="J868" s="337">
        <v>582.92816000000005</v>
      </c>
      <c r="K868" s="337">
        <v>6480.7316000000001</v>
      </c>
      <c r="L868" s="337">
        <v>8380.8920400000006</v>
      </c>
      <c r="M868" s="337">
        <v>337.44317999999998</v>
      </c>
      <c r="N868" s="337">
        <v>8718.3352200000008</v>
      </c>
      <c r="O868" s="337">
        <v>15336.943310000001</v>
      </c>
      <c r="P868" s="337">
        <v>55151.120560000003</v>
      </c>
      <c r="Q868" s="337">
        <v>0</v>
      </c>
      <c r="R868" s="338">
        <v>55151.120560000003</v>
      </c>
    </row>
    <row r="869" spans="1:18" s="313" customFormat="1">
      <c r="A869" s="339"/>
      <c r="B869" s="339"/>
      <c r="C869" s="334" t="s">
        <v>266</v>
      </c>
      <c r="D869" s="334" t="s">
        <v>266</v>
      </c>
      <c r="E869" s="335">
        <v>80</v>
      </c>
      <c r="F869" s="336">
        <v>0</v>
      </c>
      <c r="G869" s="337">
        <v>0</v>
      </c>
      <c r="H869" s="337">
        <v>0</v>
      </c>
      <c r="I869" s="337">
        <v>6775.8019800000002</v>
      </c>
      <c r="J869" s="337">
        <v>741.51033999999993</v>
      </c>
      <c r="K869" s="337">
        <v>7517.31232</v>
      </c>
      <c r="L869" s="337">
        <v>8195.4245499999997</v>
      </c>
      <c r="M869" s="337">
        <v>53.859690000000001</v>
      </c>
      <c r="N869" s="337">
        <v>8249.2842400000009</v>
      </c>
      <c r="O869" s="337">
        <v>15766.59656</v>
      </c>
      <c r="P869" s="337">
        <v>29900.277969999999</v>
      </c>
      <c r="Q869" s="337">
        <v>0</v>
      </c>
      <c r="R869" s="338">
        <v>29900.277969999999</v>
      </c>
    </row>
    <row r="870" spans="1:18" s="313" customFormat="1">
      <c r="A870" s="339"/>
      <c r="B870" s="339"/>
      <c r="C870" s="334" t="s">
        <v>268</v>
      </c>
      <c r="D870" s="334" t="s">
        <v>269</v>
      </c>
      <c r="E870" s="335">
        <v>37</v>
      </c>
      <c r="F870" s="336">
        <v>7.3540000000000008E-2</v>
      </c>
      <c r="G870" s="337">
        <v>1.4227300000000001</v>
      </c>
      <c r="H870" s="337">
        <v>1.49627</v>
      </c>
      <c r="I870" s="337">
        <v>6934.4152899999999</v>
      </c>
      <c r="J870" s="337">
        <v>499.97647999999998</v>
      </c>
      <c r="K870" s="337">
        <v>7434.3917699999993</v>
      </c>
      <c r="L870" s="337">
        <v>12686.08541</v>
      </c>
      <c r="M870" s="337">
        <v>389.38448</v>
      </c>
      <c r="N870" s="337">
        <v>13075.46989</v>
      </c>
      <c r="O870" s="337">
        <v>20511.357929999998</v>
      </c>
      <c r="P870" s="337">
        <v>50351.238420000001</v>
      </c>
      <c r="Q870" s="337">
        <v>0</v>
      </c>
      <c r="R870" s="338">
        <v>50351.238420000001</v>
      </c>
    </row>
    <row r="871" spans="1:18" s="313" customFormat="1">
      <c r="A871" s="339"/>
      <c r="B871" s="339"/>
      <c r="C871" s="334" t="s">
        <v>16</v>
      </c>
      <c r="D871" s="334" t="s">
        <v>270</v>
      </c>
      <c r="E871" s="335">
        <v>6</v>
      </c>
      <c r="F871" s="336">
        <v>4.6372200000000001</v>
      </c>
      <c r="G871" s="337">
        <v>8.3339999999999996</v>
      </c>
      <c r="H871" s="337">
        <v>12.971219999999999</v>
      </c>
      <c r="I871" s="337">
        <v>17549.320019999999</v>
      </c>
      <c r="J871" s="337">
        <v>2824.3675600000001</v>
      </c>
      <c r="K871" s="337">
        <v>20373.687579999998</v>
      </c>
      <c r="L871" s="337">
        <v>49165.3583</v>
      </c>
      <c r="M871" s="337">
        <v>2753.8305499999997</v>
      </c>
      <c r="N871" s="337">
        <v>51919.188849999999</v>
      </c>
      <c r="O871" s="337">
        <v>72305.847650000011</v>
      </c>
      <c r="P871" s="337">
        <v>105838.45131999999</v>
      </c>
      <c r="Q871" s="337">
        <v>70.211699999999993</v>
      </c>
      <c r="R871" s="338">
        <v>105908.66301999999</v>
      </c>
    </row>
    <row r="872" spans="1:18" s="313" customFormat="1">
      <c r="A872" s="339"/>
      <c r="B872" s="339"/>
      <c r="C872" s="339"/>
      <c r="D872" s="339"/>
      <c r="E872" s="340">
        <v>16</v>
      </c>
      <c r="F872" s="341">
        <v>51.540900000000001</v>
      </c>
      <c r="G872" s="342">
        <v>0</v>
      </c>
      <c r="H872" s="342">
        <v>51.540900000000001</v>
      </c>
      <c r="I872" s="342">
        <v>13177.495210000001</v>
      </c>
      <c r="J872" s="342">
        <v>1380.8601699999999</v>
      </c>
      <c r="K872" s="342">
        <v>14558.355380000001</v>
      </c>
      <c r="L872" s="342">
        <v>21844.253699999997</v>
      </c>
      <c r="M872" s="342">
        <v>496.83384999999998</v>
      </c>
      <c r="N872" s="342">
        <v>22341.08755</v>
      </c>
      <c r="O872" s="342">
        <v>36950.983829999997</v>
      </c>
      <c r="P872" s="342">
        <v>100681.58573000001</v>
      </c>
      <c r="Q872" s="342">
        <v>0</v>
      </c>
      <c r="R872" s="343">
        <v>100681.58573000001</v>
      </c>
    </row>
    <row r="873" spans="1:18" s="313" customFormat="1">
      <c r="A873" s="339"/>
      <c r="B873" s="339"/>
      <c r="C873" s="339"/>
      <c r="D873" s="339"/>
      <c r="E873" s="340">
        <v>89</v>
      </c>
      <c r="F873" s="341">
        <v>9.3698799999999984</v>
      </c>
      <c r="G873" s="342">
        <v>0.95241999999999993</v>
      </c>
      <c r="H873" s="342">
        <v>10.322299999999998</v>
      </c>
      <c r="I873" s="342">
        <v>4789.4730999999992</v>
      </c>
      <c r="J873" s="342">
        <v>676.75117</v>
      </c>
      <c r="K873" s="342">
        <v>5466.2242699999997</v>
      </c>
      <c r="L873" s="342">
        <v>8338.4979000000003</v>
      </c>
      <c r="M873" s="342">
        <v>129.46605</v>
      </c>
      <c r="N873" s="342">
        <v>8467.9639499999994</v>
      </c>
      <c r="O873" s="342">
        <v>13944.51052</v>
      </c>
      <c r="P873" s="342">
        <v>45731.667359999999</v>
      </c>
      <c r="Q873" s="342">
        <v>0</v>
      </c>
      <c r="R873" s="343">
        <v>45731.667359999999</v>
      </c>
    </row>
    <row r="874" spans="1:18" s="313" customFormat="1">
      <c r="A874" s="339"/>
      <c r="B874" s="339"/>
      <c r="C874" s="339"/>
      <c r="D874" s="339"/>
      <c r="E874" s="340">
        <v>125</v>
      </c>
      <c r="F874" s="341">
        <v>0</v>
      </c>
      <c r="G874" s="342">
        <v>0</v>
      </c>
      <c r="H874" s="342">
        <v>0</v>
      </c>
      <c r="I874" s="342">
        <v>9235.6557300000004</v>
      </c>
      <c r="J874" s="342">
        <v>914.62249999999995</v>
      </c>
      <c r="K874" s="342">
        <v>10150.27823</v>
      </c>
      <c r="L874" s="342">
        <v>14595.294390000001</v>
      </c>
      <c r="M874" s="342">
        <v>648.26447999999993</v>
      </c>
      <c r="N874" s="342">
        <v>15243.558869999999</v>
      </c>
      <c r="O874" s="342">
        <v>25393.837100000001</v>
      </c>
      <c r="P874" s="342">
        <v>46746.503060000003</v>
      </c>
      <c r="Q874" s="342">
        <v>316.11541999999997</v>
      </c>
      <c r="R874" s="343">
        <v>47062.618479999997</v>
      </c>
    </row>
    <row r="875" spans="1:18" s="313" customFormat="1">
      <c r="A875" s="339"/>
      <c r="B875" s="339"/>
      <c r="C875" s="339"/>
      <c r="D875" s="339"/>
      <c r="E875" s="340">
        <v>148</v>
      </c>
      <c r="F875" s="341">
        <v>0</v>
      </c>
      <c r="G875" s="342">
        <v>0</v>
      </c>
      <c r="H875" s="342">
        <v>0</v>
      </c>
      <c r="I875" s="342">
        <v>12868.96603</v>
      </c>
      <c r="J875" s="342">
        <v>1135.75872</v>
      </c>
      <c r="K875" s="342">
        <v>14004.724749999999</v>
      </c>
      <c r="L875" s="342">
        <v>26550.391299999999</v>
      </c>
      <c r="M875" s="342">
        <v>530.15868</v>
      </c>
      <c r="N875" s="342">
        <v>27080.54998</v>
      </c>
      <c r="O875" s="342">
        <v>41085.274729999997</v>
      </c>
      <c r="P875" s="342">
        <v>91859.787859999997</v>
      </c>
      <c r="Q875" s="342">
        <v>0</v>
      </c>
      <c r="R875" s="343">
        <v>91859.787859999997</v>
      </c>
    </row>
    <row r="876" spans="1:18" s="313" customFormat="1">
      <c r="A876" s="339"/>
      <c r="B876" s="339"/>
      <c r="C876" s="339"/>
      <c r="D876" s="334" t="s">
        <v>76</v>
      </c>
      <c r="E876" s="335">
        <v>34</v>
      </c>
      <c r="F876" s="336">
        <v>24.68319</v>
      </c>
      <c r="G876" s="337">
        <v>0</v>
      </c>
      <c r="H876" s="337">
        <v>24.68319</v>
      </c>
      <c r="I876" s="337">
        <v>6392.4315299999998</v>
      </c>
      <c r="J876" s="337">
        <v>652.4194</v>
      </c>
      <c r="K876" s="337">
        <v>7044.8509299999996</v>
      </c>
      <c r="L876" s="337">
        <v>13584.271869999999</v>
      </c>
      <c r="M876" s="337">
        <v>393.80778000000004</v>
      </c>
      <c r="N876" s="337">
        <v>13978.07965</v>
      </c>
      <c r="O876" s="337">
        <v>21047.61377</v>
      </c>
      <c r="P876" s="337">
        <v>57929.785409999997</v>
      </c>
      <c r="Q876" s="337">
        <v>0</v>
      </c>
      <c r="R876" s="338">
        <v>57929.785409999997</v>
      </c>
    </row>
    <row r="877" spans="1:18" s="313" customFormat="1">
      <c r="A877" s="339"/>
      <c r="B877" s="339"/>
      <c r="C877" s="339"/>
      <c r="D877" s="334" t="s">
        <v>75</v>
      </c>
      <c r="E877" s="335">
        <v>7</v>
      </c>
      <c r="F877" s="336">
        <v>68.395970000000005</v>
      </c>
      <c r="G877" s="337">
        <v>0</v>
      </c>
      <c r="H877" s="337">
        <v>68.395970000000005</v>
      </c>
      <c r="I877" s="337">
        <v>9001.3666300000004</v>
      </c>
      <c r="J877" s="337">
        <v>841.76071000000002</v>
      </c>
      <c r="K877" s="337">
        <v>9843.1273399999991</v>
      </c>
      <c r="L877" s="337">
        <v>31811.951710000001</v>
      </c>
      <c r="M877" s="337">
        <v>809.92366000000004</v>
      </c>
      <c r="N877" s="337">
        <v>32621.875370000002</v>
      </c>
      <c r="O877" s="337">
        <v>42533.398679999998</v>
      </c>
      <c r="P877" s="337">
        <v>55241.598399999995</v>
      </c>
      <c r="Q877" s="337">
        <v>0</v>
      </c>
      <c r="R877" s="338">
        <v>55241.598399999995</v>
      </c>
    </row>
    <row r="878" spans="1:18" s="313" customFormat="1">
      <c r="A878" s="339"/>
      <c r="B878" s="339"/>
      <c r="C878" s="339"/>
      <c r="D878" s="339"/>
      <c r="E878" s="340">
        <v>82</v>
      </c>
      <c r="F878" s="341">
        <v>0.18625</v>
      </c>
      <c r="G878" s="342">
        <v>0</v>
      </c>
      <c r="H878" s="342">
        <v>0.18625</v>
      </c>
      <c r="I878" s="342">
        <v>6239.9909699999998</v>
      </c>
      <c r="J878" s="342">
        <v>715.59829000000002</v>
      </c>
      <c r="K878" s="342">
        <v>6955.5892599999997</v>
      </c>
      <c r="L878" s="342">
        <v>13191.458849999999</v>
      </c>
      <c r="M878" s="342">
        <v>22.315849999999998</v>
      </c>
      <c r="N878" s="342">
        <v>13213.7747</v>
      </c>
      <c r="O878" s="342">
        <v>20169.550210000001</v>
      </c>
      <c r="P878" s="342">
        <v>54078.293520000007</v>
      </c>
      <c r="Q878" s="342">
        <v>0</v>
      </c>
      <c r="R878" s="343">
        <v>54078.293520000007</v>
      </c>
    </row>
    <row r="879" spans="1:18" s="313" customFormat="1">
      <c r="A879" s="339"/>
      <c r="B879" s="339"/>
      <c r="C879" s="339"/>
      <c r="D879" s="334" t="s">
        <v>80</v>
      </c>
      <c r="E879" s="335">
        <v>442</v>
      </c>
      <c r="F879" s="336">
        <v>0</v>
      </c>
      <c r="G879" s="337">
        <v>0</v>
      </c>
      <c r="H879" s="337">
        <v>0</v>
      </c>
      <c r="I879" s="337">
        <v>5861.9796799999995</v>
      </c>
      <c r="J879" s="337">
        <v>646.57826</v>
      </c>
      <c r="K879" s="337">
        <v>6508.5579400000006</v>
      </c>
      <c r="L879" s="337">
        <v>19172.87227</v>
      </c>
      <c r="M879" s="337">
        <v>2371.4936899999998</v>
      </c>
      <c r="N879" s="337">
        <v>21544.365959999999</v>
      </c>
      <c r="O879" s="337">
        <v>28052.923899999998</v>
      </c>
      <c r="P879" s="337">
        <v>16543.167880000001</v>
      </c>
      <c r="Q879" s="337">
        <v>0</v>
      </c>
      <c r="R879" s="338">
        <v>16543.167880000001</v>
      </c>
    </row>
    <row r="880" spans="1:18" s="313" customFormat="1">
      <c r="A880" s="339"/>
      <c r="B880" s="339"/>
      <c r="C880" s="339"/>
      <c r="D880" s="334" t="s">
        <v>58</v>
      </c>
      <c r="E880" s="335">
        <v>65</v>
      </c>
      <c r="F880" s="336">
        <v>42.121639999999999</v>
      </c>
      <c r="G880" s="337">
        <v>0</v>
      </c>
      <c r="H880" s="337">
        <v>42.121639999999999</v>
      </c>
      <c r="I880" s="337">
        <v>8624.996869999999</v>
      </c>
      <c r="J880" s="337">
        <v>1331.32455</v>
      </c>
      <c r="K880" s="337">
        <v>9956.3214200000002</v>
      </c>
      <c r="L880" s="337">
        <v>9778.3293900000008</v>
      </c>
      <c r="M880" s="337">
        <v>910.61295999999993</v>
      </c>
      <c r="N880" s="337">
        <v>10688.942349999999</v>
      </c>
      <c r="O880" s="337">
        <v>20687.385409999999</v>
      </c>
      <c r="P880" s="337">
        <v>34075.507950000007</v>
      </c>
      <c r="Q880" s="337">
        <v>227.95884000000001</v>
      </c>
      <c r="R880" s="338">
        <v>34303.466789999999</v>
      </c>
    </row>
    <row r="881" spans="1:18" s="313" customFormat="1">
      <c r="A881" s="339"/>
      <c r="B881" s="339"/>
      <c r="C881" s="339"/>
      <c r="D881" s="339"/>
      <c r="E881" s="340">
        <v>103</v>
      </c>
      <c r="F881" s="341">
        <v>11.51952</v>
      </c>
      <c r="G881" s="342">
        <v>4.1615399999999996</v>
      </c>
      <c r="H881" s="342">
        <v>15.681059999999999</v>
      </c>
      <c r="I881" s="342">
        <v>8136.9737800000003</v>
      </c>
      <c r="J881" s="342">
        <v>1710.68679</v>
      </c>
      <c r="K881" s="342">
        <v>9847.66057</v>
      </c>
      <c r="L881" s="342">
        <v>15917.9095</v>
      </c>
      <c r="M881" s="342">
        <v>1860.31574</v>
      </c>
      <c r="N881" s="342">
        <v>17778.22524</v>
      </c>
      <c r="O881" s="342">
        <v>27641.566870000002</v>
      </c>
      <c r="P881" s="342">
        <v>70010.291859999998</v>
      </c>
      <c r="Q881" s="342">
        <v>968.11036999999999</v>
      </c>
      <c r="R881" s="343">
        <v>70978.402230000007</v>
      </c>
    </row>
    <row r="882" spans="1:18" s="313" customFormat="1">
      <c r="A882" s="339"/>
      <c r="B882" s="339"/>
      <c r="C882" s="339"/>
      <c r="D882" s="339"/>
      <c r="E882" s="340">
        <v>127</v>
      </c>
      <c r="F882" s="341">
        <v>342.29843</v>
      </c>
      <c r="G882" s="342">
        <v>8.2746100000000009</v>
      </c>
      <c r="H882" s="342">
        <v>350.57303999999999</v>
      </c>
      <c r="I882" s="342">
        <v>28017.72047</v>
      </c>
      <c r="J882" s="342">
        <v>3706.0352200000002</v>
      </c>
      <c r="K882" s="342">
        <v>31723.755690000002</v>
      </c>
      <c r="L882" s="342">
        <v>59905.881880000001</v>
      </c>
      <c r="M882" s="342">
        <v>5015.6097399999999</v>
      </c>
      <c r="N882" s="342">
        <v>64921.491620000001</v>
      </c>
      <c r="O882" s="342">
        <v>96995.820349999995</v>
      </c>
      <c r="P882" s="342">
        <v>107833.42329000001</v>
      </c>
      <c r="Q882" s="342">
        <v>857.91237000000001</v>
      </c>
      <c r="R882" s="343">
        <v>108691.33566</v>
      </c>
    </row>
    <row r="883" spans="1:18" s="313" customFormat="1">
      <c r="A883" s="339"/>
      <c r="B883" s="339"/>
      <c r="C883" s="339"/>
      <c r="D883" s="334" t="s">
        <v>16</v>
      </c>
      <c r="E883" s="335">
        <v>26</v>
      </c>
      <c r="F883" s="336">
        <v>248.40176</v>
      </c>
      <c r="G883" s="337">
        <v>130.27488</v>
      </c>
      <c r="H883" s="337">
        <v>378.67664000000002</v>
      </c>
      <c r="I883" s="337">
        <v>15744.827539999998</v>
      </c>
      <c r="J883" s="337">
        <v>3369.0897300000001</v>
      </c>
      <c r="K883" s="337">
        <v>19113.917269999998</v>
      </c>
      <c r="L883" s="337">
        <v>51971.806360000002</v>
      </c>
      <c r="M883" s="337">
        <v>3306.7101200000002</v>
      </c>
      <c r="N883" s="337">
        <v>55278.516479999998</v>
      </c>
      <c r="O883" s="337">
        <v>74771.110390000002</v>
      </c>
      <c r="P883" s="337">
        <v>96537.847599999994</v>
      </c>
      <c r="Q883" s="337">
        <v>1843.9513400000001</v>
      </c>
      <c r="R883" s="338">
        <v>98381.798939999993</v>
      </c>
    </row>
    <row r="884" spans="1:18" s="313" customFormat="1">
      <c r="A884" s="339"/>
      <c r="B884" s="339"/>
      <c r="C884" s="339"/>
      <c r="D884" s="339"/>
      <c r="E884" s="340">
        <v>376</v>
      </c>
      <c r="F884" s="341">
        <v>6.1636499999999996</v>
      </c>
      <c r="G884" s="342">
        <v>0.16675000000000001</v>
      </c>
      <c r="H884" s="342">
        <v>6.3304</v>
      </c>
      <c r="I884" s="342">
        <v>10403.78089</v>
      </c>
      <c r="J884" s="342">
        <v>2549.4924500000002</v>
      </c>
      <c r="K884" s="342">
        <v>12953.27334</v>
      </c>
      <c r="L884" s="342">
        <v>31339.072339999999</v>
      </c>
      <c r="M884" s="342">
        <v>1159.9728400000001</v>
      </c>
      <c r="N884" s="342">
        <v>32499.045180000001</v>
      </c>
      <c r="O884" s="342">
        <v>45458.64892</v>
      </c>
      <c r="P884" s="342">
        <v>64513.471239999999</v>
      </c>
      <c r="Q884" s="342">
        <v>26.082660000000001</v>
      </c>
      <c r="R884" s="343">
        <v>64539.553899999999</v>
      </c>
    </row>
    <row r="885" spans="1:18" s="313" customFormat="1">
      <c r="A885" s="339"/>
      <c r="B885" s="339"/>
      <c r="C885" s="339"/>
      <c r="D885" s="334" t="s">
        <v>60</v>
      </c>
      <c r="E885" s="335">
        <v>11</v>
      </c>
      <c r="F885" s="336">
        <v>150.89337</v>
      </c>
      <c r="G885" s="337">
        <v>7.0000000000000007E-5</v>
      </c>
      <c r="H885" s="337">
        <v>150.89344</v>
      </c>
      <c r="I885" s="337">
        <v>11810.90042</v>
      </c>
      <c r="J885" s="337">
        <v>2725.09204</v>
      </c>
      <c r="K885" s="337">
        <v>14535.992460000001</v>
      </c>
      <c r="L885" s="337">
        <v>43022.853750000002</v>
      </c>
      <c r="M885" s="337">
        <v>856.49133999999992</v>
      </c>
      <c r="N885" s="337">
        <v>43879.345090000003</v>
      </c>
      <c r="O885" s="337">
        <v>58566.230990000004</v>
      </c>
      <c r="P885" s="337">
        <v>43669.563369999996</v>
      </c>
      <c r="Q885" s="337">
        <v>0</v>
      </c>
      <c r="R885" s="338">
        <v>43669.563369999996</v>
      </c>
    </row>
    <row r="886" spans="1:18" s="313" customFormat="1">
      <c r="A886" s="339"/>
      <c r="B886" s="339"/>
      <c r="C886" s="339"/>
      <c r="D886" s="339"/>
      <c r="E886" s="340">
        <v>48</v>
      </c>
      <c r="F886" s="341">
        <v>13.40685</v>
      </c>
      <c r="G886" s="342">
        <v>3.6223200000000002</v>
      </c>
      <c r="H886" s="342">
        <v>17.029169999999997</v>
      </c>
      <c r="I886" s="342">
        <v>7460.5199400000001</v>
      </c>
      <c r="J886" s="342">
        <v>790.23041000000001</v>
      </c>
      <c r="K886" s="342">
        <v>8250.7503500000003</v>
      </c>
      <c r="L886" s="342">
        <v>20985.13884</v>
      </c>
      <c r="M886" s="342">
        <v>340.42437000000001</v>
      </c>
      <c r="N886" s="342">
        <v>21325.56321</v>
      </c>
      <c r="O886" s="342">
        <v>29593.34273</v>
      </c>
      <c r="P886" s="342">
        <v>37509.272990000005</v>
      </c>
      <c r="Q886" s="342">
        <v>0</v>
      </c>
      <c r="R886" s="343">
        <v>37509.272990000005</v>
      </c>
    </row>
    <row r="887" spans="1:18" s="313" customFormat="1">
      <c r="A887" s="339"/>
      <c r="B887" s="339"/>
      <c r="C887" s="339"/>
      <c r="D887" s="339"/>
      <c r="E887" s="340">
        <v>51</v>
      </c>
      <c r="F887" s="341">
        <v>21.848500000000001</v>
      </c>
      <c r="G887" s="342">
        <v>2.33894</v>
      </c>
      <c r="H887" s="342">
        <v>24.187439999999999</v>
      </c>
      <c r="I887" s="342">
        <v>9242.1480700000011</v>
      </c>
      <c r="J887" s="342">
        <v>929.68362999999999</v>
      </c>
      <c r="K887" s="342">
        <v>10171.831699999999</v>
      </c>
      <c r="L887" s="342">
        <v>32430.583629999997</v>
      </c>
      <c r="M887" s="342">
        <v>1680.81493</v>
      </c>
      <c r="N887" s="342">
        <v>34111.398560000001</v>
      </c>
      <c r="O887" s="342">
        <v>44307.417700000005</v>
      </c>
      <c r="P887" s="342">
        <v>32430.445090000001</v>
      </c>
      <c r="Q887" s="342">
        <v>0</v>
      </c>
      <c r="R887" s="343">
        <v>32430.445090000001</v>
      </c>
    </row>
    <row r="888" spans="1:18" s="313" customFormat="1">
      <c r="A888" s="339"/>
      <c r="B888" s="339"/>
      <c r="C888" s="339"/>
      <c r="D888" s="339"/>
      <c r="E888" s="340">
        <v>54</v>
      </c>
      <c r="F888" s="341">
        <v>5.1370899999999997</v>
      </c>
      <c r="G888" s="342">
        <v>0</v>
      </c>
      <c r="H888" s="342">
        <v>5.1370899999999997</v>
      </c>
      <c r="I888" s="342">
        <v>7194.2609699999994</v>
      </c>
      <c r="J888" s="342">
        <v>364.05326000000002</v>
      </c>
      <c r="K888" s="342">
        <v>7558.3142300000009</v>
      </c>
      <c r="L888" s="342">
        <v>8589.6415799999995</v>
      </c>
      <c r="M888" s="342">
        <v>393.94216999999998</v>
      </c>
      <c r="N888" s="342">
        <v>8983.5837499999998</v>
      </c>
      <c r="O888" s="342">
        <v>16547.035070000002</v>
      </c>
      <c r="P888" s="342">
        <v>61127.323060000002</v>
      </c>
      <c r="Q888" s="342">
        <v>0</v>
      </c>
      <c r="R888" s="343">
        <v>61127.323060000002</v>
      </c>
    </row>
    <row r="889" spans="1:18" s="313" customFormat="1">
      <c r="A889" s="339"/>
      <c r="B889" s="339"/>
      <c r="C889" s="339"/>
      <c r="D889" s="339"/>
      <c r="E889" s="340">
        <v>67</v>
      </c>
      <c r="F889" s="341">
        <v>66.794049999999999</v>
      </c>
      <c r="G889" s="342">
        <v>0</v>
      </c>
      <c r="H889" s="342">
        <v>66.794049999999999</v>
      </c>
      <c r="I889" s="342">
        <v>11763.524710000002</v>
      </c>
      <c r="J889" s="342">
        <v>792.13720999999998</v>
      </c>
      <c r="K889" s="342">
        <v>12555.66192</v>
      </c>
      <c r="L889" s="342">
        <v>35021.957069999997</v>
      </c>
      <c r="M889" s="342">
        <v>492.01769000000002</v>
      </c>
      <c r="N889" s="342">
        <v>35513.974759999997</v>
      </c>
      <c r="O889" s="342">
        <v>48136.43073</v>
      </c>
      <c r="P889" s="342">
        <v>79525.891579999996</v>
      </c>
      <c r="Q889" s="342">
        <v>0</v>
      </c>
      <c r="R889" s="343">
        <v>79525.891579999996</v>
      </c>
    </row>
    <row r="890" spans="1:18" s="313" customFormat="1">
      <c r="A890" s="339"/>
      <c r="B890" s="339"/>
      <c r="C890" s="339"/>
      <c r="D890" s="334" t="s">
        <v>272</v>
      </c>
      <c r="E890" s="335">
        <v>15</v>
      </c>
      <c r="F890" s="336">
        <v>0</v>
      </c>
      <c r="G890" s="337">
        <v>0</v>
      </c>
      <c r="H890" s="337">
        <v>0</v>
      </c>
      <c r="I890" s="337">
        <v>8046.9967200000001</v>
      </c>
      <c r="J890" s="337">
        <v>1690.11925</v>
      </c>
      <c r="K890" s="337">
        <v>9737.1159700000007</v>
      </c>
      <c r="L890" s="337">
        <v>22198.643309999999</v>
      </c>
      <c r="M890" s="337">
        <v>485.16985999999997</v>
      </c>
      <c r="N890" s="337">
        <v>22683.813170000001</v>
      </c>
      <c r="O890" s="337">
        <v>32420.92914</v>
      </c>
      <c r="P890" s="337">
        <v>42615.497819999997</v>
      </c>
      <c r="Q890" s="337">
        <v>0</v>
      </c>
      <c r="R890" s="338">
        <v>42615.497819999997</v>
      </c>
    </row>
    <row r="891" spans="1:18" s="313" customFormat="1">
      <c r="A891" s="339"/>
      <c r="B891" s="339"/>
      <c r="C891" s="339"/>
      <c r="D891" s="339"/>
      <c r="E891" s="340">
        <v>343</v>
      </c>
      <c r="F891" s="341">
        <v>0</v>
      </c>
      <c r="G891" s="342">
        <v>0</v>
      </c>
      <c r="H891" s="342">
        <v>0</v>
      </c>
      <c r="I891" s="342">
        <v>3206.7056600000001</v>
      </c>
      <c r="J891" s="342">
        <v>906.67452000000003</v>
      </c>
      <c r="K891" s="342">
        <v>4113.3801800000001</v>
      </c>
      <c r="L891" s="342">
        <v>5272.2465099999999</v>
      </c>
      <c r="M891" s="342">
        <v>1.43788</v>
      </c>
      <c r="N891" s="342">
        <v>5273.6843899999994</v>
      </c>
      <c r="O891" s="342">
        <v>9387.0645700000005</v>
      </c>
      <c r="P891" s="342">
        <v>29214.572479999999</v>
      </c>
      <c r="Q891" s="342">
        <v>0</v>
      </c>
      <c r="R891" s="343">
        <v>29214.572479999999</v>
      </c>
    </row>
    <row r="892" spans="1:18" s="313" customFormat="1">
      <c r="A892" s="339"/>
      <c r="B892" s="339"/>
      <c r="C892" s="339"/>
      <c r="D892" s="334" t="s">
        <v>273</v>
      </c>
      <c r="E892" s="335">
        <v>33</v>
      </c>
      <c r="F892" s="336">
        <v>621.92102</v>
      </c>
      <c r="G892" s="337">
        <v>8.6555</v>
      </c>
      <c r="H892" s="337">
        <v>630.57652000000007</v>
      </c>
      <c r="I892" s="337">
        <v>11641.559039999998</v>
      </c>
      <c r="J892" s="337">
        <v>1746.15699</v>
      </c>
      <c r="K892" s="337">
        <v>13387.71603</v>
      </c>
      <c r="L892" s="337">
        <v>27732.907030000002</v>
      </c>
      <c r="M892" s="337">
        <v>1040.00359</v>
      </c>
      <c r="N892" s="337">
        <v>28772.910620000002</v>
      </c>
      <c r="O892" s="337">
        <v>42791.203170000001</v>
      </c>
      <c r="P892" s="337">
        <v>69752.341079999998</v>
      </c>
      <c r="Q892" s="337">
        <v>0</v>
      </c>
      <c r="R892" s="338">
        <v>69752.341079999998</v>
      </c>
    </row>
    <row r="893" spans="1:18" s="313" customFormat="1">
      <c r="A893" s="339"/>
      <c r="B893" s="339"/>
      <c r="C893" s="339"/>
      <c r="D893" s="334" t="s">
        <v>274</v>
      </c>
      <c r="E893" s="335">
        <v>64</v>
      </c>
      <c r="F893" s="336">
        <v>108.52316</v>
      </c>
      <c r="G893" s="337">
        <v>3.8364499999999997</v>
      </c>
      <c r="H893" s="337">
        <v>112.35961</v>
      </c>
      <c r="I893" s="337">
        <v>15514.25937</v>
      </c>
      <c r="J893" s="337">
        <v>2033.1393500000001</v>
      </c>
      <c r="K893" s="337">
        <v>17547.398719999997</v>
      </c>
      <c r="L893" s="337">
        <v>57592.486729999997</v>
      </c>
      <c r="M893" s="337">
        <v>2546.2205800000002</v>
      </c>
      <c r="N893" s="337">
        <v>60138.707310000005</v>
      </c>
      <c r="O893" s="337">
        <v>77798.465639999995</v>
      </c>
      <c r="P893" s="337">
        <v>30756.033820000001</v>
      </c>
      <c r="Q893" s="337">
        <v>83.845269999999999</v>
      </c>
      <c r="R893" s="338">
        <v>30839.879089999999</v>
      </c>
    </row>
    <row r="894" spans="1:18" s="313" customFormat="1">
      <c r="A894" s="339"/>
      <c r="B894" s="339"/>
      <c r="C894" s="339"/>
      <c r="D894" s="334" t="s">
        <v>62</v>
      </c>
      <c r="E894" s="335">
        <v>28</v>
      </c>
      <c r="F894" s="336">
        <v>473.14886999999999</v>
      </c>
      <c r="G894" s="337">
        <v>1586.46379</v>
      </c>
      <c r="H894" s="337">
        <v>2059.6126599999998</v>
      </c>
      <c r="I894" s="337">
        <v>21637.735850000001</v>
      </c>
      <c r="J894" s="337">
        <v>3714.3862599999998</v>
      </c>
      <c r="K894" s="337">
        <v>25352.12211</v>
      </c>
      <c r="L894" s="337">
        <v>109884.19856999999</v>
      </c>
      <c r="M894" s="337">
        <v>7654.3788800000002</v>
      </c>
      <c r="N894" s="337">
        <v>117538.57745</v>
      </c>
      <c r="O894" s="337">
        <v>144950.31221999999</v>
      </c>
      <c r="P894" s="337">
        <v>32996.209800000004</v>
      </c>
      <c r="Q894" s="337">
        <v>301.5394</v>
      </c>
      <c r="R894" s="338">
        <v>33297.749199999998</v>
      </c>
    </row>
    <row r="895" spans="1:18" s="313" customFormat="1">
      <c r="A895" s="339"/>
      <c r="B895" s="339"/>
      <c r="C895" s="339"/>
      <c r="D895" s="339"/>
      <c r="E895" s="340">
        <v>114</v>
      </c>
      <c r="F895" s="341">
        <v>2063.7160899999999</v>
      </c>
      <c r="G895" s="342">
        <v>442.61756000000003</v>
      </c>
      <c r="H895" s="342">
        <v>2506.33365</v>
      </c>
      <c r="I895" s="342">
        <v>111733.84970999999</v>
      </c>
      <c r="J895" s="342">
        <v>34025.632180000001</v>
      </c>
      <c r="K895" s="342">
        <v>145759.48189</v>
      </c>
      <c r="L895" s="342">
        <v>1169264.9881300002</v>
      </c>
      <c r="M895" s="342">
        <v>115744.63914</v>
      </c>
      <c r="N895" s="342">
        <v>1285009.6272700001</v>
      </c>
      <c r="O895" s="342">
        <v>1433275.4428099999</v>
      </c>
      <c r="P895" s="342">
        <v>0</v>
      </c>
      <c r="Q895" s="342">
        <v>0</v>
      </c>
      <c r="R895" s="343">
        <v>0</v>
      </c>
    </row>
    <row r="896" spans="1:18" s="313" customFormat="1">
      <c r="A896" s="339"/>
      <c r="B896" s="339"/>
      <c r="C896" s="339"/>
      <c r="D896" s="334" t="s">
        <v>84</v>
      </c>
      <c r="E896" s="335">
        <v>17</v>
      </c>
      <c r="F896" s="336">
        <v>142.17899</v>
      </c>
      <c r="G896" s="337">
        <v>0.29225000000000001</v>
      </c>
      <c r="H896" s="337">
        <v>142.47123999999999</v>
      </c>
      <c r="I896" s="337">
        <v>17093.254000000001</v>
      </c>
      <c r="J896" s="337">
        <v>1338.54799</v>
      </c>
      <c r="K896" s="337">
        <v>18431.80199</v>
      </c>
      <c r="L896" s="337">
        <v>43056.499640000002</v>
      </c>
      <c r="M896" s="337">
        <v>821.65955000000008</v>
      </c>
      <c r="N896" s="337">
        <v>43878.159189999998</v>
      </c>
      <c r="O896" s="337">
        <v>62452.432420000005</v>
      </c>
      <c r="P896" s="337">
        <v>92101.709749999995</v>
      </c>
      <c r="Q896" s="337">
        <v>0</v>
      </c>
      <c r="R896" s="338">
        <v>92101.709749999995</v>
      </c>
    </row>
    <row r="897" spans="1:18" s="313" customFormat="1">
      <c r="A897" s="339"/>
      <c r="B897" s="339"/>
      <c r="C897" s="339"/>
      <c r="D897" s="339"/>
      <c r="E897" s="340">
        <v>366</v>
      </c>
      <c r="F897" s="341">
        <v>17.07667</v>
      </c>
      <c r="G897" s="342">
        <v>0</v>
      </c>
      <c r="H897" s="342">
        <v>17.07667</v>
      </c>
      <c r="I897" s="342">
        <v>4984.6021700000001</v>
      </c>
      <c r="J897" s="342">
        <v>193.30840000000001</v>
      </c>
      <c r="K897" s="342">
        <v>5177.91057</v>
      </c>
      <c r="L897" s="342">
        <v>4203.3902099999996</v>
      </c>
      <c r="M897" s="342">
        <v>219.63945999999999</v>
      </c>
      <c r="N897" s="342">
        <v>4423.0296699999999</v>
      </c>
      <c r="O897" s="342">
        <v>9618.0169100000003</v>
      </c>
      <c r="P897" s="342">
        <v>56872.674810000004</v>
      </c>
      <c r="Q897" s="342">
        <v>8.5537500000000009</v>
      </c>
      <c r="R897" s="343">
        <v>56881.228560000003</v>
      </c>
    </row>
    <row r="898" spans="1:18" s="313" customFormat="1">
      <c r="A898" s="339"/>
      <c r="B898" s="339"/>
      <c r="C898" s="339"/>
      <c r="D898" s="334" t="s">
        <v>66</v>
      </c>
      <c r="E898" s="335">
        <v>12</v>
      </c>
      <c r="F898" s="336">
        <v>0</v>
      </c>
      <c r="G898" s="337">
        <v>0</v>
      </c>
      <c r="H898" s="337">
        <v>0</v>
      </c>
      <c r="I898" s="337">
        <v>11091.71342</v>
      </c>
      <c r="J898" s="337">
        <v>1030.63012</v>
      </c>
      <c r="K898" s="337">
        <v>12122.34354</v>
      </c>
      <c r="L898" s="337">
        <v>27416.031360000001</v>
      </c>
      <c r="M898" s="337">
        <v>227.30653000000001</v>
      </c>
      <c r="N898" s="337">
        <v>27643.337889999999</v>
      </c>
      <c r="O898" s="337">
        <v>39765.681429999997</v>
      </c>
      <c r="P898" s="337">
        <v>41439.475189999997</v>
      </c>
      <c r="Q898" s="337">
        <v>0</v>
      </c>
      <c r="R898" s="338">
        <v>41439.475189999997</v>
      </c>
    </row>
    <row r="899" spans="1:18" s="313" customFormat="1">
      <c r="A899" s="339"/>
      <c r="B899" s="339"/>
      <c r="C899" s="339"/>
      <c r="D899" s="339"/>
      <c r="E899" s="340">
        <v>27</v>
      </c>
      <c r="F899" s="341">
        <v>241.03870000000001</v>
      </c>
      <c r="G899" s="342">
        <v>0</v>
      </c>
      <c r="H899" s="342">
        <v>241.03870000000001</v>
      </c>
      <c r="I899" s="342">
        <v>17329.443870000003</v>
      </c>
      <c r="J899" s="342">
        <v>2313.0869199999997</v>
      </c>
      <c r="K899" s="342">
        <v>19642.530790000001</v>
      </c>
      <c r="L899" s="342">
        <v>55680.258840000002</v>
      </c>
      <c r="M899" s="342">
        <v>2106.8358800000001</v>
      </c>
      <c r="N899" s="342">
        <v>57787.094720000001</v>
      </c>
      <c r="O899" s="342">
        <v>77670.664209999988</v>
      </c>
      <c r="P899" s="342">
        <v>35151.665540000002</v>
      </c>
      <c r="Q899" s="342">
        <v>281.91093999999998</v>
      </c>
      <c r="R899" s="343">
        <v>35433.576479999996</v>
      </c>
    </row>
    <row r="900" spans="1:18" s="313" customFormat="1">
      <c r="A900" s="339"/>
      <c r="B900" s="339"/>
      <c r="C900" s="339"/>
      <c r="D900" s="339"/>
      <c r="E900" s="340">
        <v>72</v>
      </c>
      <c r="F900" s="341">
        <v>134.04286999999999</v>
      </c>
      <c r="G900" s="342">
        <v>67.897289999999998</v>
      </c>
      <c r="H900" s="342">
        <v>201.94015999999999</v>
      </c>
      <c r="I900" s="342">
        <v>10560.07251</v>
      </c>
      <c r="J900" s="342">
        <v>753.82961999999998</v>
      </c>
      <c r="K900" s="342">
        <v>11313.90213</v>
      </c>
      <c r="L900" s="342">
        <v>31677.867170000001</v>
      </c>
      <c r="M900" s="342">
        <v>601.44831000000011</v>
      </c>
      <c r="N900" s="342">
        <v>32279.315480000001</v>
      </c>
      <c r="O900" s="342">
        <v>43795.157770000005</v>
      </c>
      <c r="P900" s="342">
        <v>51795.820189999999</v>
      </c>
      <c r="Q900" s="342">
        <v>52.456940000000003</v>
      </c>
      <c r="R900" s="343">
        <v>51848.277130000002</v>
      </c>
    </row>
    <row r="901" spans="1:18" s="313" customFormat="1">
      <c r="A901" s="339"/>
      <c r="B901" s="339"/>
      <c r="C901" s="339"/>
      <c r="D901" s="339"/>
      <c r="E901" s="340">
        <v>134</v>
      </c>
      <c r="F901" s="341">
        <v>139.51232999999999</v>
      </c>
      <c r="G901" s="342">
        <v>1.7583900000000001</v>
      </c>
      <c r="H901" s="342">
        <v>141.27072000000001</v>
      </c>
      <c r="I901" s="342">
        <v>9327.6965700000001</v>
      </c>
      <c r="J901" s="342">
        <v>301.54755999999998</v>
      </c>
      <c r="K901" s="342">
        <v>9629.244130000001</v>
      </c>
      <c r="L901" s="342">
        <v>5863.0549299999993</v>
      </c>
      <c r="M901" s="342">
        <v>0</v>
      </c>
      <c r="N901" s="342">
        <v>5863.0549299999993</v>
      </c>
      <c r="O901" s="342">
        <v>15633.56978</v>
      </c>
      <c r="P901" s="342">
        <v>68145.292329999997</v>
      </c>
      <c r="Q901" s="342">
        <v>0</v>
      </c>
      <c r="R901" s="343">
        <v>68145.292329999997</v>
      </c>
    </row>
    <row r="902" spans="1:18" s="313" customFormat="1">
      <c r="A902" s="339"/>
      <c r="B902" s="339"/>
      <c r="C902" s="339"/>
      <c r="D902" s="339"/>
      <c r="E902" s="340">
        <v>210</v>
      </c>
      <c r="F902" s="341">
        <v>0</v>
      </c>
      <c r="G902" s="342">
        <v>0</v>
      </c>
      <c r="H902" s="342">
        <v>0</v>
      </c>
      <c r="I902" s="342">
        <v>4078.6169300000001</v>
      </c>
      <c r="J902" s="342">
        <v>159.31241</v>
      </c>
      <c r="K902" s="342">
        <v>4237.9293399999997</v>
      </c>
      <c r="L902" s="342">
        <v>4983.0212599999995</v>
      </c>
      <c r="M902" s="342">
        <v>110.93495</v>
      </c>
      <c r="N902" s="342">
        <v>5093.9562100000003</v>
      </c>
      <c r="O902" s="342">
        <v>9331.8855500000009</v>
      </c>
      <c r="P902" s="342">
        <v>33158.269809999998</v>
      </c>
      <c r="Q902" s="342">
        <v>0</v>
      </c>
      <c r="R902" s="343">
        <v>33158.269809999998</v>
      </c>
    </row>
    <row r="903" spans="1:18" s="313" customFormat="1">
      <c r="A903" s="339"/>
      <c r="B903" s="339"/>
      <c r="C903" s="339"/>
      <c r="D903" s="339"/>
      <c r="E903" s="340">
        <v>378</v>
      </c>
      <c r="F903" s="341">
        <v>0</v>
      </c>
      <c r="G903" s="342">
        <v>0</v>
      </c>
      <c r="H903" s="342">
        <v>0</v>
      </c>
      <c r="I903" s="342">
        <v>4546.2475199999999</v>
      </c>
      <c r="J903" s="342">
        <v>411.20857000000001</v>
      </c>
      <c r="K903" s="342">
        <v>4957.4560899999997</v>
      </c>
      <c r="L903" s="342">
        <v>9228.6155799999997</v>
      </c>
      <c r="M903" s="342">
        <v>0</v>
      </c>
      <c r="N903" s="342">
        <v>9228.6155799999997</v>
      </c>
      <c r="O903" s="342">
        <v>14186.071669999999</v>
      </c>
      <c r="P903" s="342">
        <v>18212.79623</v>
      </c>
      <c r="Q903" s="342">
        <v>0</v>
      </c>
      <c r="R903" s="343">
        <v>18212.79623</v>
      </c>
    </row>
    <row r="904" spans="1:18" s="313" customFormat="1">
      <c r="A904" s="339"/>
      <c r="B904" s="339"/>
      <c r="C904" s="339"/>
      <c r="D904" s="339"/>
      <c r="E904" s="340">
        <v>367</v>
      </c>
      <c r="F904" s="341">
        <v>3.53091</v>
      </c>
      <c r="G904" s="342">
        <v>0</v>
      </c>
      <c r="H904" s="342">
        <v>3.53091</v>
      </c>
      <c r="I904" s="342">
        <v>11319.303</v>
      </c>
      <c r="J904" s="342">
        <v>582.31664999999998</v>
      </c>
      <c r="K904" s="342">
        <v>11901.619650000001</v>
      </c>
      <c r="L904" s="342">
        <v>26656.037960000001</v>
      </c>
      <c r="M904" s="342">
        <v>1534.3285100000001</v>
      </c>
      <c r="N904" s="342">
        <v>28190.366469999997</v>
      </c>
      <c r="O904" s="342">
        <v>40095.517030000003</v>
      </c>
      <c r="P904" s="342">
        <v>36295.297989999999</v>
      </c>
      <c r="Q904" s="342">
        <v>0</v>
      </c>
      <c r="R904" s="343">
        <v>36295.297989999999</v>
      </c>
    </row>
    <row r="905" spans="1:18" s="313" customFormat="1">
      <c r="A905" s="339"/>
      <c r="B905" s="339"/>
      <c r="C905" s="339"/>
      <c r="D905" s="339"/>
      <c r="E905" s="340">
        <v>283</v>
      </c>
      <c r="F905" s="341">
        <v>26.803810000000002</v>
      </c>
      <c r="G905" s="342">
        <v>6.2048000000000005</v>
      </c>
      <c r="H905" s="342">
        <v>33.008609999999997</v>
      </c>
      <c r="I905" s="342">
        <v>17175.259449999998</v>
      </c>
      <c r="J905" s="342">
        <v>2807.85502</v>
      </c>
      <c r="K905" s="342">
        <v>19983.11447</v>
      </c>
      <c r="L905" s="342">
        <v>53163.153539999999</v>
      </c>
      <c r="M905" s="342">
        <v>1632.0398700000001</v>
      </c>
      <c r="N905" s="342">
        <v>54795.19341</v>
      </c>
      <c r="O905" s="342">
        <v>74811.316489999997</v>
      </c>
      <c r="P905" s="342">
        <v>59861.530490000005</v>
      </c>
      <c r="Q905" s="342">
        <v>298.59096999999997</v>
      </c>
      <c r="R905" s="343">
        <v>60160.121460000002</v>
      </c>
    </row>
    <row r="906" spans="1:18" s="313" customFormat="1">
      <c r="A906" s="339"/>
      <c r="B906" s="339"/>
      <c r="C906" s="339"/>
      <c r="D906" s="334" t="s">
        <v>86</v>
      </c>
      <c r="E906" s="335">
        <v>2</v>
      </c>
      <c r="F906" s="336">
        <v>0.35775000000000001</v>
      </c>
      <c r="G906" s="337">
        <v>0</v>
      </c>
      <c r="H906" s="337">
        <v>0.35775000000000001</v>
      </c>
      <c r="I906" s="337">
        <v>13712.66059</v>
      </c>
      <c r="J906" s="337">
        <v>2001.9468200000001</v>
      </c>
      <c r="K906" s="337">
        <v>15714.607410000001</v>
      </c>
      <c r="L906" s="337">
        <v>45035.794889999997</v>
      </c>
      <c r="M906" s="337">
        <v>1151.6655800000001</v>
      </c>
      <c r="N906" s="337">
        <v>46187.460469999998</v>
      </c>
      <c r="O906" s="337">
        <v>61902.425630000005</v>
      </c>
      <c r="P906" s="337">
        <v>63104.13654</v>
      </c>
      <c r="Q906" s="337">
        <v>325.95125000000002</v>
      </c>
      <c r="R906" s="338">
        <v>63430.087789999998</v>
      </c>
    </row>
    <row r="907" spans="1:18" s="313" customFormat="1">
      <c r="A907" s="339"/>
      <c r="B907" s="339"/>
      <c r="C907" s="339"/>
      <c r="D907" s="339"/>
      <c r="E907" s="340">
        <v>46</v>
      </c>
      <c r="F907" s="341">
        <v>38.825789999999998</v>
      </c>
      <c r="G907" s="342">
        <v>21.061869999999999</v>
      </c>
      <c r="H907" s="342">
        <v>59.887660000000004</v>
      </c>
      <c r="I907" s="342">
        <v>12036.83905</v>
      </c>
      <c r="J907" s="342">
        <v>1701.3382199999999</v>
      </c>
      <c r="K907" s="342">
        <v>13738.17727</v>
      </c>
      <c r="L907" s="342">
        <v>35986.16635</v>
      </c>
      <c r="M907" s="342">
        <v>1137.25893</v>
      </c>
      <c r="N907" s="342">
        <v>37123.425280000003</v>
      </c>
      <c r="O907" s="342">
        <v>50921.490210000004</v>
      </c>
      <c r="P907" s="342">
        <v>41289.641819999997</v>
      </c>
      <c r="Q907" s="342">
        <v>169.31765999999999</v>
      </c>
      <c r="R907" s="343">
        <v>41458.959479999998</v>
      </c>
    </row>
    <row r="908" spans="1:18" s="313" customFormat="1">
      <c r="A908" s="339"/>
      <c r="B908" s="339"/>
      <c r="C908" s="339"/>
      <c r="D908" s="339"/>
      <c r="E908" s="340">
        <v>139</v>
      </c>
      <c r="F908" s="341">
        <v>0</v>
      </c>
      <c r="G908" s="342">
        <v>0</v>
      </c>
      <c r="H908" s="342">
        <v>0</v>
      </c>
      <c r="I908" s="342">
        <v>3327.18795</v>
      </c>
      <c r="J908" s="342">
        <v>546.12298999999996</v>
      </c>
      <c r="K908" s="342">
        <v>3873.3109399999998</v>
      </c>
      <c r="L908" s="342">
        <v>3623.6592900000001</v>
      </c>
      <c r="M908" s="342">
        <v>200.85598000000002</v>
      </c>
      <c r="N908" s="342">
        <v>3824.5152699999999</v>
      </c>
      <c r="O908" s="342">
        <v>7697.8262100000002</v>
      </c>
      <c r="P908" s="342">
        <v>36028.798119999999</v>
      </c>
      <c r="Q908" s="342">
        <v>205.44882000000001</v>
      </c>
      <c r="R908" s="343">
        <v>36234.246939999997</v>
      </c>
    </row>
    <row r="909" spans="1:18" s="313" customFormat="1">
      <c r="A909" s="339"/>
      <c r="B909" s="339"/>
      <c r="C909" s="339"/>
      <c r="D909" s="339"/>
      <c r="E909" s="340">
        <v>160</v>
      </c>
      <c r="F909" s="341">
        <v>0</v>
      </c>
      <c r="G909" s="342">
        <v>0</v>
      </c>
      <c r="H909" s="342">
        <v>0</v>
      </c>
      <c r="I909" s="342">
        <v>11168.706050000001</v>
      </c>
      <c r="J909" s="342">
        <v>1645.4811999999999</v>
      </c>
      <c r="K909" s="342">
        <v>12814.187250000001</v>
      </c>
      <c r="L909" s="342">
        <v>36090.069770000002</v>
      </c>
      <c r="M909" s="342">
        <v>864.11153999999999</v>
      </c>
      <c r="N909" s="342">
        <v>36954.18131</v>
      </c>
      <c r="O909" s="342">
        <v>49768.368560000003</v>
      </c>
      <c r="P909" s="342">
        <v>44588.58079</v>
      </c>
      <c r="Q909" s="342">
        <v>0</v>
      </c>
      <c r="R909" s="343">
        <v>44588.58079</v>
      </c>
    </row>
    <row r="910" spans="1:18" s="313" customFormat="1">
      <c r="A910" s="339"/>
      <c r="B910" s="339"/>
      <c r="C910" s="339"/>
      <c r="D910" s="339"/>
      <c r="E910" s="340">
        <v>322</v>
      </c>
      <c r="F910" s="341">
        <v>0</v>
      </c>
      <c r="G910" s="342">
        <v>0</v>
      </c>
      <c r="H910" s="342">
        <v>0</v>
      </c>
      <c r="I910" s="342">
        <v>4037.1563200000001</v>
      </c>
      <c r="J910" s="342">
        <v>225.97834</v>
      </c>
      <c r="K910" s="342">
        <v>4263.1346599999997</v>
      </c>
      <c r="L910" s="342">
        <v>10417.90669</v>
      </c>
      <c r="M910" s="342">
        <v>264.65984000000003</v>
      </c>
      <c r="N910" s="342">
        <v>10682.56653</v>
      </c>
      <c r="O910" s="342">
        <v>14945.70119</v>
      </c>
      <c r="P910" s="342">
        <v>17125.171190000001</v>
      </c>
      <c r="Q910" s="342">
        <v>0</v>
      </c>
      <c r="R910" s="343">
        <v>17125.171190000001</v>
      </c>
    </row>
    <row r="911" spans="1:18" s="313" customFormat="1">
      <c r="A911" s="339"/>
      <c r="B911" s="339"/>
      <c r="C911" s="339"/>
      <c r="D911" s="334" t="s">
        <v>275</v>
      </c>
      <c r="E911" s="335">
        <v>18</v>
      </c>
      <c r="F911" s="336">
        <v>2.1164000000000001</v>
      </c>
      <c r="G911" s="337">
        <v>0</v>
      </c>
      <c r="H911" s="337">
        <v>2.1164000000000001</v>
      </c>
      <c r="I911" s="337">
        <v>13382.403689999999</v>
      </c>
      <c r="J911" s="337">
        <v>2922.5348799999997</v>
      </c>
      <c r="K911" s="337">
        <v>16304.93857</v>
      </c>
      <c r="L911" s="337">
        <v>32971.79365</v>
      </c>
      <c r="M911" s="337">
        <v>1307.8104499999999</v>
      </c>
      <c r="N911" s="337">
        <v>34279.604100000004</v>
      </c>
      <c r="O911" s="337">
        <v>50586.659070000002</v>
      </c>
      <c r="P911" s="337">
        <v>81870.05085</v>
      </c>
      <c r="Q911" s="337">
        <v>64.420450000000002</v>
      </c>
      <c r="R911" s="338">
        <v>81934.47129999999</v>
      </c>
    </row>
    <row r="912" spans="1:18" s="313" customFormat="1">
      <c r="A912" s="339"/>
      <c r="B912" s="339"/>
      <c r="C912" s="339"/>
      <c r="D912" s="339"/>
      <c r="E912" s="340">
        <v>373</v>
      </c>
      <c r="F912" s="341">
        <v>0.71172999999999997</v>
      </c>
      <c r="G912" s="342">
        <v>1.1325999999999998</v>
      </c>
      <c r="H912" s="342">
        <v>1.84433</v>
      </c>
      <c r="I912" s="342">
        <v>3314.6136499999998</v>
      </c>
      <c r="J912" s="342">
        <v>208.08014</v>
      </c>
      <c r="K912" s="342">
        <v>3522.6937900000003</v>
      </c>
      <c r="L912" s="342">
        <v>5918.1573899999994</v>
      </c>
      <c r="M912" s="342">
        <v>137.62582999999998</v>
      </c>
      <c r="N912" s="342">
        <v>6055.7832199999993</v>
      </c>
      <c r="O912" s="342">
        <v>9580.3213400000004</v>
      </c>
      <c r="P912" s="342">
        <v>25605.034809999997</v>
      </c>
      <c r="Q912" s="342">
        <v>0</v>
      </c>
      <c r="R912" s="343">
        <v>25605.034809999997</v>
      </c>
    </row>
    <row r="913" spans="1:18" s="313" customFormat="1">
      <c r="A913" s="339"/>
      <c r="B913" s="339"/>
      <c r="C913" s="339"/>
      <c r="D913" s="334" t="s">
        <v>71</v>
      </c>
      <c r="E913" s="335">
        <v>105</v>
      </c>
      <c r="F913" s="336">
        <v>541.52417000000003</v>
      </c>
      <c r="G913" s="337">
        <v>153.71048000000002</v>
      </c>
      <c r="H913" s="337">
        <v>695.23464999999999</v>
      </c>
      <c r="I913" s="337">
        <v>17174.825370000002</v>
      </c>
      <c r="J913" s="337">
        <v>2850.1684300000002</v>
      </c>
      <c r="K913" s="337">
        <v>20024.9938</v>
      </c>
      <c r="L913" s="337">
        <v>100234.84191</v>
      </c>
      <c r="M913" s="337">
        <v>7027.8841900000007</v>
      </c>
      <c r="N913" s="337">
        <v>107262.7261</v>
      </c>
      <c r="O913" s="337">
        <v>127982.95454999999</v>
      </c>
      <c r="P913" s="337">
        <v>14652.22832</v>
      </c>
      <c r="Q913" s="337">
        <v>78.98478999999999</v>
      </c>
      <c r="R913" s="338">
        <v>14731.213109999999</v>
      </c>
    </row>
    <row r="914" spans="1:18" s="313" customFormat="1">
      <c r="A914" s="339"/>
      <c r="B914" s="339"/>
      <c r="C914" s="339"/>
      <c r="D914" s="339"/>
      <c r="E914" s="340">
        <v>372</v>
      </c>
      <c r="F914" s="341">
        <v>668.63654000000008</v>
      </c>
      <c r="G914" s="342">
        <v>13.626760000000001</v>
      </c>
      <c r="H914" s="342">
        <v>682.26330000000007</v>
      </c>
      <c r="I914" s="342">
        <v>7412.2737500000003</v>
      </c>
      <c r="J914" s="342">
        <v>760.1241</v>
      </c>
      <c r="K914" s="342">
        <v>8172.3978499999994</v>
      </c>
      <c r="L914" s="342">
        <v>23901.397870000001</v>
      </c>
      <c r="M914" s="342">
        <v>873.95335</v>
      </c>
      <c r="N914" s="342">
        <v>24775.35122</v>
      </c>
      <c r="O914" s="342">
        <v>33630.012369999997</v>
      </c>
      <c r="P914" s="342">
        <v>23751.134539999999</v>
      </c>
      <c r="Q914" s="342">
        <v>0</v>
      </c>
      <c r="R914" s="343">
        <v>23751.134539999999</v>
      </c>
    </row>
    <row r="915" spans="1:18" s="313" customFormat="1">
      <c r="A915" s="339"/>
      <c r="B915" s="339"/>
      <c r="C915" s="339"/>
      <c r="D915" s="334" t="s">
        <v>88</v>
      </c>
      <c r="E915" s="335">
        <v>5</v>
      </c>
      <c r="F915" s="336">
        <v>0.24181</v>
      </c>
      <c r="G915" s="337">
        <v>0.15815000000000001</v>
      </c>
      <c r="H915" s="337">
        <v>0.39995999999999998</v>
      </c>
      <c r="I915" s="337">
        <v>17050.594659999999</v>
      </c>
      <c r="J915" s="337">
        <v>1844.79475</v>
      </c>
      <c r="K915" s="337">
        <v>18895.38941</v>
      </c>
      <c r="L915" s="337">
        <v>46565.175900000002</v>
      </c>
      <c r="M915" s="337">
        <v>707.84026000000006</v>
      </c>
      <c r="N915" s="337">
        <v>47273.016159999999</v>
      </c>
      <c r="O915" s="337">
        <v>66168.805529999998</v>
      </c>
      <c r="P915" s="337">
        <v>81509.580329999997</v>
      </c>
      <c r="Q915" s="337">
        <v>46.038530000000002</v>
      </c>
      <c r="R915" s="338">
        <v>81555.618860000002</v>
      </c>
    </row>
    <row r="916" spans="1:18" s="313" customFormat="1">
      <c r="A916" s="339"/>
      <c r="B916" s="339"/>
      <c r="C916" s="339"/>
      <c r="D916" s="339"/>
      <c r="E916" s="340">
        <v>228</v>
      </c>
      <c r="F916" s="341">
        <v>0</v>
      </c>
      <c r="G916" s="342">
        <v>0</v>
      </c>
      <c r="H916" s="342">
        <v>0</v>
      </c>
      <c r="I916" s="342">
        <v>5133.50342</v>
      </c>
      <c r="J916" s="342">
        <v>253.65882000000002</v>
      </c>
      <c r="K916" s="342">
        <v>5387.1622400000006</v>
      </c>
      <c r="L916" s="342">
        <v>10972.856900000001</v>
      </c>
      <c r="M916" s="342">
        <v>330.75013000000001</v>
      </c>
      <c r="N916" s="342">
        <v>11303.607029999999</v>
      </c>
      <c r="O916" s="342">
        <v>16690.769270000001</v>
      </c>
      <c r="P916" s="342">
        <v>31582.845209999999</v>
      </c>
      <c r="Q916" s="342">
        <v>0</v>
      </c>
      <c r="R916" s="343">
        <v>31582.845209999999</v>
      </c>
    </row>
    <row r="917" spans="1:18" s="313" customFormat="1">
      <c r="A917" s="339"/>
      <c r="B917" s="339"/>
      <c r="C917" s="339"/>
      <c r="D917" s="339"/>
      <c r="E917" s="340">
        <v>303</v>
      </c>
      <c r="F917" s="341">
        <v>1.3548199999999999</v>
      </c>
      <c r="G917" s="342">
        <v>0</v>
      </c>
      <c r="H917" s="342">
        <v>1.3548199999999999</v>
      </c>
      <c r="I917" s="342">
        <v>7542.0679400000008</v>
      </c>
      <c r="J917" s="342">
        <v>718.04485</v>
      </c>
      <c r="K917" s="342">
        <v>8260.1127899999992</v>
      </c>
      <c r="L917" s="342">
        <v>17141.22797</v>
      </c>
      <c r="M917" s="342">
        <v>202.26355999999998</v>
      </c>
      <c r="N917" s="342">
        <v>17343.491530000003</v>
      </c>
      <c r="O917" s="342">
        <v>25604.959139999999</v>
      </c>
      <c r="P917" s="342">
        <v>40823.169820000003</v>
      </c>
      <c r="Q917" s="342">
        <v>0</v>
      </c>
      <c r="R917" s="343">
        <v>40823.169820000003</v>
      </c>
    </row>
    <row r="918" spans="1:18" s="313" customFormat="1">
      <c r="A918" s="339"/>
      <c r="B918" s="339"/>
      <c r="C918" s="339"/>
      <c r="D918" s="339"/>
      <c r="E918" s="340">
        <v>345</v>
      </c>
      <c r="F918" s="341">
        <v>0.65971999999999997</v>
      </c>
      <c r="G918" s="342">
        <v>0</v>
      </c>
      <c r="H918" s="342">
        <v>0.65971999999999997</v>
      </c>
      <c r="I918" s="342">
        <v>7233.7344199999998</v>
      </c>
      <c r="J918" s="342">
        <v>780.37047999999993</v>
      </c>
      <c r="K918" s="342">
        <v>8014.1049000000003</v>
      </c>
      <c r="L918" s="342">
        <v>12091.64538</v>
      </c>
      <c r="M918" s="342">
        <v>363.50115999999997</v>
      </c>
      <c r="N918" s="342">
        <v>12455.14654</v>
      </c>
      <c r="O918" s="342">
        <v>20469.91116</v>
      </c>
      <c r="P918" s="342">
        <v>59103.290540000002</v>
      </c>
      <c r="Q918" s="342">
        <v>0</v>
      </c>
      <c r="R918" s="343">
        <v>59103.290540000002</v>
      </c>
    </row>
    <row r="919" spans="1:18" s="313" customFormat="1">
      <c r="A919" s="339"/>
      <c r="B919" s="339"/>
      <c r="C919" s="339"/>
      <c r="D919" s="334" t="s">
        <v>276</v>
      </c>
      <c r="E919" s="335">
        <v>10</v>
      </c>
      <c r="F919" s="336">
        <v>0</v>
      </c>
      <c r="G919" s="337">
        <v>0</v>
      </c>
      <c r="H919" s="337">
        <v>0</v>
      </c>
      <c r="I919" s="337">
        <v>17358.135710000002</v>
      </c>
      <c r="J919" s="337">
        <v>1260.3416399999999</v>
      </c>
      <c r="K919" s="337">
        <v>18618.477350000001</v>
      </c>
      <c r="L919" s="337">
        <v>47642.707609999998</v>
      </c>
      <c r="M919" s="337">
        <v>1612.6563999999998</v>
      </c>
      <c r="N919" s="337">
        <v>49255.364009999998</v>
      </c>
      <c r="O919" s="337">
        <v>67873.841360000006</v>
      </c>
      <c r="P919" s="337">
        <v>51529.713450000003</v>
      </c>
      <c r="Q919" s="337">
        <v>0</v>
      </c>
      <c r="R919" s="338">
        <v>51529.713450000003</v>
      </c>
    </row>
    <row r="920" spans="1:18" s="313" customFormat="1">
      <c r="A920" s="339"/>
      <c r="B920" s="339"/>
      <c r="C920" s="339"/>
      <c r="D920" s="339"/>
      <c r="E920" s="340">
        <v>47</v>
      </c>
      <c r="F920" s="341">
        <v>2.0943700000000001</v>
      </c>
      <c r="G920" s="342">
        <v>0</v>
      </c>
      <c r="H920" s="342">
        <v>2.0943700000000001</v>
      </c>
      <c r="I920" s="342">
        <v>8489.6966099999991</v>
      </c>
      <c r="J920" s="342">
        <v>966.77076999999997</v>
      </c>
      <c r="K920" s="342">
        <v>9456.46738</v>
      </c>
      <c r="L920" s="342">
        <v>18822.08539</v>
      </c>
      <c r="M920" s="342">
        <v>1090.9250400000001</v>
      </c>
      <c r="N920" s="342">
        <v>19913.010429999998</v>
      </c>
      <c r="O920" s="342">
        <v>29371.572179999999</v>
      </c>
      <c r="P920" s="342">
        <v>43669.031579999995</v>
      </c>
      <c r="Q920" s="342">
        <v>0</v>
      </c>
      <c r="R920" s="343">
        <v>43669.031579999995</v>
      </c>
    </row>
    <row r="921" spans="1:18" s="313" customFormat="1">
      <c r="A921" s="339"/>
      <c r="B921" s="339"/>
      <c r="C921" s="339"/>
      <c r="D921" s="339"/>
      <c r="E921" s="340">
        <v>349</v>
      </c>
      <c r="F921" s="341">
        <v>0</v>
      </c>
      <c r="G921" s="342">
        <v>0</v>
      </c>
      <c r="H921" s="342">
        <v>0</v>
      </c>
      <c r="I921" s="342">
        <v>4824.6061200000004</v>
      </c>
      <c r="J921" s="342">
        <v>38.234019999999994</v>
      </c>
      <c r="K921" s="342">
        <v>4862.8401399999993</v>
      </c>
      <c r="L921" s="342">
        <v>8117.1238600000006</v>
      </c>
      <c r="M921" s="342">
        <v>56.451830000000001</v>
      </c>
      <c r="N921" s="342">
        <v>8173.5756900000006</v>
      </c>
      <c r="O921" s="342">
        <v>13036.41583</v>
      </c>
      <c r="P921" s="342">
        <v>30579.320809999997</v>
      </c>
      <c r="Q921" s="342">
        <v>0</v>
      </c>
      <c r="R921" s="343">
        <v>30579.320809999997</v>
      </c>
    </row>
    <row r="922" spans="1:18" s="313" customFormat="1">
      <c r="A922" s="339"/>
      <c r="B922" s="339"/>
      <c r="C922" s="339"/>
      <c r="D922" s="339"/>
      <c r="E922" s="340">
        <v>276</v>
      </c>
      <c r="F922" s="341">
        <v>228.69701000000001</v>
      </c>
      <c r="G922" s="342">
        <v>0</v>
      </c>
      <c r="H922" s="342">
        <v>228.69701000000001</v>
      </c>
      <c r="I922" s="342">
        <v>4455.7216399999998</v>
      </c>
      <c r="J922" s="342">
        <v>133.11408</v>
      </c>
      <c r="K922" s="342">
        <v>4588.83572</v>
      </c>
      <c r="L922" s="342">
        <v>10978.07106</v>
      </c>
      <c r="M922" s="342">
        <v>128.82226</v>
      </c>
      <c r="N922" s="342">
        <v>11106.893320000001</v>
      </c>
      <c r="O922" s="342">
        <v>15924.42605</v>
      </c>
      <c r="P922" s="342">
        <v>26276.42699</v>
      </c>
      <c r="Q922" s="342">
        <v>0</v>
      </c>
      <c r="R922" s="343">
        <v>26276.42699</v>
      </c>
    </row>
    <row r="923" spans="1:18" s="313" customFormat="1">
      <c r="A923" s="339"/>
      <c r="B923" s="339"/>
      <c r="C923" s="339"/>
      <c r="D923" s="334" t="s">
        <v>79</v>
      </c>
      <c r="E923" s="335">
        <v>21</v>
      </c>
      <c r="F923" s="336">
        <v>1.4499999999999999E-3</v>
      </c>
      <c r="G923" s="337">
        <v>0</v>
      </c>
      <c r="H923" s="337">
        <v>1.4499999999999999E-3</v>
      </c>
      <c r="I923" s="337">
        <v>12638.531130000001</v>
      </c>
      <c r="J923" s="337">
        <v>1446.2479099999998</v>
      </c>
      <c r="K923" s="337">
        <v>14084.779039999999</v>
      </c>
      <c r="L923" s="337">
        <v>31449.646499999999</v>
      </c>
      <c r="M923" s="337">
        <v>726.71878000000004</v>
      </c>
      <c r="N923" s="337">
        <v>32176.365280000002</v>
      </c>
      <c r="O923" s="337">
        <v>46261.145770000003</v>
      </c>
      <c r="P923" s="337">
        <v>73139.983389999994</v>
      </c>
      <c r="Q923" s="337">
        <v>1704.2181499999999</v>
      </c>
      <c r="R923" s="338">
        <v>74844.201540000009</v>
      </c>
    </row>
    <row r="924" spans="1:18" s="313" customFormat="1">
      <c r="A924" s="339"/>
      <c r="B924" s="339"/>
      <c r="C924" s="339"/>
      <c r="D924" s="334" t="s">
        <v>83</v>
      </c>
      <c r="E924" s="335">
        <v>98</v>
      </c>
      <c r="F924" s="336">
        <v>10.551219999999999</v>
      </c>
      <c r="G924" s="337">
        <v>0.14352000000000001</v>
      </c>
      <c r="H924" s="337">
        <v>10.694739999999999</v>
      </c>
      <c r="I924" s="337">
        <v>5694.4849899999999</v>
      </c>
      <c r="J924" s="337">
        <v>268.38653000000005</v>
      </c>
      <c r="K924" s="337">
        <v>5962.8715199999997</v>
      </c>
      <c r="L924" s="337">
        <v>9155.9857400000001</v>
      </c>
      <c r="M924" s="337">
        <v>117.57247</v>
      </c>
      <c r="N924" s="337">
        <v>9273.5582100000011</v>
      </c>
      <c r="O924" s="337">
        <v>15247.124470000001</v>
      </c>
      <c r="P924" s="337">
        <v>60976.003429999997</v>
      </c>
      <c r="Q924" s="337">
        <v>17.214400000000001</v>
      </c>
      <c r="R924" s="338">
        <v>60993.217830000001</v>
      </c>
    </row>
    <row r="925" spans="1:18" s="313" customFormat="1">
      <c r="A925" s="339"/>
      <c r="B925" s="339"/>
      <c r="C925" s="339"/>
      <c r="D925" s="339"/>
      <c r="E925" s="340">
        <v>350</v>
      </c>
      <c r="F925" s="341">
        <v>0</v>
      </c>
      <c r="G925" s="342">
        <v>0</v>
      </c>
      <c r="H925" s="342">
        <v>0</v>
      </c>
      <c r="I925" s="342">
        <v>4139.1972599999999</v>
      </c>
      <c r="J925" s="342">
        <v>119.65857000000001</v>
      </c>
      <c r="K925" s="342">
        <v>4258.8558300000004</v>
      </c>
      <c r="L925" s="342">
        <v>4515.4796500000002</v>
      </c>
      <c r="M925" s="342">
        <v>19.421400000000002</v>
      </c>
      <c r="N925" s="342">
        <v>4534.9010499999995</v>
      </c>
      <c r="O925" s="342">
        <v>8793.7568800000008</v>
      </c>
      <c r="P925" s="342">
        <v>36789.705179999997</v>
      </c>
      <c r="Q925" s="342">
        <v>0</v>
      </c>
      <c r="R925" s="343">
        <v>36789.705179999997</v>
      </c>
    </row>
    <row r="926" spans="1:18" s="313" customFormat="1">
      <c r="A926" s="339"/>
      <c r="B926" s="339"/>
      <c r="C926" s="339"/>
      <c r="D926" s="339"/>
      <c r="E926" s="340">
        <v>363</v>
      </c>
      <c r="F926" s="341">
        <v>0.49785000000000001</v>
      </c>
      <c r="G926" s="342">
        <v>0</v>
      </c>
      <c r="H926" s="342">
        <v>0.49785000000000001</v>
      </c>
      <c r="I926" s="342">
        <v>2553.5332899999999</v>
      </c>
      <c r="J926" s="342">
        <v>187.47969000000001</v>
      </c>
      <c r="K926" s="342">
        <v>2741.01298</v>
      </c>
      <c r="L926" s="342">
        <v>4052.2263700000003</v>
      </c>
      <c r="M926" s="342">
        <v>56.141349999999996</v>
      </c>
      <c r="N926" s="342">
        <v>4108.3677200000002</v>
      </c>
      <c r="O926" s="342">
        <v>6849.8785499999994</v>
      </c>
      <c r="P926" s="342">
        <v>19031.026300000001</v>
      </c>
      <c r="Q926" s="342">
        <v>0</v>
      </c>
      <c r="R926" s="343">
        <v>19031.026300000001</v>
      </c>
    </row>
    <row r="927" spans="1:18" s="313" customFormat="1">
      <c r="A927" s="339"/>
      <c r="B927" s="339"/>
      <c r="C927" s="339"/>
      <c r="D927" s="334" t="s">
        <v>56</v>
      </c>
      <c r="E927" s="335">
        <v>8</v>
      </c>
      <c r="F927" s="336">
        <v>39.152519999999996</v>
      </c>
      <c r="G927" s="337">
        <v>0.72615999999999992</v>
      </c>
      <c r="H927" s="337">
        <v>39.878680000000003</v>
      </c>
      <c r="I927" s="337">
        <v>15758.38667</v>
      </c>
      <c r="J927" s="337">
        <v>2243.94857</v>
      </c>
      <c r="K927" s="337">
        <v>18002.335239999997</v>
      </c>
      <c r="L927" s="337">
        <v>42387.620920000001</v>
      </c>
      <c r="M927" s="337">
        <v>2369.1159300000004</v>
      </c>
      <c r="N927" s="337">
        <v>44756.736850000001</v>
      </c>
      <c r="O927" s="337">
        <v>62798.950770000003</v>
      </c>
      <c r="P927" s="337">
        <v>77015.663390000002</v>
      </c>
      <c r="Q927" s="337">
        <v>0</v>
      </c>
      <c r="R927" s="338">
        <v>77015.663390000002</v>
      </c>
    </row>
    <row r="928" spans="1:18" s="313" customFormat="1">
      <c r="A928" s="339"/>
      <c r="B928" s="339"/>
      <c r="C928" s="339"/>
      <c r="D928" s="339"/>
      <c r="E928" s="340">
        <v>219</v>
      </c>
      <c r="F928" s="341">
        <v>758.94150000000002</v>
      </c>
      <c r="G928" s="342">
        <v>0</v>
      </c>
      <c r="H928" s="342">
        <v>758.94150000000002</v>
      </c>
      <c r="I928" s="342">
        <v>11630.68966</v>
      </c>
      <c r="J928" s="342">
        <v>2018.7524099999998</v>
      </c>
      <c r="K928" s="342">
        <v>13649.442070000001</v>
      </c>
      <c r="L928" s="342">
        <v>34312.179120000001</v>
      </c>
      <c r="M928" s="342">
        <v>200.18866</v>
      </c>
      <c r="N928" s="342">
        <v>34512.36778</v>
      </c>
      <c r="O928" s="342">
        <v>48920.751349999999</v>
      </c>
      <c r="P928" s="342">
        <v>69701.520919999995</v>
      </c>
      <c r="Q928" s="342">
        <v>0</v>
      </c>
      <c r="R928" s="343">
        <v>69701.520919999995</v>
      </c>
    </row>
    <row r="929" spans="1:18" s="313" customFormat="1">
      <c r="A929" s="339"/>
      <c r="B929" s="339"/>
      <c r="C929" s="339"/>
      <c r="D929" s="334" t="s">
        <v>278</v>
      </c>
      <c r="E929" s="335">
        <v>3</v>
      </c>
      <c r="F929" s="336">
        <v>5.9090000000000004E-2</v>
      </c>
      <c r="G929" s="337">
        <v>0</v>
      </c>
      <c r="H929" s="337">
        <v>5.9090000000000004E-2</v>
      </c>
      <c r="I929" s="337">
        <v>7832.1287400000001</v>
      </c>
      <c r="J929" s="337">
        <v>1418.1237800000001</v>
      </c>
      <c r="K929" s="337">
        <v>9250.25252</v>
      </c>
      <c r="L929" s="337">
        <v>18669.885469999997</v>
      </c>
      <c r="M929" s="337">
        <v>654.37653</v>
      </c>
      <c r="N929" s="337">
        <v>19324.261999999999</v>
      </c>
      <c r="O929" s="337">
        <v>28574.573609999999</v>
      </c>
      <c r="P929" s="337">
        <v>47310.918310000001</v>
      </c>
      <c r="Q929" s="337">
        <v>271.17159000000004</v>
      </c>
      <c r="R929" s="338">
        <v>47582.089899999999</v>
      </c>
    </row>
    <row r="930" spans="1:18" s="313" customFormat="1">
      <c r="A930" s="339"/>
      <c r="B930" s="339"/>
      <c r="C930" s="339"/>
      <c r="D930" s="339"/>
      <c r="E930" s="340">
        <v>247</v>
      </c>
      <c r="F930" s="341">
        <v>0.51146000000000003</v>
      </c>
      <c r="G930" s="342">
        <v>0</v>
      </c>
      <c r="H930" s="342">
        <v>0.51146000000000003</v>
      </c>
      <c r="I930" s="342">
        <v>3821.4540200000001</v>
      </c>
      <c r="J930" s="342">
        <v>282.02841999999998</v>
      </c>
      <c r="K930" s="342">
        <v>4103.4824399999998</v>
      </c>
      <c r="L930" s="342">
        <v>10824.302470000001</v>
      </c>
      <c r="M930" s="342">
        <v>148.23076999999998</v>
      </c>
      <c r="N930" s="342">
        <v>10972.533240000001</v>
      </c>
      <c r="O930" s="342">
        <v>15076.52714</v>
      </c>
      <c r="P930" s="342">
        <v>29034.669269999999</v>
      </c>
      <c r="Q930" s="342">
        <v>0</v>
      </c>
      <c r="R930" s="343">
        <v>29034.669269999999</v>
      </c>
    </row>
    <row r="931" spans="1:18" s="313" customFormat="1">
      <c r="A931" s="339"/>
      <c r="B931" s="339"/>
      <c r="C931" s="339"/>
      <c r="D931" s="334" t="s">
        <v>78</v>
      </c>
      <c r="E931" s="335">
        <v>87</v>
      </c>
      <c r="F931" s="336">
        <v>6.087E-2</v>
      </c>
      <c r="G931" s="337">
        <v>0</v>
      </c>
      <c r="H931" s="337">
        <v>6.087E-2</v>
      </c>
      <c r="I931" s="337">
        <v>17277.207039999998</v>
      </c>
      <c r="J931" s="337">
        <v>977.86024999999995</v>
      </c>
      <c r="K931" s="337">
        <v>18255.067289999999</v>
      </c>
      <c r="L931" s="337">
        <v>43141.442579999995</v>
      </c>
      <c r="M931" s="337">
        <v>1982.58574</v>
      </c>
      <c r="N931" s="337">
        <v>45124.028319999998</v>
      </c>
      <c r="O931" s="337">
        <v>63379.156479999998</v>
      </c>
      <c r="P931" s="337">
        <v>65771.897859999997</v>
      </c>
      <c r="Q931" s="337">
        <v>117.98867</v>
      </c>
      <c r="R931" s="338">
        <v>65889.886530000003</v>
      </c>
    </row>
    <row r="932" spans="1:18" s="313" customFormat="1">
      <c r="A932" s="339"/>
      <c r="B932" s="339"/>
      <c r="C932" s="339"/>
      <c r="D932" s="334" t="s">
        <v>279</v>
      </c>
      <c r="E932" s="335">
        <v>100</v>
      </c>
      <c r="F932" s="336">
        <v>39.332929999999998</v>
      </c>
      <c r="G932" s="337">
        <v>411.88114000000002</v>
      </c>
      <c r="H932" s="337">
        <v>451.21406999999999</v>
      </c>
      <c r="I932" s="337">
        <v>13903.77339</v>
      </c>
      <c r="J932" s="337">
        <v>1851.8881399999998</v>
      </c>
      <c r="K932" s="337">
        <v>15755.661529999999</v>
      </c>
      <c r="L932" s="337">
        <v>32959.717059999995</v>
      </c>
      <c r="M932" s="337">
        <v>1923.17247</v>
      </c>
      <c r="N932" s="337">
        <v>34882.88953</v>
      </c>
      <c r="O932" s="337">
        <v>51089.76513</v>
      </c>
      <c r="P932" s="337">
        <v>57375.061020000001</v>
      </c>
      <c r="Q932" s="337">
        <v>303.76242999999999</v>
      </c>
      <c r="R932" s="338">
        <v>57678.823450000004</v>
      </c>
    </row>
    <row r="933" spans="1:18" s="313" customFormat="1">
      <c r="A933" s="339"/>
      <c r="B933" s="339"/>
      <c r="C933" s="339"/>
      <c r="D933" s="334" t="s">
        <v>412</v>
      </c>
      <c r="E933" s="335">
        <v>256</v>
      </c>
      <c r="F933" s="336">
        <v>0</v>
      </c>
      <c r="G933" s="337">
        <v>0</v>
      </c>
      <c r="H933" s="337">
        <v>0</v>
      </c>
      <c r="I933" s="337">
        <v>3508.92994</v>
      </c>
      <c r="J933" s="337">
        <v>347.26635999999996</v>
      </c>
      <c r="K933" s="337">
        <v>3856.1962999999996</v>
      </c>
      <c r="L933" s="337">
        <v>5751.1145800000004</v>
      </c>
      <c r="M933" s="337">
        <v>2.2000000000000001E-4</v>
      </c>
      <c r="N933" s="337">
        <v>5751.1147999999994</v>
      </c>
      <c r="O933" s="337">
        <v>9607.311099999999</v>
      </c>
      <c r="P933" s="337">
        <v>31762.662530000001</v>
      </c>
      <c r="Q933" s="337">
        <v>0</v>
      </c>
      <c r="R933" s="338">
        <v>31762.662530000001</v>
      </c>
    </row>
    <row r="934" spans="1:18" s="313" customFormat="1">
      <c r="A934" s="339"/>
      <c r="B934" s="339"/>
      <c r="C934" s="339"/>
      <c r="D934" s="334" t="s">
        <v>72</v>
      </c>
      <c r="E934" s="335">
        <v>1</v>
      </c>
      <c r="F934" s="336">
        <v>2911.8734900000004</v>
      </c>
      <c r="G934" s="337">
        <v>979.01463999999999</v>
      </c>
      <c r="H934" s="337">
        <v>3890.8881299999998</v>
      </c>
      <c r="I934" s="337">
        <v>242079.13040999998</v>
      </c>
      <c r="J934" s="337">
        <v>14101.951489999999</v>
      </c>
      <c r="K934" s="337">
        <v>256181.08190000002</v>
      </c>
      <c r="L934" s="337">
        <v>4601666.4009799995</v>
      </c>
      <c r="M934" s="337">
        <v>25653.459070000001</v>
      </c>
      <c r="N934" s="337">
        <v>4627319.8600500003</v>
      </c>
      <c r="O934" s="337">
        <v>4887391.8300799998</v>
      </c>
      <c r="P934" s="337">
        <v>40876.817820000004</v>
      </c>
      <c r="Q934" s="337">
        <v>538.52281000000005</v>
      </c>
      <c r="R934" s="338">
        <v>41415.340630000006</v>
      </c>
    </row>
    <row r="935" spans="1:18" s="313" customFormat="1">
      <c r="A935" s="339"/>
      <c r="B935" s="339"/>
      <c r="C935" s="334" t="s">
        <v>413</v>
      </c>
      <c r="D935" s="334" t="s">
        <v>414</v>
      </c>
      <c r="E935" s="335">
        <v>315</v>
      </c>
      <c r="F935" s="336">
        <v>4.3539399999999997</v>
      </c>
      <c r="G935" s="337">
        <v>0</v>
      </c>
      <c r="H935" s="337">
        <v>4.3539399999999997</v>
      </c>
      <c r="I935" s="337">
        <v>3725.8650200000002</v>
      </c>
      <c r="J935" s="337">
        <v>20.8932</v>
      </c>
      <c r="K935" s="337">
        <v>3746.7582200000002</v>
      </c>
      <c r="L935" s="337">
        <v>5706.4362799999999</v>
      </c>
      <c r="M935" s="337">
        <v>30.587990000000001</v>
      </c>
      <c r="N935" s="337">
        <v>5737.0242699999999</v>
      </c>
      <c r="O935" s="337">
        <v>9488.1364300000005</v>
      </c>
      <c r="P935" s="337">
        <v>38218.749259999997</v>
      </c>
      <c r="Q935" s="337">
        <v>0</v>
      </c>
      <c r="R935" s="338">
        <v>38218.749259999997</v>
      </c>
    </row>
    <row r="936" spans="1:18" s="313" customFormat="1">
      <c r="A936" s="339"/>
      <c r="B936" s="339"/>
      <c r="C936" s="339"/>
      <c r="D936" s="339"/>
      <c r="E936" s="340">
        <v>314</v>
      </c>
      <c r="F936" s="341">
        <v>14.76726</v>
      </c>
      <c r="G936" s="342">
        <v>0</v>
      </c>
      <c r="H936" s="342">
        <v>14.76726</v>
      </c>
      <c r="I936" s="342">
        <v>3496.79691</v>
      </c>
      <c r="J936" s="342">
        <v>362.16692</v>
      </c>
      <c r="K936" s="342">
        <v>3858.9638300000001</v>
      </c>
      <c r="L936" s="342">
        <v>5618.8783800000001</v>
      </c>
      <c r="M936" s="342">
        <v>0</v>
      </c>
      <c r="N936" s="342">
        <v>5618.8783800000001</v>
      </c>
      <c r="O936" s="342">
        <v>9492.6094700000012</v>
      </c>
      <c r="P936" s="342">
        <v>20965.05602</v>
      </c>
      <c r="Q936" s="342">
        <v>0</v>
      </c>
      <c r="R936" s="343">
        <v>20965.05602</v>
      </c>
    </row>
    <row r="937" spans="1:18" s="313" customFormat="1">
      <c r="A937" s="339"/>
      <c r="B937" s="334" t="s">
        <v>17</v>
      </c>
      <c r="C937" s="334" t="s">
        <v>282</v>
      </c>
      <c r="D937" s="334" t="s">
        <v>283</v>
      </c>
      <c r="E937" s="335">
        <v>298</v>
      </c>
      <c r="F937" s="336">
        <v>0.14357</v>
      </c>
      <c r="G937" s="337">
        <v>1.4999999999999999E-4</v>
      </c>
      <c r="H937" s="337">
        <v>0.14371999999999999</v>
      </c>
      <c r="I937" s="337">
        <v>5858.9440000000004</v>
      </c>
      <c r="J937" s="337">
        <v>471.40368999999998</v>
      </c>
      <c r="K937" s="337">
        <v>6330.3476900000005</v>
      </c>
      <c r="L937" s="337">
        <v>3371.5879</v>
      </c>
      <c r="M937" s="337">
        <v>38.087420000000002</v>
      </c>
      <c r="N937" s="337">
        <v>3409.6753199999998</v>
      </c>
      <c r="O937" s="337">
        <v>9740.1667300000008</v>
      </c>
      <c r="P937" s="337">
        <v>67681.817439999999</v>
      </c>
      <c r="Q937" s="337">
        <v>0</v>
      </c>
      <c r="R937" s="338">
        <v>67681.817439999999</v>
      </c>
    </row>
    <row r="938" spans="1:18" s="313" customFormat="1">
      <c r="A938" s="339"/>
      <c r="B938" s="334" t="s">
        <v>18</v>
      </c>
      <c r="C938" s="334" t="s">
        <v>285</v>
      </c>
      <c r="D938" s="334" t="s">
        <v>285</v>
      </c>
      <c r="E938" s="335">
        <v>76</v>
      </c>
      <c r="F938" s="336">
        <v>6.1700000000000005E-2</v>
      </c>
      <c r="G938" s="337">
        <v>0.97033000000000003</v>
      </c>
      <c r="H938" s="337">
        <v>1.03203</v>
      </c>
      <c r="I938" s="337">
        <v>6319.62734</v>
      </c>
      <c r="J938" s="337">
        <v>69.442639999999997</v>
      </c>
      <c r="K938" s="337">
        <v>6389.0699800000002</v>
      </c>
      <c r="L938" s="337">
        <v>4693.8086900000008</v>
      </c>
      <c r="M938" s="337">
        <v>0</v>
      </c>
      <c r="N938" s="337">
        <v>4693.8086900000008</v>
      </c>
      <c r="O938" s="337">
        <v>11083.910699999999</v>
      </c>
      <c r="P938" s="337">
        <v>40522.821309999999</v>
      </c>
      <c r="Q938" s="337">
        <v>0</v>
      </c>
      <c r="R938" s="338">
        <v>40522.821309999999</v>
      </c>
    </row>
    <row r="939" spans="1:18" s="313" customFormat="1">
      <c r="A939" s="339"/>
      <c r="B939" s="334" t="s">
        <v>19</v>
      </c>
      <c r="C939" s="334" t="s">
        <v>286</v>
      </c>
      <c r="D939" s="334" t="s">
        <v>286</v>
      </c>
      <c r="E939" s="335">
        <v>71</v>
      </c>
      <c r="F939" s="336">
        <v>0.20097000000000001</v>
      </c>
      <c r="G939" s="337">
        <v>0</v>
      </c>
      <c r="H939" s="337">
        <v>0.20097000000000001</v>
      </c>
      <c r="I939" s="337">
        <v>3807.9719700000001</v>
      </c>
      <c r="J939" s="337">
        <v>263.01634999999999</v>
      </c>
      <c r="K939" s="337">
        <v>4070.9883199999999</v>
      </c>
      <c r="L939" s="337">
        <v>6815.8086600000006</v>
      </c>
      <c r="M939" s="337">
        <v>24.748290000000001</v>
      </c>
      <c r="N939" s="337">
        <v>6840.5569500000001</v>
      </c>
      <c r="O939" s="337">
        <v>10911.74624</v>
      </c>
      <c r="P939" s="337">
        <v>34816.343659999999</v>
      </c>
      <c r="Q939" s="337">
        <v>0</v>
      </c>
      <c r="R939" s="338">
        <v>34816.343659999999</v>
      </c>
    </row>
    <row r="940" spans="1:18" s="313" customFormat="1">
      <c r="A940" s="339"/>
      <c r="B940" s="339"/>
      <c r="C940" s="339"/>
      <c r="D940" s="339"/>
      <c r="E940" s="340">
        <v>308</v>
      </c>
      <c r="F940" s="341">
        <v>0</v>
      </c>
      <c r="G940" s="342">
        <v>0</v>
      </c>
      <c r="H940" s="342">
        <v>0</v>
      </c>
      <c r="I940" s="342">
        <v>2643.1212400000004</v>
      </c>
      <c r="J940" s="342">
        <v>134.64685</v>
      </c>
      <c r="K940" s="342">
        <v>2777.76809</v>
      </c>
      <c r="L940" s="342">
        <v>3077.41435</v>
      </c>
      <c r="M940" s="342">
        <v>1.7099999999999999E-3</v>
      </c>
      <c r="N940" s="342">
        <v>3077.41606</v>
      </c>
      <c r="O940" s="342">
        <v>5855.18415</v>
      </c>
      <c r="P940" s="342">
        <v>50986.528840000006</v>
      </c>
      <c r="Q940" s="342">
        <v>0</v>
      </c>
      <c r="R940" s="343">
        <v>50986.528840000006</v>
      </c>
    </row>
    <row r="941" spans="1:18" s="313" customFormat="1">
      <c r="A941" s="339"/>
      <c r="B941" s="339"/>
      <c r="C941" s="334" t="s">
        <v>288</v>
      </c>
      <c r="D941" s="334" t="s">
        <v>19</v>
      </c>
      <c r="E941" s="335">
        <v>339</v>
      </c>
      <c r="F941" s="336">
        <v>0</v>
      </c>
      <c r="G941" s="337">
        <v>0</v>
      </c>
      <c r="H941" s="337">
        <v>0</v>
      </c>
      <c r="I941" s="337">
        <v>2855.7379100000003</v>
      </c>
      <c r="J941" s="337">
        <v>177.14988</v>
      </c>
      <c r="K941" s="337">
        <v>3032.8877900000002</v>
      </c>
      <c r="L941" s="337">
        <v>1851.06294</v>
      </c>
      <c r="M941" s="337">
        <v>0</v>
      </c>
      <c r="N941" s="337">
        <v>1851.06294</v>
      </c>
      <c r="O941" s="337">
        <v>4883.9507300000005</v>
      </c>
      <c r="P941" s="337">
        <v>64351.363499999999</v>
      </c>
      <c r="Q941" s="337">
        <v>0</v>
      </c>
      <c r="R941" s="338">
        <v>64351.363499999999</v>
      </c>
    </row>
    <row r="942" spans="1:18" s="313" customFormat="1">
      <c r="A942" s="339"/>
      <c r="B942" s="334" t="s">
        <v>20</v>
      </c>
      <c r="C942" s="334" t="s">
        <v>290</v>
      </c>
      <c r="D942" s="334" t="s">
        <v>290</v>
      </c>
      <c r="E942" s="335">
        <v>341</v>
      </c>
      <c r="F942" s="336">
        <v>0</v>
      </c>
      <c r="G942" s="337">
        <v>0</v>
      </c>
      <c r="H942" s="337">
        <v>0</v>
      </c>
      <c r="I942" s="337">
        <v>3405.0948599999997</v>
      </c>
      <c r="J942" s="337">
        <v>73.802679999999995</v>
      </c>
      <c r="K942" s="337">
        <v>3478.8975399999999</v>
      </c>
      <c r="L942" s="337">
        <v>2165.6726100000001</v>
      </c>
      <c r="M942" s="337">
        <v>0</v>
      </c>
      <c r="N942" s="337">
        <v>2165.6726100000001</v>
      </c>
      <c r="O942" s="337">
        <v>5644.5701500000005</v>
      </c>
      <c r="P942" s="337">
        <v>40745.450340000003</v>
      </c>
      <c r="Q942" s="337">
        <v>0</v>
      </c>
      <c r="R942" s="338">
        <v>40745.450340000003</v>
      </c>
    </row>
    <row r="943" spans="1:18" s="313" customFormat="1">
      <c r="A943" s="339"/>
      <c r="B943" s="339"/>
      <c r="C943" s="339"/>
      <c r="D943" s="334" t="s">
        <v>415</v>
      </c>
      <c r="E943" s="335">
        <v>382</v>
      </c>
      <c r="F943" s="336">
        <v>0</v>
      </c>
      <c r="G943" s="337">
        <v>0</v>
      </c>
      <c r="H943" s="337">
        <v>0</v>
      </c>
      <c r="I943" s="337">
        <v>3107.5255099999999</v>
      </c>
      <c r="J943" s="337">
        <v>99.688500000000005</v>
      </c>
      <c r="K943" s="337">
        <v>3207.2140099999997</v>
      </c>
      <c r="L943" s="337">
        <v>1933.78052</v>
      </c>
      <c r="M943" s="337">
        <v>0</v>
      </c>
      <c r="N943" s="337">
        <v>1933.78052</v>
      </c>
      <c r="O943" s="337">
        <v>5140.9945299999999</v>
      </c>
      <c r="P943" s="337">
        <v>25462.346379999999</v>
      </c>
      <c r="Q943" s="337">
        <v>0</v>
      </c>
      <c r="R943" s="338">
        <v>25462.346379999999</v>
      </c>
    </row>
    <row r="944" spans="1:18" s="313" customFormat="1">
      <c r="A944" s="339"/>
      <c r="B944" s="339"/>
      <c r="C944" s="334" t="s">
        <v>20</v>
      </c>
      <c r="D944" s="334" t="s">
        <v>327</v>
      </c>
      <c r="E944" s="335">
        <v>409</v>
      </c>
      <c r="F944" s="336">
        <v>0</v>
      </c>
      <c r="G944" s="337">
        <v>0</v>
      </c>
      <c r="H944" s="337">
        <v>0</v>
      </c>
      <c r="I944" s="337">
        <v>1514.19083</v>
      </c>
      <c r="J944" s="337">
        <v>10.779059999999999</v>
      </c>
      <c r="K944" s="337">
        <v>1524.9698899999999</v>
      </c>
      <c r="L944" s="337">
        <v>2893.6387100000002</v>
      </c>
      <c r="M944" s="337">
        <v>0</v>
      </c>
      <c r="N944" s="337">
        <v>2893.6387100000002</v>
      </c>
      <c r="O944" s="337">
        <v>4418.6085999999996</v>
      </c>
      <c r="P944" s="337">
        <v>24173.712039999999</v>
      </c>
      <c r="Q944" s="337">
        <v>0</v>
      </c>
      <c r="R944" s="338">
        <v>24173.712039999999</v>
      </c>
    </row>
    <row r="945" spans="1:18" s="313" customFormat="1">
      <c r="A945" s="339"/>
      <c r="B945" s="334" t="s">
        <v>21</v>
      </c>
      <c r="C945" s="334" t="s">
        <v>416</v>
      </c>
      <c r="D945" s="334" t="s">
        <v>416</v>
      </c>
      <c r="E945" s="335">
        <v>277</v>
      </c>
      <c r="F945" s="336">
        <v>0</v>
      </c>
      <c r="G945" s="337">
        <v>0</v>
      </c>
      <c r="H945" s="337">
        <v>0</v>
      </c>
      <c r="I945" s="337">
        <v>1238.1661200000001</v>
      </c>
      <c r="J945" s="337">
        <v>86.92725999999999</v>
      </c>
      <c r="K945" s="337">
        <v>1325.0933799999998</v>
      </c>
      <c r="L945" s="337">
        <v>1591.24559</v>
      </c>
      <c r="M945" s="337">
        <v>0</v>
      </c>
      <c r="N945" s="337">
        <v>1591.24559</v>
      </c>
      <c r="O945" s="337">
        <v>2916.3389700000002</v>
      </c>
      <c r="P945" s="337">
        <v>17807.248869999999</v>
      </c>
      <c r="Q945" s="337">
        <v>0</v>
      </c>
      <c r="R945" s="338">
        <v>17807.248869999999</v>
      </c>
    </row>
    <row r="946" spans="1:18" s="313" customFormat="1">
      <c r="A946" s="339"/>
      <c r="B946" s="339"/>
      <c r="C946" s="339"/>
      <c r="D946" s="334" t="s">
        <v>417</v>
      </c>
      <c r="E946" s="335">
        <v>264</v>
      </c>
      <c r="F946" s="336">
        <v>0</v>
      </c>
      <c r="G946" s="337">
        <v>0</v>
      </c>
      <c r="H946" s="337">
        <v>0</v>
      </c>
      <c r="I946" s="337">
        <v>63.48366</v>
      </c>
      <c r="J946" s="337">
        <v>0</v>
      </c>
      <c r="K946" s="337">
        <v>63.48366</v>
      </c>
      <c r="L946" s="337">
        <v>1.0761099999999999</v>
      </c>
      <c r="M946" s="337">
        <v>0</v>
      </c>
      <c r="N946" s="337">
        <v>1.0761099999999999</v>
      </c>
      <c r="O946" s="337">
        <v>64.55977</v>
      </c>
      <c r="P946" s="337">
        <v>12797.294</v>
      </c>
      <c r="Q946" s="337">
        <v>0</v>
      </c>
      <c r="R946" s="338">
        <v>12797.294</v>
      </c>
    </row>
    <row r="947" spans="1:18" s="313" customFormat="1">
      <c r="A947" s="339"/>
      <c r="B947" s="339"/>
      <c r="C947" s="334" t="s">
        <v>418</v>
      </c>
      <c r="D947" s="334" t="s">
        <v>418</v>
      </c>
      <c r="E947" s="335">
        <v>170</v>
      </c>
      <c r="F947" s="336">
        <v>7.9116999999999997</v>
      </c>
      <c r="G947" s="337">
        <v>0</v>
      </c>
      <c r="H947" s="337">
        <v>7.9116999999999997</v>
      </c>
      <c r="I947" s="337">
        <v>2386.2954900000004</v>
      </c>
      <c r="J947" s="337">
        <v>37.355410000000006</v>
      </c>
      <c r="K947" s="337">
        <v>2423.6509000000001</v>
      </c>
      <c r="L947" s="337">
        <v>2913.66831</v>
      </c>
      <c r="M947" s="337">
        <v>0</v>
      </c>
      <c r="N947" s="337">
        <v>2913.66831</v>
      </c>
      <c r="O947" s="337">
        <v>5345.2309100000002</v>
      </c>
      <c r="P947" s="337">
        <v>19107.502230000002</v>
      </c>
      <c r="Q947" s="337">
        <v>0</v>
      </c>
      <c r="R947" s="338">
        <v>19107.502230000002</v>
      </c>
    </row>
    <row r="948" spans="1:18" s="313" customFormat="1">
      <c r="A948" s="339"/>
      <c r="B948" s="339"/>
      <c r="C948" s="339"/>
      <c r="D948" s="334" t="s">
        <v>419</v>
      </c>
      <c r="E948" s="335">
        <v>289</v>
      </c>
      <c r="F948" s="336">
        <v>115.27388000000001</v>
      </c>
      <c r="G948" s="337">
        <v>0</v>
      </c>
      <c r="H948" s="337">
        <v>115.27388000000001</v>
      </c>
      <c r="I948" s="337">
        <v>253.93689000000001</v>
      </c>
      <c r="J948" s="337">
        <v>2.6600000000000002E-2</v>
      </c>
      <c r="K948" s="337">
        <v>253.96348999999998</v>
      </c>
      <c r="L948" s="337">
        <v>764.35414000000003</v>
      </c>
      <c r="M948" s="337">
        <v>0</v>
      </c>
      <c r="N948" s="337">
        <v>764.35414000000003</v>
      </c>
      <c r="O948" s="337">
        <v>1133.59151</v>
      </c>
      <c r="P948" s="337">
        <v>9301.4960800000008</v>
      </c>
      <c r="Q948" s="337">
        <v>0</v>
      </c>
      <c r="R948" s="338">
        <v>9301.4960800000008</v>
      </c>
    </row>
    <row r="949" spans="1:18" s="313" customFormat="1">
      <c r="A949" s="339"/>
      <c r="B949" s="339"/>
      <c r="C949" s="334" t="s">
        <v>292</v>
      </c>
      <c r="D949" s="334" t="s">
        <v>293</v>
      </c>
      <c r="E949" s="335">
        <v>149</v>
      </c>
      <c r="F949" s="336">
        <v>0.14000000000000001</v>
      </c>
      <c r="G949" s="337">
        <v>0</v>
      </c>
      <c r="H949" s="337">
        <v>0.14000000000000001</v>
      </c>
      <c r="I949" s="337">
        <v>4350.76721</v>
      </c>
      <c r="J949" s="337">
        <v>74.384679999999989</v>
      </c>
      <c r="K949" s="337">
        <v>4425.1518900000001</v>
      </c>
      <c r="L949" s="337">
        <v>5048.9492399999999</v>
      </c>
      <c r="M949" s="337">
        <v>0</v>
      </c>
      <c r="N949" s="337">
        <v>5048.9492399999999</v>
      </c>
      <c r="O949" s="337">
        <v>9474.2411300000003</v>
      </c>
      <c r="P949" s="337">
        <v>63191.142899999999</v>
      </c>
      <c r="Q949" s="337">
        <v>0</v>
      </c>
      <c r="R949" s="338">
        <v>63191.142899999999</v>
      </c>
    </row>
    <row r="950" spans="1:18" s="313" customFormat="1">
      <c r="A950" s="339"/>
      <c r="B950" s="339"/>
      <c r="C950" s="339"/>
      <c r="D950" s="334" t="s">
        <v>292</v>
      </c>
      <c r="E950" s="335">
        <v>164</v>
      </c>
      <c r="F950" s="336">
        <v>0</v>
      </c>
      <c r="G950" s="337">
        <v>0</v>
      </c>
      <c r="H950" s="337">
        <v>0</v>
      </c>
      <c r="I950" s="337">
        <v>1034.03574</v>
      </c>
      <c r="J950" s="337">
        <v>5.2537200000000004</v>
      </c>
      <c r="K950" s="337">
        <v>1039.28946</v>
      </c>
      <c r="L950" s="337">
        <v>852.59609</v>
      </c>
      <c r="M950" s="337">
        <v>0</v>
      </c>
      <c r="N950" s="337">
        <v>852.59609</v>
      </c>
      <c r="O950" s="337">
        <v>1891.88555</v>
      </c>
      <c r="P950" s="337">
        <v>19352.547269999999</v>
      </c>
      <c r="Q950" s="337">
        <v>0</v>
      </c>
      <c r="R950" s="338">
        <v>19352.547269999999</v>
      </c>
    </row>
    <row r="951" spans="1:18" s="313" customFormat="1">
      <c r="A951" s="339"/>
      <c r="B951" s="339"/>
      <c r="C951" s="339"/>
      <c r="D951" s="334" t="s">
        <v>420</v>
      </c>
      <c r="E951" s="335">
        <v>203</v>
      </c>
      <c r="F951" s="336">
        <v>0</v>
      </c>
      <c r="G951" s="337">
        <v>0</v>
      </c>
      <c r="H951" s="337">
        <v>0</v>
      </c>
      <c r="I951" s="337">
        <v>28.658570000000001</v>
      </c>
      <c r="J951" s="337">
        <v>0</v>
      </c>
      <c r="K951" s="337">
        <v>28.658570000000001</v>
      </c>
      <c r="L951" s="337">
        <v>20.384310000000003</v>
      </c>
      <c r="M951" s="337">
        <v>0</v>
      </c>
      <c r="N951" s="337">
        <v>20.384310000000003</v>
      </c>
      <c r="O951" s="337">
        <v>49.042879999999997</v>
      </c>
      <c r="P951" s="337">
        <v>6909.7601599999998</v>
      </c>
      <c r="Q951" s="337">
        <v>0</v>
      </c>
      <c r="R951" s="338">
        <v>6909.7601599999998</v>
      </c>
    </row>
    <row r="952" spans="1:18" s="313" customFormat="1">
      <c r="A952" s="339"/>
      <c r="B952" s="339"/>
      <c r="C952" s="334" t="s">
        <v>294</v>
      </c>
      <c r="D952" s="334" t="s">
        <v>294</v>
      </c>
      <c r="E952" s="335">
        <v>288</v>
      </c>
      <c r="F952" s="336">
        <v>0</v>
      </c>
      <c r="G952" s="337">
        <v>0</v>
      </c>
      <c r="H952" s="337">
        <v>0</v>
      </c>
      <c r="I952" s="337">
        <v>1102.37517</v>
      </c>
      <c r="J952" s="337">
        <v>4.2650699999999997</v>
      </c>
      <c r="K952" s="337">
        <v>1106.6402399999999</v>
      </c>
      <c r="L952" s="337">
        <v>979.72743000000003</v>
      </c>
      <c r="M952" s="337">
        <v>0</v>
      </c>
      <c r="N952" s="337">
        <v>979.72743000000003</v>
      </c>
      <c r="O952" s="337">
        <v>2086.3676700000001</v>
      </c>
      <c r="P952" s="337">
        <v>24596.803479999999</v>
      </c>
      <c r="Q952" s="337">
        <v>0</v>
      </c>
      <c r="R952" s="338">
        <v>24596.803479999999</v>
      </c>
    </row>
    <row r="953" spans="1:18" s="313" customFormat="1">
      <c r="A953" s="339"/>
      <c r="B953" s="339"/>
      <c r="C953" s="339"/>
      <c r="D953" s="334" t="s">
        <v>421</v>
      </c>
      <c r="E953" s="335">
        <v>202</v>
      </c>
      <c r="F953" s="336">
        <v>0</v>
      </c>
      <c r="G953" s="337">
        <v>0</v>
      </c>
      <c r="H953" s="337">
        <v>0</v>
      </c>
      <c r="I953" s="337">
        <v>84.675139999999999</v>
      </c>
      <c r="J953" s="337">
        <v>6.3299999999999997E-3</v>
      </c>
      <c r="K953" s="337">
        <v>84.681470000000004</v>
      </c>
      <c r="L953" s="337">
        <v>5.5</v>
      </c>
      <c r="M953" s="337">
        <v>0</v>
      </c>
      <c r="N953" s="337">
        <v>5.5</v>
      </c>
      <c r="O953" s="337">
        <v>90.181470000000004</v>
      </c>
      <c r="P953" s="337">
        <v>5117.5402599999998</v>
      </c>
      <c r="Q953" s="337">
        <v>0</v>
      </c>
      <c r="R953" s="338">
        <v>5117.5402599999998</v>
      </c>
    </row>
    <row r="954" spans="1:18" s="313" customFormat="1">
      <c r="A954" s="339"/>
      <c r="B954" s="339"/>
      <c r="C954" s="334" t="s">
        <v>21</v>
      </c>
      <c r="D954" s="334" t="s">
        <v>295</v>
      </c>
      <c r="E954" s="335">
        <v>97</v>
      </c>
      <c r="F954" s="336">
        <v>0.47936000000000001</v>
      </c>
      <c r="G954" s="337">
        <v>0</v>
      </c>
      <c r="H954" s="337">
        <v>0.47936000000000001</v>
      </c>
      <c r="I954" s="337">
        <v>4992.4183300000004</v>
      </c>
      <c r="J954" s="337">
        <v>76.873559999999998</v>
      </c>
      <c r="K954" s="337">
        <v>5069.2918899999995</v>
      </c>
      <c r="L954" s="337">
        <v>10193.29032</v>
      </c>
      <c r="M954" s="337">
        <v>132.68401999999998</v>
      </c>
      <c r="N954" s="337">
        <v>10325.974340000001</v>
      </c>
      <c r="O954" s="337">
        <v>15395.74559</v>
      </c>
      <c r="P954" s="337">
        <v>80148.052379999994</v>
      </c>
      <c r="Q954" s="337">
        <v>0</v>
      </c>
      <c r="R954" s="338">
        <v>80148.052379999994</v>
      </c>
    </row>
    <row r="955" spans="1:18" s="313" customFormat="1">
      <c r="A955" s="339"/>
      <c r="B955" s="339"/>
      <c r="C955" s="339"/>
      <c r="D955" s="334" t="s">
        <v>388</v>
      </c>
      <c r="E955" s="335">
        <v>161</v>
      </c>
      <c r="F955" s="336">
        <v>0</v>
      </c>
      <c r="G955" s="337">
        <v>0</v>
      </c>
      <c r="H955" s="337">
        <v>0</v>
      </c>
      <c r="I955" s="337">
        <v>1046.98579</v>
      </c>
      <c r="J955" s="337">
        <v>6.0905399999999998</v>
      </c>
      <c r="K955" s="337">
        <v>1053.0763300000001</v>
      </c>
      <c r="L955" s="337">
        <v>810.26532999999995</v>
      </c>
      <c r="M955" s="337">
        <v>0</v>
      </c>
      <c r="N955" s="337">
        <v>810.26532999999995</v>
      </c>
      <c r="O955" s="337">
        <v>1863.3416599999998</v>
      </c>
      <c r="P955" s="337">
        <v>34578.116439999998</v>
      </c>
      <c r="Q955" s="337">
        <v>0</v>
      </c>
      <c r="R955" s="338">
        <v>34578.116439999998</v>
      </c>
    </row>
    <row r="956" spans="1:18" s="313" customFormat="1">
      <c r="A956" s="339"/>
      <c r="B956" s="339"/>
      <c r="C956" s="339"/>
      <c r="D956" s="334" t="s">
        <v>422</v>
      </c>
      <c r="E956" s="335">
        <v>187</v>
      </c>
      <c r="F956" s="336">
        <v>0</v>
      </c>
      <c r="G956" s="337">
        <v>0</v>
      </c>
      <c r="H956" s="337">
        <v>0</v>
      </c>
      <c r="I956" s="337">
        <v>716.31664000000001</v>
      </c>
      <c r="J956" s="337">
        <v>0.12447</v>
      </c>
      <c r="K956" s="337">
        <v>716.44110999999998</v>
      </c>
      <c r="L956" s="337">
        <v>915.32312000000002</v>
      </c>
      <c r="M956" s="337">
        <v>0</v>
      </c>
      <c r="N956" s="337">
        <v>915.32312000000002</v>
      </c>
      <c r="O956" s="337">
        <v>1631.76423</v>
      </c>
      <c r="P956" s="337">
        <v>20995.420120000002</v>
      </c>
      <c r="Q956" s="337">
        <v>0</v>
      </c>
      <c r="R956" s="338">
        <v>20995.420120000002</v>
      </c>
    </row>
    <row r="957" spans="1:18" s="313" customFormat="1">
      <c r="A957" s="339"/>
      <c r="B957" s="339"/>
      <c r="C957" s="339"/>
      <c r="D957" s="334" t="s">
        <v>21</v>
      </c>
      <c r="E957" s="335">
        <v>42</v>
      </c>
      <c r="F957" s="336">
        <v>2.7442399999999996</v>
      </c>
      <c r="G957" s="337">
        <v>0</v>
      </c>
      <c r="H957" s="337">
        <v>2.7442399999999996</v>
      </c>
      <c r="I957" s="337">
        <v>4314.3978200000001</v>
      </c>
      <c r="J957" s="337">
        <v>121.16647999999999</v>
      </c>
      <c r="K957" s="337">
        <v>4435.5643</v>
      </c>
      <c r="L957" s="337">
        <v>4463.2175999999999</v>
      </c>
      <c r="M957" s="337">
        <v>18.999880000000001</v>
      </c>
      <c r="N957" s="337">
        <v>4482.2174800000003</v>
      </c>
      <c r="O957" s="337">
        <v>8920.5260199999993</v>
      </c>
      <c r="P957" s="337">
        <v>75024.11884000001</v>
      </c>
      <c r="Q957" s="337">
        <v>0</v>
      </c>
      <c r="R957" s="338">
        <v>75024.11884000001</v>
      </c>
    </row>
    <row r="958" spans="1:18" s="313" customFormat="1">
      <c r="A958" s="339"/>
      <c r="B958" s="339"/>
      <c r="C958" s="339"/>
      <c r="D958" s="339"/>
      <c r="E958" s="340">
        <v>360</v>
      </c>
      <c r="F958" s="341">
        <v>0</v>
      </c>
      <c r="G958" s="342">
        <v>0</v>
      </c>
      <c r="H958" s="342">
        <v>0</v>
      </c>
      <c r="I958" s="342">
        <v>3360.92821</v>
      </c>
      <c r="J958" s="342">
        <v>59.338730000000005</v>
      </c>
      <c r="K958" s="342">
        <v>3420.26694</v>
      </c>
      <c r="L958" s="342">
        <v>2073.7187899999999</v>
      </c>
      <c r="M958" s="342">
        <v>0</v>
      </c>
      <c r="N958" s="342">
        <v>2073.7187899999999</v>
      </c>
      <c r="O958" s="342">
        <v>5493.9857300000003</v>
      </c>
      <c r="P958" s="342">
        <v>61571.573520000005</v>
      </c>
      <c r="Q958" s="342">
        <v>0</v>
      </c>
      <c r="R958" s="343">
        <v>61571.573520000005</v>
      </c>
    </row>
    <row r="959" spans="1:18" s="313" customFormat="1">
      <c r="A959" s="339"/>
      <c r="B959" s="339"/>
      <c r="C959" s="339"/>
      <c r="D959" s="334" t="s">
        <v>296</v>
      </c>
      <c r="E959" s="335">
        <v>188</v>
      </c>
      <c r="F959" s="336">
        <v>0</v>
      </c>
      <c r="G959" s="337">
        <v>0</v>
      </c>
      <c r="H959" s="337">
        <v>0</v>
      </c>
      <c r="I959" s="337">
        <v>1219.2880400000001</v>
      </c>
      <c r="J959" s="337">
        <v>0.73655999999999999</v>
      </c>
      <c r="K959" s="337">
        <v>1220.0246000000002</v>
      </c>
      <c r="L959" s="337">
        <v>2466.5352699999999</v>
      </c>
      <c r="M959" s="337">
        <v>0</v>
      </c>
      <c r="N959" s="337">
        <v>2466.5352699999999</v>
      </c>
      <c r="O959" s="337">
        <v>3686.55987</v>
      </c>
      <c r="P959" s="337">
        <v>49064.958170000005</v>
      </c>
      <c r="Q959" s="337">
        <v>0</v>
      </c>
      <c r="R959" s="338">
        <v>49064.958170000005</v>
      </c>
    </row>
    <row r="960" spans="1:18" s="313" customFormat="1">
      <c r="A960" s="339"/>
      <c r="B960" s="339"/>
      <c r="C960" s="339"/>
      <c r="D960" s="334" t="s">
        <v>423</v>
      </c>
      <c r="E960" s="335">
        <v>337</v>
      </c>
      <c r="F960" s="336">
        <v>33.876800000000003</v>
      </c>
      <c r="G960" s="337">
        <v>0</v>
      </c>
      <c r="H960" s="337">
        <v>33.876800000000003</v>
      </c>
      <c r="I960" s="337">
        <v>1244.11618</v>
      </c>
      <c r="J960" s="337">
        <v>6.8952</v>
      </c>
      <c r="K960" s="337">
        <v>1251.0113799999999</v>
      </c>
      <c r="L960" s="337">
        <v>1203.1227200000001</v>
      </c>
      <c r="M960" s="337">
        <v>0</v>
      </c>
      <c r="N960" s="337">
        <v>1203.1227200000001</v>
      </c>
      <c r="O960" s="337">
        <v>2488.0108999999998</v>
      </c>
      <c r="P960" s="337">
        <v>32943.132689999999</v>
      </c>
      <c r="Q960" s="337">
        <v>0</v>
      </c>
      <c r="R960" s="338">
        <v>32943.132689999999</v>
      </c>
    </row>
    <row r="961" spans="1:18" s="313" customFormat="1">
      <c r="A961" s="339"/>
      <c r="B961" s="339"/>
      <c r="C961" s="334" t="s">
        <v>297</v>
      </c>
      <c r="D961" s="334" t="s">
        <v>297</v>
      </c>
      <c r="E961" s="335">
        <v>218</v>
      </c>
      <c r="F961" s="336">
        <v>0</v>
      </c>
      <c r="G961" s="337">
        <v>0</v>
      </c>
      <c r="H961" s="337">
        <v>0</v>
      </c>
      <c r="I961" s="337">
        <v>916.52237000000002</v>
      </c>
      <c r="J961" s="337">
        <v>6.6703799999999998</v>
      </c>
      <c r="K961" s="337">
        <v>923.19275000000005</v>
      </c>
      <c r="L961" s="337">
        <v>1538.3246899999999</v>
      </c>
      <c r="M961" s="337">
        <v>0</v>
      </c>
      <c r="N961" s="337">
        <v>1538.3246899999999</v>
      </c>
      <c r="O961" s="337">
        <v>2461.5174400000001</v>
      </c>
      <c r="P961" s="337">
        <v>35880.430030000003</v>
      </c>
      <c r="Q961" s="337">
        <v>0</v>
      </c>
      <c r="R961" s="338">
        <v>35880.430030000003</v>
      </c>
    </row>
    <row r="962" spans="1:18" s="313" customFormat="1">
      <c r="A962" s="339"/>
      <c r="B962" s="339"/>
      <c r="C962" s="334" t="s">
        <v>298</v>
      </c>
      <c r="D962" s="334" t="s">
        <v>298</v>
      </c>
      <c r="E962" s="335">
        <v>96</v>
      </c>
      <c r="F962" s="336">
        <v>5.5689999999999996E-2</v>
      </c>
      <c r="G962" s="337">
        <v>0</v>
      </c>
      <c r="H962" s="337">
        <v>5.5689999999999996E-2</v>
      </c>
      <c r="I962" s="337">
        <v>2113.5209</v>
      </c>
      <c r="J962" s="337">
        <v>37.65222</v>
      </c>
      <c r="K962" s="337">
        <v>2151.1731199999999</v>
      </c>
      <c r="L962" s="337">
        <v>3262.3113499999999</v>
      </c>
      <c r="M962" s="337">
        <v>23.449490000000001</v>
      </c>
      <c r="N962" s="337">
        <v>3285.7608399999999</v>
      </c>
      <c r="O962" s="337">
        <v>5436.9896500000004</v>
      </c>
      <c r="P962" s="337">
        <v>49582.063419999999</v>
      </c>
      <c r="Q962" s="337">
        <v>0</v>
      </c>
      <c r="R962" s="338">
        <v>49582.063419999999</v>
      </c>
    </row>
    <row r="963" spans="1:18" s="313" customFormat="1">
      <c r="A963" s="339"/>
      <c r="B963" s="339"/>
      <c r="C963" s="339"/>
      <c r="D963" s="339"/>
      <c r="E963" s="340">
        <v>222</v>
      </c>
      <c r="F963" s="341">
        <v>1.8600000000000001E-3</v>
      </c>
      <c r="G963" s="342">
        <v>0</v>
      </c>
      <c r="H963" s="342">
        <v>1.8600000000000001E-3</v>
      </c>
      <c r="I963" s="342">
        <v>2102.7249100000004</v>
      </c>
      <c r="J963" s="342">
        <v>77.962140000000005</v>
      </c>
      <c r="K963" s="342">
        <v>2180.68705</v>
      </c>
      <c r="L963" s="342">
        <v>2753.8935699999997</v>
      </c>
      <c r="M963" s="342">
        <v>0</v>
      </c>
      <c r="N963" s="342">
        <v>2753.8935699999997</v>
      </c>
      <c r="O963" s="342">
        <v>4934.58248</v>
      </c>
      <c r="P963" s="342">
        <v>52048.429979999994</v>
      </c>
      <c r="Q963" s="342">
        <v>0</v>
      </c>
      <c r="R963" s="343">
        <v>52048.429979999994</v>
      </c>
    </row>
    <row r="964" spans="1:18" s="313" customFormat="1">
      <c r="A964" s="339"/>
      <c r="B964" s="339"/>
      <c r="C964" s="339"/>
      <c r="D964" s="334" t="s">
        <v>424</v>
      </c>
      <c r="E964" s="335">
        <v>310</v>
      </c>
      <c r="F964" s="336">
        <v>0</v>
      </c>
      <c r="G964" s="337">
        <v>0</v>
      </c>
      <c r="H964" s="337">
        <v>0</v>
      </c>
      <c r="I964" s="337">
        <v>795.67816000000005</v>
      </c>
      <c r="J964" s="337">
        <v>7.7838900000000004</v>
      </c>
      <c r="K964" s="337">
        <v>803.46205000000009</v>
      </c>
      <c r="L964" s="337">
        <v>771.24563999999998</v>
      </c>
      <c r="M964" s="337">
        <v>0</v>
      </c>
      <c r="N964" s="337">
        <v>771.24563999999998</v>
      </c>
      <c r="O964" s="337">
        <v>1574.70769</v>
      </c>
      <c r="P964" s="337">
        <v>14180.32905</v>
      </c>
      <c r="Q964" s="337">
        <v>0</v>
      </c>
      <c r="R964" s="338">
        <v>14180.32905</v>
      </c>
    </row>
    <row r="965" spans="1:18" s="313" customFormat="1">
      <c r="A965" s="339"/>
      <c r="B965" s="339"/>
      <c r="C965" s="334" t="s">
        <v>299</v>
      </c>
      <c r="D965" s="334" t="s">
        <v>425</v>
      </c>
      <c r="E965" s="335">
        <v>309</v>
      </c>
      <c r="F965" s="336">
        <v>0</v>
      </c>
      <c r="G965" s="337">
        <v>0</v>
      </c>
      <c r="H965" s="337">
        <v>0</v>
      </c>
      <c r="I965" s="337">
        <v>1196.94334</v>
      </c>
      <c r="J965" s="337">
        <v>85.537390000000002</v>
      </c>
      <c r="K965" s="337">
        <v>1282.48073</v>
      </c>
      <c r="L965" s="337">
        <v>785.12631999999996</v>
      </c>
      <c r="M965" s="337">
        <v>0</v>
      </c>
      <c r="N965" s="337">
        <v>785.12631999999996</v>
      </c>
      <c r="O965" s="337">
        <v>2067.6070500000001</v>
      </c>
      <c r="P965" s="337">
        <v>19481.07821</v>
      </c>
      <c r="Q965" s="337">
        <v>0</v>
      </c>
      <c r="R965" s="338">
        <v>19481.07821</v>
      </c>
    </row>
    <row r="966" spans="1:18" s="313" customFormat="1">
      <c r="A966" s="339"/>
      <c r="B966" s="339"/>
      <c r="C966" s="339"/>
      <c r="D966" s="334" t="s">
        <v>300</v>
      </c>
      <c r="E966" s="335">
        <v>109</v>
      </c>
      <c r="F966" s="336">
        <v>0</v>
      </c>
      <c r="G966" s="337">
        <v>0</v>
      </c>
      <c r="H966" s="337">
        <v>0</v>
      </c>
      <c r="I966" s="337">
        <v>1370.2578100000001</v>
      </c>
      <c r="J966" s="337">
        <v>32.117509999999996</v>
      </c>
      <c r="K966" s="337">
        <v>1402.3753200000001</v>
      </c>
      <c r="L966" s="337">
        <v>2024.77684</v>
      </c>
      <c r="M966" s="337">
        <v>18.747709999999998</v>
      </c>
      <c r="N966" s="337">
        <v>2043.5245500000001</v>
      </c>
      <c r="O966" s="337">
        <v>3445.8998700000002</v>
      </c>
      <c r="P966" s="337">
        <v>13550.68931</v>
      </c>
      <c r="Q966" s="337">
        <v>0</v>
      </c>
      <c r="R966" s="338">
        <v>13550.68931</v>
      </c>
    </row>
    <row r="967" spans="1:18" s="313" customFormat="1">
      <c r="A967" s="339"/>
      <c r="B967" s="334" t="s">
        <v>22</v>
      </c>
      <c r="C967" s="334" t="s">
        <v>426</v>
      </c>
      <c r="D967" s="334" t="s">
        <v>427</v>
      </c>
      <c r="E967" s="335">
        <v>166</v>
      </c>
      <c r="F967" s="336">
        <v>0</v>
      </c>
      <c r="G967" s="337">
        <v>0</v>
      </c>
      <c r="H967" s="337">
        <v>0</v>
      </c>
      <c r="I967" s="337">
        <v>1509.3526499999998</v>
      </c>
      <c r="J967" s="337">
        <v>1083.5570400000001</v>
      </c>
      <c r="K967" s="337">
        <v>2592.90969</v>
      </c>
      <c r="L967" s="337">
        <v>918.29601000000002</v>
      </c>
      <c r="M967" s="337">
        <v>37.125569999999996</v>
      </c>
      <c r="N967" s="337">
        <v>955.42157999999995</v>
      </c>
      <c r="O967" s="337">
        <v>3548.3312700000001</v>
      </c>
      <c r="P967" s="337">
        <v>26056.01886</v>
      </c>
      <c r="Q967" s="337">
        <v>0</v>
      </c>
      <c r="R967" s="338">
        <v>26056.01886</v>
      </c>
    </row>
    <row r="968" spans="1:18" s="313" customFormat="1">
      <c r="A968" s="339"/>
      <c r="B968" s="339"/>
      <c r="C968" s="339"/>
      <c r="D968" s="334" t="s">
        <v>428</v>
      </c>
      <c r="E968" s="335">
        <v>204</v>
      </c>
      <c r="F968" s="336">
        <v>0</v>
      </c>
      <c r="G968" s="337">
        <v>0</v>
      </c>
      <c r="H968" s="337">
        <v>0</v>
      </c>
      <c r="I968" s="337">
        <v>665.57184999999993</v>
      </c>
      <c r="J968" s="337">
        <v>20.134529999999998</v>
      </c>
      <c r="K968" s="337">
        <v>685.70637999999997</v>
      </c>
      <c r="L968" s="337">
        <v>706.49918000000002</v>
      </c>
      <c r="M968" s="337">
        <v>0</v>
      </c>
      <c r="N968" s="337">
        <v>706.49918000000002</v>
      </c>
      <c r="O968" s="337">
        <v>1392.2055600000001</v>
      </c>
      <c r="P968" s="337">
        <v>18718.517319999999</v>
      </c>
      <c r="Q968" s="337">
        <v>0</v>
      </c>
      <c r="R968" s="338">
        <v>18718.517319999999</v>
      </c>
    </row>
    <row r="969" spans="1:18" s="313" customFormat="1">
      <c r="A969" s="339"/>
      <c r="B969" s="339"/>
      <c r="C969" s="334" t="s">
        <v>429</v>
      </c>
      <c r="D969" s="334" t="s">
        <v>430</v>
      </c>
      <c r="E969" s="335">
        <v>282</v>
      </c>
      <c r="F969" s="336">
        <v>0</v>
      </c>
      <c r="G969" s="337">
        <v>0</v>
      </c>
      <c r="H969" s="337">
        <v>0</v>
      </c>
      <c r="I969" s="337">
        <v>1536.8721200000002</v>
      </c>
      <c r="J969" s="337">
        <v>0.33215</v>
      </c>
      <c r="K969" s="337">
        <v>1537.20427</v>
      </c>
      <c r="L969" s="337">
        <v>1270.0539099999999</v>
      </c>
      <c r="M969" s="337">
        <v>0</v>
      </c>
      <c r="N969" s="337">
        <v>1270.0539099999999</v>
      </c>
      <c r="O969" s="337">
        <v>2807.2581800000003</v>
      </c>
      <c r="P969" s="337">
        <v>39786.577010000001</v>
      </c>
      <c r="Q969" s="337">
        <v>9.125</v>
      </c>
      <c r="R969" s="338">
        <v>39795.702010000001</v>
      </c>
    </row>
    <row r="970" spans="1:18" s="313" customFormat="1">
      <c r="A970" s="339"/>
      <c r="B970" s="339"/>
      <c r="C970" s="334" t="s">
        <v>22</v>
      </c>
      <c r="D970" s="334" t="s">
        <v>22</v>
      </c>
      <c r="E970" s="335">
        <v>145</v>
      </c>
      <c r="F970" s="336">
        <v>3.37</v>
      </c>
      <c r="G970" s="337">
        <v>0</v>
      </c>
      <c r="H970" s="337">
        <v>3.37</v>
      </c>
      <c r="I970" s="337">
        <v>7859.5038500000001</v>
      </c>
      <c r="J970" s="337">
        <v>2028.7890400000001</v>
      </c>
      <c r="K970" s="337">
        <v>9888.2928900000006</v>
      </c>
      <c r="L970" s="337">
        <v>17278.522499999999</v>
      </c>
      <c r="M970" s="337">
        <v>1393.1019099999999</v>
      </c>
      <c r="N970" s="337">
        <v>18671.62441</v>
      </c>
      <c r="O970" s="337">
        <v>28563.2873</v>
      </c>
      <c r="P970" s="337">
        <v>56651.10411</v>
      </c>
      <c r="Q970" s="337">
        <v>0</v>
      </c>
      <c r="R970" s="338">
        <v>56651.10411</v>
      </c>
    </row>
    <row r="971" spans="1:18" s="313" customFormat="1">
      <c r="A971" s="339"/>
      <c r="B971" s="339"/>
      <c r="C971" s="339"/>
      <c r="D971" s="339"/>
      <c r="E971" s="340">
        <v>182</v>
      </c>
      <c r="F971" s="341">
        <v>0</v>
      </c>
      <c r="G971" s="342">
        <v>0</v>
      </c>
      <c r="H971" s="342">
        <v>0</v>
      </c>
      <c r="I971" s="342">
        <v>3623.55377</v>
      </c>
      <c r="J971" s="342">
        <v>66.40737</v>
      </c>
      <c r="K971" s="342">
        <v>3689.9611400000003</v>
      </c>
      <c r="L971" s="342">
        <v>3356.7996899999998</v>
      </c>
      <c r="M971" s="342">
        <v>910.15418</v>
      </c>
      <c r="N971" s="342">
        <v>4266.9538700000003</v>
      </c>
      <c r="O971" s="342">
        <v>7956.9150099999997</v>
      </c>
      <c r="P971" s="342">
        <v>53091.406219999997</v>
      </c>
      <c r="Q971" s="342">
        <v>0</v>
      </c>
      <c r="R971" s="343">
        <v>53091.406219999997</v>
      </c>
    </row>
    <row r="972" spans="1:18" s="313" customFormat="1">
      <c r="A972" s="339"/>
      <c r="B972" s="339"/>
      <c r="C972" s="339"/>
      <c r="D972" s="339"/>
      <c r="E972" s="340">
        <v>279</v>
      </c>
      <c r="F972" s="341">
        <v>0</v>
      </c>
      <c r="G972" s="342">
        <v>0</v>
      </c>
      <c r="H972" s="342">
        <v>0</v>
      </c>
      <c r="I972" s="342">
        <v>2133.7914599999999</v>
      </c>
      <c r="J972" s="342">
        <v>154.61407</v>
      </c>
      <c r="K972" s="342">
        <v>2288.40553</v>
      </c>
      <c r="L972" s="342">
        <v>2939.01793</v>
      </c>
      <c r="M972" s="342">
        <v>0</v>
      </c>
      <c r="N972" s="342">
        <v>2939.01793</v>
      </c>
      <c r="O972" s="342">
        <v>5227.42346</v>
      </c>
      <c r="P972" s="342">
        <v>62195.743210000001</v>
      </c>
      <c r="Q972" s="342">
        <v>0</v>
      </c>
      <c r="R972" s="343">
        <v>62195.743210000001</v>
      </c>
    </row>
    <row r="973" spans="1:18" s="313" customFormat="1">
      <c r="A973" s="339"/>
      <c r="B973" s="339"/>
      <c r="C973" s="339"/>
      <c r="D973" s="334" t="s">
        <v>431</v>
      </c>
      <c r="E973" s="335">
        <v>321</v>
      </c>
      <c r="F973" s="336">
        <v>0</v>
      </c>
      <c r="G973" s="337">
        <v>0</v>
      </c>
      <c r="H973" s="337">
        <v>0</v>
      </c>
      <c r="I973" s="337">
        <v>682.81094999999993</v>
      </c>
      <c r="J973" s="337">
        <v>108.01115</v>
      </c>
      <c r="K973" s="337">
        <v>790.82209999999998</v>
      </c>
      <c r="L973" s="337">
        <v>1093.01747</v>
      </c>
      <c r="M973" s="337">
        <v>153.12773000000001</v>
      </c>
      <c r="N973" s="337">
        <v>1246.1451999999999</v>
      </c>
      <c r="O973" s="337">
        <v>2036.9673</v>
      </c>
      <c r="P973" s="337">
        <v>18173.941199999997</v>
      </c>
      <c r="Q973" s="337">
        <v>0</v>
      </c>
      <c r="R973" s="338">
        <v>18173.941199999997</v>
      </c>
    </row>
    <row r="974" spans="1:18" s="313" customFormat="1">
      <c r="A974" s="339"/>
      <c r="B974" s="339"/>
      <c r="C974" s="334" t="s">
        <v>301</v>
      </c>
      <c r="D974" s="334" t="s">
        <v>302</v>
      </c>
      <c r="E974" s="335">
        <v>50</v>
      </c>
      <c r="F974" s="336">
        <v>0.98316999999999999</v>
      </c>
      <c r="G974" s="337">
        <v>0</v>
      </c>
      <c r="H974" s="337">
        <v>0.98316999999999999</v>
      </c>
      <c r="I974" s="337">
        <v>4443.8722300000009</v>
      </c>
      <c r="J974" s="337">
        <v>345.68556000000001</v>
      </c>
      <c r="K974" s="337">
        <v>4789.5577899999998</v>
      </c>
      <c r="L974" s="337">
        <v>6135.3670499999998</v>
      </c>
      <c r="M974" s="337">
        <v>324.09519</v>
      </c>
      <c r="N974" s="337">
        <v>6459.4622399999998</v>
      </c>
      <c r="O974" s="337">
        <v>11250.003199999999</v>
      </c>
      <c r="P974" s="337">
        <v>68202.569730000003</v>
      </c>
      <c r="Q974" s="337">
        <v>0</v>
      </c>
      <c r="R974" s="338">
        <v>68202.569730000003</v>
      </c>
    </row>
    <row r="975" spans="1:18" s="313" customFormat="1">
      <c r="A975" s="339"/>
      <c r="B975" s="339"/>
      <c r="C975" s="339"/>
      <c r="D975" s="339"/>
      <c r="E975" s="340">
        <v>181</v>
      </c>
      <c r="F975" s="341">
        <v>18.218580000000003</v>
      </c>
      <c r="G975" s="342">
        <v>0</v>
      </c>
      <c r="H975" s="342">
        <v>18.218580000000003</v>
      </c>
      <c r="I975" s="342">
        <v>3077.52583</v>
      </c>
      <c r="J975" s="342">
        <v>322.10538000000003</v>
      </c>
      <c r="K975" s="342">
        <v>3399.63121</v>
      </c>
      <c r="L975" s="342">
        <v>2296.7314799999999</v>
      </c>
      <c r="M975" s="342">
        <v>170.61015</v>
      </c>
      <c r="N975" s="342">
        <v>2467.3416299999999</v>
      </c>
      <c r="O975" s="342">
        <v>5885.1914200000001</v>
      </c>
      <c r="P975" s="342">
        <v>54185.843590000004</v>
      </c>
      <c r="Q975" s="342">
        <v>0</v>
      </c>
      <c r="R975" s="343">
        <v>54185.843590000004</v>
      </c>
    </row>
    <row r="976" spans="1:18" s="313" customFormat="1">
      <c r="A976" s="339"/>
      <c r="B976" s="339"/>
      <c r="C976" s="339"/>
      <c r="D976" s="339"/>
      <c r="E976" s="340">
        <v>224</v>
      </c>
      <c r="F976" s="341">
        <v>3.3399999999999997E-3</v>
      </c>
      <c r="G976" s="342">
        <v>0</v>
      </c>
      <c r="H976" s="342">
        <v>3.3399999999999997E-3</v>
      </c>
      <c r="I976" s="342">
        <v>3278.33545</v>
      </c>
      <c r="J976" s="342">
        <v>543.3591899999999</v>
      </c>
      <c r="K976" s="342">
        <v>3821.6946400000002</v>
      </c>
      <c r="L976" s="342">
        <v>3186.6100099999999</v>
      </c>
      <c r="M976" s="342">
        <v>185.07798</v>
      </c>
      <c r="N976" s="342">
        <v>3371.6879900000004</v>
      </c>
      <c r="O976" s="342">
        <v>7193.3859699999994</v>
      </c>
      <c r="P976" s="342">
        <v>64402.833330000001</v>
      </c>
      <c r="Q976" s="342">
        <v>0</v>
      </c>
      <c r="R976" s="343">
        <v>64402.833330000001</v>
      </c>
    </row>
    <row r="977" spans="1:18" s="313" customFormat="1">
      <c r="A977" s="339"/>
      <c r="B977" s="339"/>
      <c r="C977" s="339"/>
      <c r="D977" s="339"/>
      <c r="E977" s="340">
        <v>348</v>
      </c>
      <c r="F977" s="341">
        <v>1.4442999999999999</v>
      </c>
      <c r="G977" s="342">
        <v>0</v>
      </c>
      <c r="H977" s="342">
        <v>1.4442999999999999</v>
      </c>
      <c r="I977" s="342">
        <v>1819.5098</v>
      </c>
      <c r="J977" s="342">
        <v>233.59926000000002</v>
      </c>
      <c r="K977" s="342">
        <v>2053.1090600000002</v>
      </c>
      <c r="L977" s="342">
        <v>1689.2934499999999</v>
      </c>
      <c r="M977" s="342">
        <v>0</v>
      </c>
      <c r="N977" s="342">
        <v>1689.2934499999999</v>
      </c>
      <c r="O977" s="342">
        <v>3743.84681</v>
      </c>
      <c r="P977" s="342">
        <v>36207.129270000005</v>
      </c>
      <c r="Q977" s="342">
        <v>0</v>
      </c>
      <c r="R977" s="343">
        <v>36207.129270000005</v>
      </c>
    </row>
    <row r="978" spans="1:18" s="313" customFormat="1">
      <c r="A978" s="339"/>
      <c r="B978" s="339"/>
      <c r="C978" s="339"/>
      <c r="D978" s="339"/>
      <c r="E978" s="340">
        <v>329</v>
      </c>
      <c r="F978" s="341">
        <v>1.967E-2</v>
      </c>
      <c r="G978" s="342">
        <v>0</v>
      </c>
      <c r="H978" s="342">
        <v>1.967E-2</v>
      </c>
      <c r="I978" s="342">
        <v>2067.8791900000001</v>
      </c>
      <c r="J978" s="342">
        <v>195.46</v>
      </c>
      <c r="K978" s="342">
        <v>2263.3391900000001</v>
      </c>
      <c r="L978" s="342">
        <v>2002.8306499999999</v>
      </c>
      <c r="M978" s="342">
        <v>0</v>
      </c>
      <c r="N978" s="342">
        <v>2002.8306499999999</v>
      </c>
      <c r="O978" s="342">
        <v>4266.1895100000002</v>
      </c>
      <c r="P978" s="342">
        <v>57778.148679999998</v>
      </c>
      <c r="Q978" s="342">
        <v>0</v>
      </c>
      <c r="R978" s="343">
        <v>57778.148679999998</v>
      </c>
    </row>
    <row r="979" spans="1:18" s="313" customFormat="1">
      <c r="A979" s="339"/>
      <c r="B979" s="339"/>
      <c r="C979" s="339"/>
      <c r="D979" s="339"/>
      <c r="E979" s="340">
        <v>333</v>
      </c>
      <c r="F979" s="341">
        <v>1.0612000000000001</v>
      </c>
      <c r="G979" s="342">
        <v>0</v>
      </c>
      <c r="H979" s="342">
        <v>1.0612000000000001</v>
      </c>
      <c r="I979" s="342">
        <v>1587.7661499999999</v>
      </c>
      <c r="J979" s="342">
        <v>14.999319999999999</v>
      </c>
      <c r="K979" s="342">
        <v>1602.7654700000001</v>
      </c>
      <c r="L979" s="342">
        <v>2005.19524</v>
      </c>
      <c r="M979" s="342">
        <v>0</v>
      </c>
      <c r="N979" s="342">
        <v>2005.19524</v>
      </c>
      <c r="O979" s="342">
        <v>3609.0219099999999</v>
      </c>
      <c r="P979" s="342">
        <v>54852.668340000004</v>
      </c>
      <c r="Q979" s="342">
        <v>0</v>
      </c>
      <c r="R979" s="343">
        <v>54852.668340000004</v>
      </c>
    </row>
    <row r="980" spans="1:18" s="313" customFormat="1">
      <c r="A980" s="339"/>
      <c r="B980" s="339"/>
      <c r="C980" s="334" t="s">
        <v>432</v>
      </c>
      <c r="D980" s="334" t="s">
        <v>432</v>
      </c>
      <c r="E980" s="335">
        <v>162</v>
      </c>
      <c r="F980" s="336">
        <v>0</v>
      </c>
      <c r="G980" s="337">
        <v>0</v>
      </c>
      <c r="H980" s="337">
        <v>0</v>
      </c>
      <c r="I980" s="337">
        <v>1200.55944</v>
      </c>
      <c r="J980" s="337">
        <v>335.11523</v>
      </c>
      <c r="K980" s="337">
        <v>1535.6746699999999</v>
      </c>
      <c r="L980" s="337">
        <v>1029.6454899999999</v>
      </c>
      <c r="M980" s="337">
        <v>33.497999999999998</v>
      </c>
      <c r="N980" s="337">
        <v>1063.1434899999999</v>
      </c>
      <c r="O980" s="337">
        <v>2598.8181600000003</v>
      </c>
      <c r="P980" s="337">
        <v>32127.273109999998</v>
      </c>
      <c r="Q980" s="337">
        <v>0</v>
      </c>
      <c r="R980" s="338">
        <v>32127.273109999998</v>
      </c>
    </row>
    <row r="981" spans="1:18" s="313" customFormat="1">
      <c r="A981" s="339"/>
      <c r="B981" s="339"/>
      <c r="C981" s="334" t="s">
        <v>433</v>
      </c>
      <c r="D981" s="334" t="s">
        <v>434</v>
      </c>
      <c r="E981" s="335">
        <v>226</v>
      </c>
      <c r="F981" s="336">
        <v>0</v>
      </c>
      <c r="G981" s="337">
        <v>0</v>
      </c>
      <c r="H981" s="337">
        <v>0</v>
      </c>
      <c r="I981" s="337">
        <v>1064.43046</v>
      </c>
      <c r="J981" s="337">
        <v>3.9203899999999998</v>
      </c>
      <c r="K981" s="337">
        <v>1068.35085</v>
      </c>
      <c r="L981" s="337">
        <v>380.36483000000004</v>
      </c>
      <c r="M981" s="337">
        <v>0</v>
      </c>
      <c r="N981" s="337">
        <v>380.36483000000004</v>
      </c>
      <c r="O981" s="337">
        <v>1448.71568</v>
      </c>
      <c r="P981" s="337">
        <v>22953.620070000001</v>
      </c>
      <c r="Q981" s="337">
        <v>0</v>
      </c>
      <c r="R981" s="338">
        <v>22953.620070000001</v>
      </c>
    </row>
    <row r="982" spans="1:18" s="313" customFormat="1">
      <c r="A982" s="339"/>
      <c r="B982" s="339"/>
      <c r="C982" s="334" t="s">
        <v>435</v>
      </c>
      <c r="D982" s="334" t="s">
        <v>435</v>
      </c>
      <c r="E982" s="335">
        <v>227</v>
      </c>
      <c r="F982" s="336">
        <v>0</v>
      </c>
      <c r="G982" s="337">
        <v>0</v>
      </c>
      <c r="H982" s="337">
        <v>0</v>
      </c>
      <c r="I982" s="337">
        <v>503.10892000000001</v>
      </c>
      <c r="J982" s="337">
        <v>25.36148</v>
      </c>
      <c r="K982" s="337">
        <v>528.47040000000004</v>
      </c>
      <c r="L982" s="337">
        <v>894.36132999999995</v>
      </c>
      <c r="M982" s="337">
        <v>0</v>
      </c>
      <c r="N982" s="337">
        <v>894.36132999999995</v>
      </c>
      <c r="O982" s="337">
        <v>1422.8317299999999</v>
      </c>
      <c r="P982" s="337">
        <v>19523.334989999999</v>
      </c>
      <c r="Q982" s="337">
        <v>0</v>
      </c>
      <c r="R982" s="338">
        <v>19523.334989999999</v>
      </c>
    </row>
    <row r="983" spans="1:18" s="313" customFormat="1">
      <c r="A983" s="339"/>
      <c r="B983" s="339"/>
      <c r="C983" s="334" t="s">
        <v>436</v>
      </c>
      <c r="D983" s="334" t="s">
        <v>436</v>
      </c>
      <c r="E983" s="335">
        <v>396</v>
      </c>
      <c r="F983" s="336">
        <v>0</v>
      </c>
      <c r="G983" s="337">
        <v>0</v>
      </c>
      <c r="H983" s="337">
        <v>0</v>
      </c>
      <c r="I983" s="337">
        <v>676.90132999999992</v>
      </c>
      <c r="J983" s="337">
        <v>3.7702300000000002</v>
      </c>
      <c r="K983" s="337">
        <v>680.67156</v>
      </c>
      <c r="L983" s="337">
        <v>983.99143000000004</v>
      </c>
      <c r="M983" s="337">
        <v>0</v>
      </c>
      <c r="N983" s="337">
        <v>983.99143000000004</v>
      </c>
      <c r="O983" s="337">
        <v>1664.66299</v>
      </c>
      <c r="P983" s="337">
        <v>16288.588240000001</v>
      </c>
      <c r="Q983" s="337">
        <v>0</v>
      </c>
      <c r="R983" s="338">
        <v>16288.588240000001</v>
      </c>
    </row>
    <row r="984" spans="1:18" s="313" customFormat="1">
      <c r="A984" s="339"/>
      <c r="B984" s="339"/>
      <c r="C984" s="334" t="s">
        <v>437</v>
      </c>
      <c r="D984" s="334" t="s">
        <v>438</v>
      </c>
      <c r="E984" s="335">
        <v>408</v>
      </c>
      <c r="F984" s="336">
        <v>0</v>
      </c>
      <c r="G984" s="337">
        <v>0</v>
      </c>
      <c r="H984" s="337">
        <v>0</v>
      </c>
      <c r="I984" s="337">
        <v>1151.04891</v>
      </c>
      <c r="J984" s="337">
        <v>5.4140100000000002</v>
      </c>
      <c r="K984" s="337">
        <v>1156.4629199999999</v>
      </c>
      <c r="L984" s="337">
        <v>1319.92373</v>
      </c>
      <c r="M984" s="337">
        <v>44.338480000000004</v>
      </c>
      <c r="N984" s="337">
        <v>1364.2622099999999</v>
      </c>
      <c r="O984" s="337">
        <v>2520.7251299999998</v>
      </c>
      <c r="P984" s="337">
        <v>20384.12789</v>
      </c>
      <c r="Q984" s="337">
        <v>0</v>
      </c>
      <c r="R984" s="338">
        <v>20384.12789</v>
      </c>
    </row>
    <row r="985" spans="1:18" s="313" customFormat="1">
      <c r="A985" s="339"/>
      <c r="B985" s="334" t="s">
        <v>303</v>
      </c>
      <c r="C985" s="334" t="s">
        <v>304</v>
      </c>
      <c r="D985" s="334" t="s">
        <v>305</v>
      </c>
      <c r="E985" s="335">
        <v>356</v>
      </c>
      <c r="F985" s="336">
        <v>0</v>
      </c>
      <c r="G985" s="337">
        <v>0</v>
      </c>
      <c r="H985" s="337">
        <v>0</v>
      </c>
      <c r="I985" s="337">
        <v>2799.9575099999997</v>
      </c>
      <c r="J985" s="337">
        <v>121.97396999999999</v>
      </c>
      <c r="K985" s="337">
        <v>2921.9314800000002</v>
      </c>
      <c r="L985" s="337">
        <v>2304.45748</v>
      </c>
      <c r="M985" s="337">
        <v>0</v>
      </c>
      <c r="N985" s="337">
        <v>2304.45748</v>
      </c>
      <c r="O985" s="337">
        <v>5226.3889600000002</v>
      </c>
      <c r="P985" s="337">
        <v>28713.66244</v>
      </c>
      <c r="Q985" s="337">
        <v>0</v>
      </c>
      <c r="R985" s="338">
        <v>28713.66244</v>
      </c>
    </row>
    <row r="986" spans="1:18" s="313" customFormat="1">
      <c r="A986" s="339"/>
      <c r="B986" s="339"/>
      <c r="C986" s="334" t="s">
        <v>306</v>
      </c>
      <c r="D986" s="334" t="s">
        <v>306</v>
      </c>
      <c r="E986" s="335">
        <v>78</v>
      </c>
      <c r="F986" s="336">
        <v>0.40107999999999999</v>
      </c>
      <c r="G986" s="337">
        <v>0</v>
      </c>
      <c r="H986" s="337">
        <v>0.40107999999999999</v>
      </c>
      <c r="I986" s="337">
        <v>3295.8834900000002</v>
      </c>
      <c r="J986" s="337">
        <v>0.25357000000000002</v>
      </c>
      <c r="K986" s="337">
        <v>3296.13706</v>
      </c>
      <c r="L986" s="337">
        <v>3284.8834900000002</v>
      </c>
      <c r="M986" s="337">
        <v>0</v>
      </c>
      <c r="N986" s="337">
        <v>3284.8834900000002</v>
      </c>
      <c r="O986" s="337">
        <v>6581.4216299999998</v>
      </c>
      <c r="P986" s="337">
        <v>44271.08049</v>
      </c>
      <c r="Q986" s="337">
        <v>0</v>
      </c>
      <c r="R986" s="338">
        <v>44271.08049</v>
      </c>
    </row>
    <row r="987" spans="1:18" s="313" customFormat="1">
      <c r="A987" s="339"/>
      <c r="B987" s="339"/>
      <c r="C987" s="334" t="s">
        <v>307</v>
      </c>
      <c r="D987" s="334" t="s">
        <v>308</v>
      </c>
      <c r="E987" s="335">
        <v>388</v>
      </c>
      <c r="F987" s="336">
        <v>59.189149999999998</v>
      </c>
      <c r="G987" s="337">
        <v>0</v>
      </c>
      <c r="H987" s="337">
        <v>59.189149999999998</v>
      </c>
      <c r="I987" s="337">
        <v>3376.4606200000003</v>
      </c>
      <c r="J987" s="337">
        <v>1.17055</v>
      </c>
      <c r="K987" s="337">
        <v>3377.6311700000001</v>
      </c>
      <c r="L987" s="337">
        <v>1276.48423</v>
      </c>
      <c r="M987" s="337">
        <v>0</v>
      </c>
      <c r="N987" s="337">
        <v>1276.48423</v>
      </c>
      <c r="O987" s="337">
        <v>4713.3045499999998</v>
      </c>
      <c r="P987" s="337">
        <v>39567.383560000002</v>
      </c>
      <c r="Q987" s="337">
        <v>0</v>
      </c>
      <c r="R987" s="338">
        <v>39567.383560000002</v>
      </c>
    </row>
    <row r="988" spans="1:18" s="313" customFormat="1">
      <c r="A988" s="339"/>
      <c r="B988" s="339"/>
      <c r="C988" s="334" t="s">
        <v>303</v>
      </c>
      <c r="D988" s="334" t="s">
        <v>309</v>
      </c>
      <c r="E988" s="335">
        <v>117</v>
      </c>
      <c r="F988" s="336">
        <v>0</v>
      </c>
      <c r="G988" s="337">
        <v>0</v>
      </c>
      <c r="H988" s="337">
        <v>0</v>
      </c>
      <c r="I988" s="337">
        <v>5696.6315800000002</v>
      </c>
      <c r="J988" s="337">
        <v>106.95874000000001</v>
      </c>
      <c r="K988" s="337">
        <v>5803.5903200000002</v>
      </c>
      <c r="L988" s="337">
        <v>1925.60662</v>
      </c>
      <c r="M988" s="337">
        <v>0</v>
      </c>
      <c r="N988" s="337">
        <v>1925.60662</v>
      </c>
      <c r="O988" s="337">
        <v>7729.1969400000007</v>
      </c>
      <c r="P988" s="337">
        <v>93528.954930000007</v>
      </c>
      <c r="Q988" s="337">
        <v>0</v>
      </c>
      <c r="R988" s="338">
        <v>93528.954930000007</v>
      </c>
    </row>
    <row r="989" spans="1:18" s="313" customFormat="1">
      <c r="A989" s="339"/>
      <c r="B989" s="339"/>
      <c r="C989" s="339"/>
      <c r="D989" s="339"/>
      <c r="E989" s="340">
        <v>220</v>
      </c>
      <c r="F989" s="341">
        <v>15.031739999999999</v>
      </c>
      <c r="G989" s="342">
        <v>1.1683399999999999</v>
      </c>
      <c r="H989" s="342">
        <v>16.20008</v>
      </c>
      <c r="I989" s="342">
        <v>4306.0551599999999</v>
      </c>
      <c r="J989" s="342">
        <v>296.8415</v>
      </c>
      <c r="K989" s="342">
        <v>4602.8966600000003</v>
      </c>
      <c r="L989" s="342">
        <v>3497.0422799999997</v>
      </c>
      <c r="M989" s="342">
        <v>0</v>
      </c>
      <c r="N989" s="342">
        <v>3497.0422799999997</v>
      </c>
      <c r="O989" s="342">
        <v>8116.1390199999996</v>
      </c>
      <c r="P989" s="342">
        <v>88067.191120000003</v>
      </c>
      <c r="Q989" s="342">
        <v>0</v>
      </c>
      <c r="R989" s="343">
        <v>88067.191120000003</v>
      </c>
    </row>
    <row r="990" spans="1:18" s="313" customFormat="1">
      <c r="A990" s="339"/>
      <c r="B990" s="339"/>
      <c r="C990" s="334" t="s">
        <v>439</v>
      </c>
      <c r="D990" s="334" t="s">
        <v>440</v>
      </c>
      <c r="E990" s="335">
        <v>267</v>
      </c>
      <c r="F990" s="336">
        <v>0</v>
      </c>
      <c r="G990" s="337">
        <v>0</v>
      </c>
      <c r="H990" s="337">
        <v>0</v>
      </c>
      <c r="I990" s="337">
        <v>49.102080000000001</v>
      </c>
      <c r="J990" s="337">
        <v>0</v>
      </c>
      <c r="K990" s="337">
        <v>49.102080000000001</v>
      </c>
      <c r="L990" s="337">
        <v>22</v>
      </c>
      <c r="M990" s="337">
        <v>0</v>
      </c>
      <c r="N990" s="337">
        <v>22</v>
      </c>
      <c r="O990" s="337">
        <v>71.102080000000001</v>
      </c>
      <c r="P990" s="337">
        <v>4624.1574400000009</v>
      </c>
      <c r="Q990" s="337">
        <v>0</v>
      </c>
      <c r="R990" s="338">
        <v>4624.1574400000009</v>
      </c>
    </row>
    <row r="991" spans="1:18" s="313" customFormat="1">
      <c r="A991" s="339"/>
      <c r="B991" s="339"/>
      <c r="C991" s="334" t="s">
        <v>441</v>
      </c>
      <c r="D991" s="334" t="s">
        <v>442</v>
      </c>
      <c r="E991" s="335">
        <v>268</v>
      </c>
      <c r="F991" s="336">
        <v>0</v>
      </c>
      <c r="G991" s="337">
        <v>0</v>
      </c>
      <c r="H991" s="337">
        <v>0</v>
      </c>
      <c r="I991" s="337">
        <v>75.14188</v>
      </c>
      <c r="J991" s="337">
        <v>0</v>
      </c>
      <c r="K991" s="337">
        <v>75.14188</v>
      </c>
      <c r="L991" s="337">
        <v>0</v>
      </c>
      <c r="M991" s="337">
        <v>0</v>
      </c>
      <c r="N991" s="337">
        <v>0</v>
      </c>
      <c r="O991" s="337">
        <v>75.14188</v>
      </c>
      <c r="P991" s="337">
        <v>4877.6740999999993</v>
      </c>
      <c r="Q991" s="337">
        <v>0</v>
      </c>
      <c r="R991" s="338">
        <v>4877.6740999999993</v>
      </c>
    </row>
    <row r="992" spans="1:18" s="313" customFormat="1">
      <c r="A992" s="339"/>
      <c r="B992" s="339"/>
      <c r="C992" s="334" t="s">
        <v>443</v>
      </c>
      <c r="D992" s="334" t="s">
        <v>443</v>
      </c>
      <c r="E992" s="335">
        <v>391</v>
      </c>
      <c r="F992" s="336">
        <v>1.5921400000000001</v>
      </c>
      <c r="G992" s="337">
        <v>0</v>
      </c>
      <c r="H992" s="337">
        <v>1.5921400000000001</v>
      </c>
      <c r="I992" s="337">
        <v>2959.92857</v>
      </c>
      <c r="J992" s="337">
        <v>138.0471</v>
      </c>
      <c r="K992" s="337">
        <v>3097.9756699999998</v>
      </c>
      <c r="L992" s="337">
        <v>1134.8358700000001</v>
      </c>
      <c r="M992" s="337">
        <v>0</v>
      </c>
      <c r="N992" s="337">
        <v>1134.8358700000001</v>
      </c>
      <c r="O992" s="337">
        <v>4234.4036799999994</v>
      </c>
      <c r="P992" s="337">
        <v>26820.238000000001</v>
      </c>
      <c r="Q992" s="337">
        <v>0</v>
      </c>
      <c r="R992" s="338">
        <v>26820.238000000001</v>
      </c>
    </row>
    <row r="993" spans="1:18" s="313" customFormat="1">
      <c r="A993" s="339"/>
      <c r="B993" s="334" t="s">
        <v>24</v>
      </c>
      <c r="C993" s="334" t="s">
        <v>24</v>
      </c>
      <c r="D993" s="334" t="s">
        <v>444</v>
      </c>
      <c r="E993" s="335">
        <v>290</v>
      </c>
      <c r="F993" s="336">
        <v>0</v>
      </c>
      <c r="G993" s="337">
        <v>0</v>
      </c>
      <c r="H993" s="337">
        <v>0</v>
      </c>
      <c r="I993" s="337">
        <v>1961.99101</v>
      </c>
      <c r="J993" s="337">
        <v>186.82245999999998</v>
      </c>
      <c r="K993" s="337">
        <v>2148.8134700000001</v>
      </c>
      <c r="L993" s="337">
        <v>1394.81699</v>
      </c>
      <c r="M993" s="337">
        <v>29.74399</v>
      </c>
      <c r="N993" s="337">
        <v>1424.56098</v>
      </c>
      <c r="O993" s="337">
        <v>3573.3744500000003</v>
      </c>
      <c r="P993" s="337">
        <v>35872.364150000001</v>
      </c>
      <c r="Q993" s="337">
        <v>0</v>
      </c>
      <c r="R993" s="338">
        <v>35872.364150000001</v>
      </c>
    </row>
    <row r="994" spans="1:18" s="313" customFormat="1">
      <c r="A994" s="339"/>
      <c r="B994" s="339"/>
      <c r="C994" s="339"/>
      <c r="D994" s="334" t="s">
        <v>445</v>
      </c>
      <c r="E994" s="335">
        <v>265</v>
      </c>
      <c r="F994" s="336">
        <v>0</v>
      </c>
      <c r="G994" s="337">
        <v>0</v>
      </c>
      <c r="H994" s="337">
        <v>0</v>
      </c>
      <c r="I994" s="337">
        <v>2765.6355899999999</v>
      </c>
      <c r="J994" s="337">
        <v>501.62083000000001</v>
      </c>
      <c r="K994" s="337">
        <v>3267.2564199999997</v>
      </c>
      <c r="L994" s="337">
        <v>3246.1697599999998</v>
      </c>
      <c r="M994" s="337">
        <v>75.485960000000006</v>
      </c>
      <c r="N994" s="337">
        <v>3321.6557200000002</v>
      </c>
      <c r="O994" s="337">
        <v>6588.9121399999995</v>
      </c>
      <c r="P994" s="337">
        <v>66258.947619999992</v>
      </c>
      <c r="Q994" s="337">
        <v>0</v>
      </c>
      <c r="R994" s="338">
        <v>66258.947619999992</v>
      </c>
    </row>
    <row r="995" spans="1:18" s="313" customFormat="1">
      <c r="A995" s="339"/>
      <c r="B995" s="339"/>
      <c r="C995" s="339"/>
      <c r="D995" s="334" t="s">
        <v>24</v>
      </c>
      <c r="E995" s="335">
        <v>74</v>
      </c>
      <c r="F995" s="336">
        <v>1.15E-2</v>
      </c>
      <c r="G995" s="337">
        <v>0</v>
      </c>
      <c r="H995" s="337">
        <v>1.15E-2</v>
      </c>
      <c r="I995" s="337">
        <v>3529.54009</v>
      </c>
      <c r="J995" s="337">
        <v>524.40816000000007</v>
      </c>
      <c r="K995" s="337">
        <v>4053.9482499999999</v>
      </c>
      <c r="L995" s="337">
        <v>3940.1646099999998</v>
      </c>
      <c r="M995" s="337">
        <v>331.95087999999998</v>
      </c>
      <c r="N995" s="337">
        <v>4272.1154900000001</v>
      </c>
      <c r="O995" s="337">
        <v>8326.0752400000001</v>
      </c>
      <c r="P995" s="337">
        <v>46025.621220000001</v>
      </c>
      <c r="Q995" s="337">
        <v>0</v>
      </c>
      <c r="R995" s="338">
        <v>46025.621220000001</v>
      </c>
    </row>
    <row r="996" spans="1:18" s="313" customFormat="1">
      <c r="A996" s="339"/>
      <c r="B996" s="339"/>
      <c r="C996" s="339"/>
      <c r="D996" s="339"/>
      <c r="E996" s="340">
        <v>121</v>
      </c>
      <c r="F996" s="341">
        <v>0.57859000000000005</v>
      </c>
      <c r="G996" s="342">
        <v>0</v>
      </c>
      <c r="H996" s="342">
        <v>0.57859000000000005</v>
      </c>
      <c r="I996" s="342">
        <v>6166.2978499999999</v>
      </c>
      <c r="J996" s="342">
        <v>840.14733999999999</v>
      </c>
      <c r="K996" s="342">
        <v>7006.4451900000004</v>
      </c>
      <c r="L996" s="342">
        <v>6012.0577199999998</v>
      </c>
      <c r="M996" s="342">
        <v>365.16527000000002</v>
      </c>
      <c r="N996" s="342">
        <v>6377.2229900000002</v>
      </c>
      <c r="O996" s="342">
        <v>13384.24677</v>
      </c>
      <c r="P996" s="342">
        <v>74418.867200000008</v>
      </c>
      <c r="Q996" s="342">
        <v>174.84827999999999</v>
      </c>
      <c r="R996" s="343">
        <v>74593.715479999999</v>
      </c>
    </row>
    <row r="997" spans="1:18" s="313" customFormat="1">
      <c r="A997" s="339"/>
      <c r="B997" s="334" t="s">
        <v>25</v>
      </c>
      <c r="C997" s="334" t="s">
        <v>446</v>
      </c>
      <c r="D997" s="334" t="s">
        <v>447</v>
      </c>
      <c r="E997" s="335">
        <v>295</v>
      </c>
      <c r="F997" s="336">
        <v>0</v>
      </c>
      <c r="G997" s="337">
        <v>0</v>
      </c>
      <c r="H997" s="337">
        <v>0</v>
      </c>
      <c r="I997" s="337">
        <v>419.03832</v>
      </c>
      <c r="J997" s="337">
        <v>2.3600000000000003E-2</v>
      </c>
      <c r="K997" s="337">
        <v>419.06191999999999</v>
      </c>
      <c r="L997" s="337">
        <v>11.04974</v>
      </c>
      <c r="M997" s="337">
        <v>0</v>
      </c>
      <c r="N997" s="337">
        <v>11.04974</v>
      </c>
      <c r="O997" s="337">
        <v>430.11165999999997</v>
      </c>
      <c r="P997" s="337">
        <v>7651.5278200000002</v>
      </c>
      <c r="Q997" s="337">
        <v>0</v>
      </c>
      <c r="R997" s="338">
        <v>7651.5278200000002</v>
      </c>
    </row>
    <row r="998" spans="1:18" s="313" customFormat="1">
      <c r="A998" s="339"/>
      <c r="B998" s="339"/>
      <c r="C998" s="334" t="s">
        <v>25</v>
      </c>
      <c r="D998" s="334" t="s">
        <v>25</v>
      </c>
      <c r="E998" s="335">
        <v>60</v>
      </c>
      <c r="F998" s="336">
        <v>26.652169999999998</v>
      </c>
      <c r="G998" s="337">
        <v>0</v>
      </c>
      <c r="H998" s="337">
        <v>26.652169999999998</v>
      </c>
      <c r="I998" s="337">
        <v>4621.2869099999998</v>
      </c>
      <c r="J998" s="337">
        <v>172.06814000000003</v>
      </c>
      <c r="K998" s="337">
        <v>4793.3550500000001</v>
      </c>
      <c r="L998" s="337">
        <v>4204.2212</v>
      </c>
      <c r="M998" s="337">
        <v>0</v>
      </c>
      <c r="N998" s="337">
        <v>4204.2212</v>
      </c>
      <c r="O998" s="337">
        <v>9024.2284199999995</v>
      </c>
      <c r="P998" s="337">
        <v>59095.254549999998</v>
      </c>
      <c r="Q998" s="337">
        <v>0</v>
      </c>
      <c r="R998" s="338">
        <v>59095.254549999998</v>
      </c>
    </row>
    <row r="999" spans="1:18" s="313" customFormat="1">
      <c r="A999" s="339"/>
      <c r="B999" s="339"/>
      <c r="C999" s="339"/>
      <c r="D999" s="339"/>
      <c r="E999" s="340">
        <v>352</v>
      </c>
      <c r="F999" s="341">
        <v>0.87275000000000003</v>
      </c>
      <c r="G999" s="342">
        <v>0</v>
      </c>
      <c r="H999" s="342">
        <v>0.87275000000000003</v>
      </c>
      <c r="I999" s="342">
        <v>1258.4954599999999</v>
      </c>
      <c r="J999" s="342">
        <v>132.78203999999999</v>
      </c>
      <c r="K999" s="342">
        <v>1391.2774999999999</v>
      </c>
      <c r="L999" s="342">
        <v>925.03368999999998</v>
      </c>
      <c r="M999" s="342">
        <v>35.131959999999999</v>
      </c>
      <c r="N999" s="342">
        <v>960.16565000000003</v>
      </c>
      <c r="O999" s="342">
        <v>2352.3159000000001</v>
      </c>
      <c r="P999" s="342">
        <v>19614.064160000002</v>
      </c>
      <c r="Q999" s="342">
        <v>51.615169999999999</v>
      </c>
      <c r="R999" s="343">
        <v>19665.679329999999</v>
      </c>
    </row>
    <row r="1000" spans="1:18" s="313" customFormat="1">
      <c r="A1000" s="339"/>
      <c r="B1000" s="334" t="s">
        <v>26</v>
      </c>
      <c r="C1000" s="334" t="s">
        <v>312</v>
      </c>
      <c r="D1000" s="334" t="s">
        <v>314</v>
      </c>
      <c r="E1000" s="335">
        <v>45</v>
      </c>
      <c r="F1000" s="336">
        <v>85.013300000000001</v>
      </c>
      <c r="G1000" s="337">
        <v>0</v>
      </c>
      <c r="H1000" s="337">
        <v>85.013300000000001</v>
      </c>
      <c r="I1000" s="337">
        <v>8856.0036400000008</v>
      </c>
      <c r="J1000" s="337">
        <v>153.99457999999998</v>
      </c>
      <c r="K1000" s="337">
        <v>9009.9982200000013</v>
      </c>
      <c r="L1000" s="337">
        <v>8200.4195600000003</v>
      </c>
      <c r="M1000" s="337">
        <v>89.362949999999998</v>
      </c>
      <c r="N1000" s="337">
        <v>8289.7825099999991</v>
      </c>
      <c r="O1000" s="337">
        <v>17384.794030000001</v>
      </c>
      <c r="P1000" s="337">
        <v>105727.72625000001</v>
      </c>
      <c r="Q1000" s="337">
        <v>0</v>
      </c>
      <c r="R1000" s="338">
        <v>105727.72625000001</v>
      </c>
    </row>
    <row r="1001" spans="1:18" s="313" customFormat="1">
      <c r="A1001" s="339"/>
      <c r="B1001" s="339"/>
      <c r="C1001" s="334" t="s">
        <v>448</v>
      </c>
      <c r="D1001" s="334" t="s">
        <v>448</v>
      </c>
      <c r="E1001" s="335">
        <v>431</v>
      </c>
      <c r="F1001" s="336">
        <v>0</v>
      </c>
      <c r="G1001" s="337">
        <v>0</v>
      </c>
      <c r="H1001" s="337">
        <v>0</v>
      </c>
      <c r="I1001" s="337">
        <v>436.17068</v>
      </c>
      <c r="J1001" s="337">
        <v>2.051E-2</v>
      </c>
      <c r="K1001" s="337">
        <v>436.19119000000001</v>
      </c>
      <c r="L1001" s="337">
        <v>33.419640000000001</v>
      </c>
      <c r="M1001" s="337">
        <v>0</v>
      </c>
      <c r="N1001" s="337">
        <v>33.419640000000001</v>
      </c>
      <c r="O1001" s="337">
        <v>469.61083000000002</v>
      </c>
      <c r="P1001" s="337">
        <v>14286.566949999999</v>
      </c>
      <c r="Q1001" s="337">
        <v>0</v>
      </c>
      <c r="R1001" s="338">
        <v>14286.566949999999</v>
      </c>
    </row>
    <row r="1002" spans="1:18" s="313" customFormat="1">
      <c r="A1002" s="334" t="s">
        <v>449</v>
      </c>
      <c r="B1002" s="334" t="s">
        <v>5</v>
      </c>
      <c r="C1002" s="334" t="s">
        <v>5</v>
      </c>
      <c r="D1002" s="334" t="s">
        <v>207</v>
      </c>
      <c r="E1002" s="335">
        <v>15</v>
      </c>
      <c r="F1002" s="336">
        <v>133.02495999999999</v>
      </c>
      <c r="G1002" s="337">
        <v>519.61744999999996</v>
      </c>
      <c r="H1002" s="337">
        <v>652.64241000000004</v>
      </c>
      <c r="I1002" s="337">
        <v>28673.374159999999</v>
      </c>
      <c r="J1002" s="337">
        <v>12295.57007</v>
      </c>
      <c r="K1002" s="337">
        <v>40968.944229999994</v>
      </c>
      <c r="L1002" s="337">
        <v>18936.798039999998</v>
      </c>
      <c r="M1002" s="337">
        <v>21237.077149999997</v>
      </c>
      <c r="N1002" s="337">
        <v>40173.875189999999</v>
      </c>
      <c r="O1002" s="337">
        <v>81795.46183</v>
      </c>
      <c r="P1002" s="337">
        <v>1465.35436</v>
      </c>
      <c r="Q1002" s="337">
        <v>0</v>
      </c>
      <c r="R1002" s="338">
        <v>1465.35436</v>
      </c>
    </row>
    <row r="1003" spans="1:18" s="313" customFormat="1">
      <c r="A1003" s="339"/>
      <c r="B1003" s="334" t="s">
        <v>14</v>
      </c>
      <c r="C1003" s="334" t="s">
        <v>255</v>
      </c>
      <c r="D1003" s="334" t="s">
        <v>255</v>
      </c>
      <c r="E1003" s="335">
        <v>25</v>
      </c>
      <c r="F1003" s="336">
        <v>810.81606999999997</v>
      </c>
      <c r="G1003" s="337">
        <v>274.8596</v>
      </c>
      <c r="H1003" s="337">
        <v>1085.6756699999999</v>
      </c>
      <c r="I1003" s="337">
        <v>33759.497020000003</v>
      </c>
      <c r="J1003" s="337">
        <v>7884.81023</v>
      </c>
      <c r="K1003" s="337">
        <v>41644.307249999998</v>
      </c>
      <c r="L1003" s="337">
        <v>28941.481620000002</v>
      </c>
      <c r="M1003" s="337">
        <v>12128.21189</v>
      </c>
      <c r="N1003" s="337">
        <v>41069.693509999997</v>
      </c>
      <c r="O1003" s="337">
        <v>83799.676430000007</v>
      </c>
      <c r="P1003" s="337">
        <v>1086.91731</v>
      </c>
      <c r="Q1003" s="337">
        <v>219.46859000000001</v>
      </c>
      <c r="R1003" s="338">
        <v>1306.3859</v>
      </c>
    </row>
    <row r="1004" spans="1:18" s="313" customFormat="1">
      <c r="A1004" s="339"/>
      <c r="B1004" s="334" t="s">
        <v>15</v>
      </c>
      <c r="C1004" s="334" t="s">
        <v>258</v>
      </c>
      <c r="D1004" s="334" t="s">
        <v>258</v>
      </c>
      <c r="E1004" s="335">
        <v>19</v>
      </c>
      <c r="F1004" s="336">
        <v>2369.1264000000001</v>
      </c>
      <c r="G1004" s="337">
        <v>155.34652</v>
      </c>
      <c r="H1004" s="337">
        <v>2524.4729199999997</v>
      </c>
      <c r="I1004" s="337">
        <v>23895.42468</v>
      </c>
      <c r="J1004" s="337">
        <v>6232.1865099999995</v>
      </c>
      <c r="K1004" s="337">
        <v>30127.61119</v>
      </c>
      <c r="L1004" s="337">
        <v>22528.287680000001</v>
      </c>
      <c r="M1004" s="337">
        <v>8117.6289400000005</v>
      </c>
      <c r="N1004" s="337">
        <v>30645.91662</v>
      </c>
      <c r="O1004" s="337">
        <v>63298.00073</v>
      </c>
      <c r="P1004" s="337">
        <v>747.97378000000003</v>
      </c>
      <c r="Q1004" s="337">
        <v>0</v>
      </c>
      <c r="R1004" s="338">
        <v>747.97378000000003</v>
      </c>
    </row>
    <row r="1005" spans="1:18" s="313" customFormat="1">
      <c r="A1005" s="339"/>
      <c r="B1005" s="334" t="s">
        <v>16</v>
      </c>
      <c r="C1005" s="334" t="s">
        <v>16</v>
      </c>
      <c r="D1005" s="334" t="s">
        <v>16</v>
      </c>
      <c r="E1005" s="335">
        <v>22</v>
      </c>
      <c r="F1005" s="336">
        <v>600.46269999999993</v>
      </c>
      <c r="G1005" s="337">
        <v>4180.6556200000005</v>
      </c>
      <c r="H1005" s="337">
        <v>4781.1183200000005</v>
      </c>
      <c r="I1005" s="337">
        <v>100355.99890000001</v>
      </c>
      <c r="J1005" s="337">
        <v>14300.521429999999</v>
      </c>
      <c r="K1005" s="337">
        <v>114656.52033</v>
      </c>
      <c r="L1005" s="337">
        <v>35869.641630000006</v>
      </c>
      <c r="M1005" s="337">
        <v>8408.9058499999992</v>
      </c>
      <c r="N1005" s="337">
        <v>44278.547479999994</v>
      </c>
      <c r="O1005" s="337">
        <v>163716.18612999999</v>
      </c>
      <c r="P1005" s="337">
        <v>10747.89984</v>
      </c>
      <c r="Q1005" s="337">
        <v>1184.27451</v>
      </c>
      <c r="R1005" s="338">
        <v>11932.174349999999</v>
      </c>
    </row>
    <row r="1006" spans="1:18" s="313" customFormat="1">
      <c r="A1006" s="339"/>
      <c r="B1006" s="339"/>
      <c r="C1006" s="339"/>
      <c r="D1006" s="334" t="s">
        <v>60</v>
      </c>
      <c r="E1006" s="335">
        <v>9</v>
      </c>
      <c r="F1006" s="336">
        <v>109.43364</v>
      </c>
      <c r="G1006" s="337">
        <v>157.84407000000002</v>
      </c>
      <c r="H1006" s="337">
        <v>267.27771000000001</v>
      </c>
      <c r="I1006" s="337">
        <v>69387.353499999997</v>
      </c>
      <c r="J1006" s="337">
        <v>12786.717990000001</v>
      </c>
      <c r="K1006" s="337">
        <v>82174.071489999988</v>
      </c>
      <c r="L1006" s="337">
        <v>37469.898009999997</v>
      </c>
      <c r="M1006" s="337">
        <v>14506.9216</v>
      </c>
      <c r="N1006" s="337">
        <v>51976.819609999999</v>
      </c>
      <c r="O1006" s="337">
        <v>134418.16881</v>
      </c>
      <c r="P1006" s="337">
        <v>1996.84844</v>
      </c>
      <c r="Q1006" s="337">
        <v>252.75953000000001</v>
      </c>
      <c r="R1006" s="338">
        <v>2249.60797</v>
      </c>
    </row>
    <row r="1007" spans="1:18" s="313" customFormat="1">
      <c r="A1007" s="339"/>
      <c r="B1007" s="339"/>
      <c r="C1007" s="339"/>
      <c r="D1007" s="334" t="s">
        <v>62</v>
      </c>
      <c r="E1007" s="335">
        <v>20</v>
      </c>
      <c r="F1007" s="336">
        <v>18.237179999999999</v>
      </c>
      <c r="G1007" s="337">
        <v>422.83951000000002</v>
      </c>
      <c r="H1007" s="337">
        <v>441.07668999999999</v>
      </c>
      <c r="I1007" s="337">
        <v>86727.39185</v>
      </c>
      <c r="J1007" s="337">
        <v>39297.458420000003</v>
      </c>
      <c r="K1007" s="337">
        <v>126024.85027</v>
      </c>
      <c r="L1007" s="337">
        <v>62804.530129999999</v>
      </c>
      <c r="M1007" s="337">
        <v>40597.368029999998</v>
      </c>
      <c r="N1007" s="337">
        <v>103401.89816</v>
      </c>
      <c r="O1007" s="337">
        <v>229867.82511999999</v>
      </c>
      <c r="P1007" s="337">
        <v>2738.48362</v>
      </c>
      <c r="Q1007" s="337">
        <v>1390.0227299999999</v>
      </c>
      <c r="R1007" s="338">
        <v>4128.5063499999997</v>
      </c>
    </row>
    <row r="1008" spans="1:18" s="313" customFormat="1">
      <c r="A1008" s="339"/>
      <c r="B1008" s="339"/>
      <c r="C1008" s="339"/>
      <c r="D1008" s="334" t="s">
        <v>65</v>
      </c>
      <c r="E1008" s="335">
        <v>1</v>
      </c>
      <c r="F1008" s="336">
        <v>377112.28798000002</v>
      </c>
      <c r="G1008" s="337">
        <v>27056.584719999999</v>
      </c>
      <c r="H1008" s="337">
        <v>404168.87270000001</v>
      </c>
      <c r="I1008" s="337">
        <v>34634.684850000005</v>
      </c>
      <c r="J1008" s="337">
        <v>983.50112999999999</v>
      </c>
      <c r="K1008" s="337">
        <v>35618.185979999995</v>
      </c>
      <c r="L1008" s="337">
        <v>1925744.6792899999</v>
      </c>
      <c r="M1008" s="337">
        <v>112805.84279000001</v>
      </c>
      <c r="N1008" s="337">
        <v>2038550.52208</v>
      </c>
      <c r="O1008" s="337">
        <v>2478337.5807600003</v>
      </c>
      <c r="P1008" s="337">
        <v>3117861.0245100004</v>
      </c>
      <c r="Q1008" s="337">
        <v>738448.56707000011</v>
      </c>
      <c r="R1008" s="338">
        <v>3856309.5915799998</v>
      </c>
    </row>
    <row r="1009" spans="1:18" s="313" customFormat="1">
      <c r="A1009" s="339"/>
      <c r="B1009" s="339"/>
      <c r="C1009" s="339"/>
      <c r="D1009" s="339"/>
      <c r="E1009" s="340">
        <v>8</v>
      </c>
      <c r="F1009" s="341">
        <v>356.76589000000001</v>
      </c>
      <c r="G1009" s="342">
        <v>102.85605</v>
      </c>
      <c r="H1009" s="342">
        <v>459.62194</v>
      </c>
      <c r="I1009" s="342">
        <v>190986.66138999999</v>
      </c>
      <c r="J1009" s="342">
        <v>84713.940010000006</v>
      </c>
      <c r="K1009" s="342">
        <v>275700.60139999999</v>
      </c>
      <c r="L1009" s="342">
        <v>241268.31862000001</v>
      </c>
      <c r="M1009" s="342">
        <v>231833.54892</v>
      </c>
      <c r="N1009" s="342">
        <v>473101.86754000001</v>
      </c>
      <c r="O1009" s="342">
        <v>749262.09088000003</v>
      </c>
      <c r="P1009" s="342">
        <v>3813.6990799999999</v>
      </c>
      <c r="Q1009" s="342">
        <v>709.08145999999999</v>
      </c>
      <c r="R1009" s="343">
        <v>4522.7805399999997</v>
      </c>
    </row>
    <row r="1010" spans="1:18" s="313" customFormat="1">
      <c r="A1010" s="339"/>
      <c r="B1010" s="339"/>
      <c r="C1010" s="339"/>
      <c r="D1010" s="334" t="s">
        <v>70</v>
      </c>
      <c r="E1010" s="335">
        <v>10</v>
      </c>
      <c r="F1010" s="336">
        <v>227.41202999999999</v>
      </c>
      <c r="G1010" s="337">
        <v>11.42714</v>
      </c>
      <c r="H1010" s="337">
        <v>238.83917000000002</v>
      </c>
      <c r="I1010" s="337">
        <v>100077.98517</v>
      </c>
      <c r="J1010" s="337">
        <v>23145.585230000001</v>
      </c>
      <c r="K1010" s="337">
        <v>123223.57040000001</v>
      </c>
      <c r="L1010" s="337">
        <v>79856.399260000006</v>
      </c>
      <c r="M1010" s="337">
        <v>33448.813730000002</v>
      </c>
      <c r="N1010" s="337">
        <v>113305.21299</v>
      </c>
      <c r="O1010" s="337">
        <v>236767.62255999999</v>
      </c>
      <c r="P1010" s="337">
        <v>3667.2685200000001</v>
      </c>
      <c r="Q1010" s="337">
        <v>273.97784000000001</v>
      </c>
      <c r="R1010" s="338">
        <v>3941.2463600000001</v>
      </c>
    </row>
    <row r="1011" spans="1:18" s="313" customFormat="1">
      <c r="A1011" s="339"/>
      <c r="B1011" s="339"/>
      <c r="C1011" s="339"/>
      <c r="D1011" s="334" t="s">
        <v>71</v>
      </c>
      <c r="E1011" s="335">
        <v>7</v>
      </c>
      <c r="F1011" s="336">
        <v>732.4744300000001</v>
      </c>
      <c r="G1011" s="337">
        <v>57.931559999999998</v>
      </c>
      <c r="H1011" s="337">
        <v>790.40598999999997</v>
      </c>
      <c r="I1011" s="337">
        <v>107228.83596</v>
      </c>
      <c r="J1011" s="337">
        <v>59985.292460000004</v>
      </c>
      <c r="K1011" s="337">
        <v>167214.12841999999</v>
      </c>
      <c r="L1011" s="337">
        <v>84834.642260000008</v>
      </c>
      <c r="M1011" s="337">
        <v>62308.632659999996</v>
      </c>
      <c r="N1011" s="337">
        <v>147143.27492</v>
      </c>
      <c r="O1011" s="337">
        <v>315147.80932999996</v>
      </c>
      <c r="P1011" s="337">
        <v>3967.3857400000002</v>
      </c>
      <c r="Q1011" s="337">
        <v>2173.1122999999998</v>
      </c>
      <c r="R1011" s="338">
        <v>6140.4980400000004</v>
      </c>
    </row>
    <row r="1012" spans="1:18" s="313" customFormat="1">
      <c r="A1012" s="339"/>
      <c r="B1012" s="334" t="s">
        <v>21</v>
      </c>
      <c r="C1012" s="334" t="s">
        <v>21</v>
      </c>
      <c r="D1012" s="334" t="s">
        <v>21</v>
      </c>
      <c r="E1012" s="335">
        <v>24</v>
      </c>
      <c r="F1012" s="336">
        <v>92.005859999999998</v>
      </c>
      <c r="G1012" s="337">
        <v>827.29180000000008</v>
      </c>
      <c r="H1012" s="337">
        <v>919.29766000000006</v>
      </c>
      <c r="I1012" s="337">
        <v>16324.852140000001</v>
      </c>
      <c r="J1012" s="337">
        <v>3206.3019399999998</v>
      </c>
      <c r="K1012" s="337">
        <v>19531.154079999997</v>
      </c>
      <c r="L1012" s="337">
        <v>14524.509400000001</v>
      </c>
      <c r="M1012" s="337">
        <v>4343.5219999999999</v>
      </c>
      <c r="N1012" s="337">
        <v>18868.0314</v>
      </c>
      <c r="O1012" s="337">
        <v>39318.483140000004</v>
      </c>
      <c r="P1012" s="337">
        <v>950.3501</v>
      </c>
      <c r="Q1012" s="337">
        <v>0</v>
      </c>
      <c r="R1012" s="338">
        <v>950.3501</v>
      </c>
    </row>
    <row r="1013" spans="1:18" s="313" customFormat="1">
      <c r="A1013" s="334" t="s">
        <v>450</v>
      </c>
      <c r="B1013" s="334" t="s">
        <v>3</v>
      </c>
      <c r="C1013" s="334" t="s">
        <v>202</v>
      </c>
      <c r="D1013" s="334" t="s">
        <v>203</v>
      </c>
      <c r="E1013" s="335">
        <v>68</v>
      </c>
      <c r="F1013" s="336">
        <v>0</v>
      </c>
      <c r="G1013" s="337">
        <v>0</v>
      </c>
      <c r="H1013" s="337">
        <v>0</v>
      </c>
      <c r="I1013" s="337">
        <v>8096.1896500000003</v>
      </c>
      <c r="J1013" s="337">
        <v>576.69866000000002</v>
      </c>
      <c r="K1013" s="337">
        <v>8672.8883100000003</v>
      </c>
      <c r="L1013" s="337">
        <v>15406.545689999999</v>
      </c>
      <c r="M1013" s="337">
        <v>1418.8261</v>
      </c>
      <c r="N1013" s="337">
        <v>16825.371789999997</v>
      </c>
      <c r="O1013" s="337">
        <v>25498.260100000003</v>
      </c>
      <c r="P1013" s="337">
        <v>38321.756130000002</v>
      </c>
      <c r="Q1013" s="337">
        <v>0</v>
      </c>
      <c r="R1013" s="338">
        <v>38321.756130000002</v>
      </c>
    </row>
    <row r="1014" spans="1:18" s="313" customFormat="1">
      <c r="A1014" s="339"/>
      <c r="B1014" s="334" t="s">
        <v>5</v>
      </c>
      <c r="C1014" s="334" t="s">
        <v>5</v>
      </c>
      <c r="D1014" s="334" t="s">
        <v>207</v>
      </c>
      <c r="E1014" s="335">
        <v>12</v>
      </c>
      <c r="F1014" s="336">
        <v>0</v>
      </c>
      <c r="G1014" s="337">
        <v>0</v>
      </c>
      <c r="H1014" s="337">
        <v>0</v>
      </c>
      <c r="I1014" s="337">
        <v>13604.831259999999</v>
      </c>
      <c r="J1014" s="337">
        <v>1491.2176999999999</v>
      </c>
      <c r="K1014" s="337">
        <v>15096.04896</v>
      </c>
      <c r="L1014" s="337">
        <v>24298.581859999998</v>
      </c>
      <c r="M1014" s="337">
        <v>5451.3779100000002</v>
      </c>
      <c r="N1014" s="337">
        <v>29749.959770000001</v>
      </c>
      <c r="O1014" s="337">
        <v>44846.008729999994</v>
      </c>
      <c r="P1014" s="337">
        <v>83417.06078</v>
      </c>
      <c r="Q1014" s="337">
        <v>0</v>
      </c>
      <c r="R1014" s="338">
        <v>83417.06078</v>
      </c>
    </row>
    <row r="1015" spans="1:18" s="313" customFormat="1">
      <c r="A1015" s="339"/>
      <c r="B1015" s="339"/>
      <c r="C1015" s="339"/>
      <c r="D1015" s="334" t="s">
        <v>210</v>
      </c>
      <c r="E1015" s="335">
        <v>56</v>
      </c>
      <c r="F1015" s="336">
        <v>0</v>
      </c>
      <c r="G1015" s="337">
        <v>0</v>
      </c>
      <c r="H1015" s="337">
        <v>0</v>
      </c>
      <c r="I1015" s="337">
        <v>19236.246879999999</v>
      </c>
      <c r="J1015" s="337">
        <v>1608.94229</v>
      </c>
      <c r="K1015" s="337">
        <v>20845.189170000001</v>
      </c>
      <c r="L1015" s="337">
        <v>28236.792440000001</v>
      </c>
      <c r="M1015" s="337">
        <v>5854.7734400000008</v>
      </c>
      <c r="N1015" s="337">
        <v>34091.565880000002</v>
      </c>
      <c r="O1015" s="337">
        <v>54936.75505</v>
      </c>
      <c r="P1015" s="337">
        <v>54675.856950000001</v>
      </c>
      <c r="Q1015" s="337">
        <v>0</v>
      </c>
      <c r="R1015" s="338">
        <v>54675.856950000001</v>
      </c>
    </row>
    <row r="1016" spans="1:18" s="313" customFormat="1">
      <c r="A1016" s="339"/>
      <c r="B1016" s="334" t="s">
        <v>7</v>
      </c>
      <c r="C1016" s="334" t="s">
        <v>7</v>
      </c>
      <c r="D1016" s="334" t="s">
        <v>7</v>
      </c>
      <c r="E1016" s="335">
        <v>24</v>
      </c>
      <c r="F1016" s="336">
        <v>0</v>
      </c>
      <c r="G1016" s="337">
        <v>0</v>
      </c>
      <c r="H1016" s="337">
        <v>0</v>
      </c>
      <c r="I1016" s="337">
        <v>8310.3105699999996</v>
      </c>
      <c r="J1016" s="337">
        <v>455.36939000000001</v>
      </c>
      <c r="K1016" s="337">
        <v>8765.6799600000013</v>
      </c>
      <c r="L1016" s="337">
        <v>16350.56437</v>
      </c>
      <c r="M1016" s="337">
        <v>1243.23543</v>
      </c>
      <c r="N1016" s="337">
        <v>17593.799800000001</v>
      </c>
      <c r="O1016" s="337">
        <v>26359.479760000002</v>
      </c>
      <c r="P1016" s="337">
        <v>31102.020469999999</v>
      </c>
      <c r="Q1016" s="337">
        <v>0</v>
      </c>
      <c r="R1016" s="338">
        <v>31102.020469999999</v>
      </c>
    </row>
    <row r="1017" spans="1:18" s="313" customFormat="1">
      <c r="A1017" s="339"/>
      <c r="B1017" s="334" t="s">
        <v>8</v>
      </c>
      <c r="C1017" s="334" t="s">
        <v>223</v>
      </c>
      <c r="D1017" s="334" t="s">
        <v>91</v>
      </c>
      <c r="E1017" s="335">
        <v>48</v>
      </c>
      <c r="F1017" s="336">
        <v>0</v>
      </c>
      <c r="G1017" s="337">
        <v>0</v>
      </c>
      <c r="H1017" s="337">
        <v>0</v>
      </c>
      <c r="I1017" s="337">
        <v>22879.149969999999</v>
      </c>
      <c r="J1017" s="337">
        <v>1849.9216899999999</v>
      </c>
      <c r="K1017" s="337">
        <v>24729.071660000001</v>
      </c>
      <c r="L1017" s="337">
        <v>47097.094229999995</v>
      </c>
      <c r="M1017" s="337">
        <v>6344.5255199999992</v>
      </c>
      <c r="N1017" s="337">
        <v>53441.619749999998</v>
      </c>
      <c r="O1017" s="337">
        <v>78170.691409999999</v>
      </c>
      <c r="P1017" s="337">
        <v>50065.915409999994</v>
      </c>
      <c r="Q1017" s="337">
        <v>0</v>
      </c>
      <c r="R1017" s="338">
        <v>50065.915409999994</v>
      </c>
    </row>
    <row r="1018" spans="1:18" s="313" customFormat="1">
      <c r="A1018" s="339"/>
      <c r="B1018" s="339"/>
      <c r="C1018" s="339"/>
      <c r="D1018" s="334" t="s">
        <v>8</v>
      </c>
      <c r="E1018" s="335">
        <v>43</v>
      </c>
      <c r="F1018" s="336">
        <v>0</v>
      </c>
      <c r="G1018" s="337">
        <v>0</v>
      </c>
      <c r="H1018" s="337">
        <v>0</v>
      </c>
      <c r="I1018" s="337">
        <v>18841.248350000002</v>
      </c>
      <c r="J1018" s="337">
        <v>1962.08494</v>
      </c>
      <c r="K1018" s="337">
        <v>20803.333289999999</v>
      </c>
      <c r="L1018" s="337">
        <v>32984.799209999997</v>
      </c>
      <c r="M1018" s="337">
        <v>5036.5646200000001</v>
      </c>
      <c r="N1018" s="337">
        <v>38021.363829999995</v>
      </c>
      <c r="O1018" s="337">
        <v>58824.697119999997</v>
      </c>
      <c r="P1018" s="337">
        <v>43397.97812</v>
      </c>
      <c r="Q1018" s="337">
        <v>22.594099999999997</v>
      </c>
      <c r="R1018" s="338">
        <v>43420.572220000002</v>
      </c>
    </row>
    <row r="1019" spans="1:18" s="313" customFormat="1">
      <c r="A1019" s="339"/>
      <c r="B1019" s="334" t="s">
        <v>9</v>
      </c>
      <c r="C1019" s="334" t="s">
        <v>9</v>
      </c>
      <c r="D1019" s="334" t="s">
        <v>9</v>
      </c>
      <c r="E1019" s="335">
        <v>134</v>
      </c>
      <c r="F1019" s="336">
        <v>0</v>
      </c>
      <c r="G1019" s="337">
        <v>0</v>
      </c>
      <c r="H1019" s="337">
        <v>0</v>
      </c>
      <c r="I1019" s="337">
        <v>3102.9810400000001</v>
      </c>
      <c r="J1019" s="337">
        <v>645.70339000000001</v>
      </c>
      <c r="K1019" s="337">
        <v>3748.6844300000002</v>
      </c>
      <c r="L1019" s="337">
        <v>3910.08601</v>
      </c>
      <c r="M1019" s="337">
        <v>1707.0626599999998</v>
      </c>
      <c r="N1019" s="337">
        <v>5617.1486699999996</v>
      </c>
      <c r="O1019" s="337">
        <v>9365.8330999999998</v>
      </c>
      <c r="P1019" s="337">
        <v>12337.699949999998</v>
      </c>
      <c r="Q1019" s="337">
        <v>0</v>
      </c>
      <c r="R1019" s="338">
        <v>12337.699949999998</v>
      </c>
    </row>
    <row r="1020" spans="1:18" s="313" customFormat="1">
      <c r="A1020" s="339"/>
      <c r="B1020" s="334" t="s">
        <v>233</v>
      </c>
      <c r="C1020" s="334" t="s">
        <v>233</v>
      </c>
      <c r="D1020" s="334" t="s">
        <v>233</v>
      </c>
      <c r="E1020" s="335">
        <v>85</v>
      </c>
      <c r="F1020" s="336">
        <v>0</v>
      </c>
      <c r="G1020" s="337">
        <v>0</v>
      </c>
      <c r="H1020" s="337">
        <v>0</v>
      </c>
      <c r="I1020" s="337">
        <v>1529.9453700000001</v>
      </c>
      <c r="J1020" s="337">
        <v>50.864290000000004</v>
      </c>
      <c r="K1020" s="337">
        <v>1580.8096599999999</v>
      </c>
      <c r="L1020" s="337">
        <v>2033.23588</v>
      </c>
      <c r="M1020" s="337">
        <v>299.46159</v>
      </c>
      <c r="N1020" s="337">
        <v>2332.6974700000001</v>
      </c>
      <c r="O1020" s="337">
        <v>3913.50713</v>
      </c>
      <c r="P1020" s="337">
        <v>10330.961090000001</v>
      </c>
      <c r="Q1020" s="337">
        <v>0</v>
      </c>
      <c r="R1020" s="338">
        <v>10330.961090000001</v>
      </c>
    </row>
    <row r="1021" spans="1:18" s="313" customFormat="1">
      <c r="A1021" s="339"/>
      <c r="B1021" s="334" t="s">
        <v>12</v>
      </c>
      <c r="C1021" s="334" t="s">
        <v>236</v>
      </c>
      <c r="D1021" s="334" t="s">
        <v>237</v>
      </c>
      <c r="E1021" s="335">
        <v>65</v>
      </c>
      <c r="F1021" s="336">
        <v>0</v>
      </c>
      <c r="G1021" s="337">
        <v>0</v>
      </c>
      <c r="H1021" s="337">
        <v>0</v>
      </c>
      <c r="I1021" s="337">
        <v>2196.1592400000004</v>
      </c>
      <c r="J1021" s="337">
        <v>36.286079999999998</v>
      </c>
      <c r="K1021" s="337">
        <v>2232.4453199999998</v>
      </c>
      <c r="L1021" s="337">
        <v>2299.5406899999998</v>
      </c>
      <c r="M1021" s="337">
        <v>220.64303000000001</v>
      </c>
      <c r="N1021" s="337">
        <v>2520.18372</v>
      </c>
      <c r="O1021" s="337">
        <v>4752.6290399999998</v>
      </c>
      <c r="P1021" s="337">
        <v>12644.42426</v>
      </c>
      <c r="Q1021" s="337">
        <v>0</v>
      </c>
      <c r="R1021" s="338">
        <v>12644.42426</v>
      </c>
    </row>
    <row r="1022" spans="1:18" s="313" customFormat="1">
      <c r="A1022" s="339"/>
      <c r="B1022" s="339"/>
      <c r="C1022" s="334" t="s">
        <v>12</v>
      </c>
      <c r="D1022" s="334" t="s">
        <v>12</v>
      </c>
      <c r="E1022" s="335">
        <v>26</v>
      </c>
      <c r="F1022" s="336">
        <v>0</v>
      </c>
      <c r="G1022" s="337">
        <v>0</v>
      </c>
      <c r="H1022" s="337">
        <v>0</v>
      </c>
      <c r="I1022" s="337">
        <v>6005.8000999999995</v>
      </c>
      <c r="J1022" s="337">
        <v>266.88380999999998</v>
      </c>
      <c r="K1022" s="337">
        <v>6272.6839099999997</v>
      </c>
      <c r="L1022" s="337">
        <v>7015.73488</v>
      </c>
      <c r="M1022" s="337">
        <v>483.67803000000004</v>
      </c>
      <c r="N1022" s="337">
        <v>7499.41291</v>
      </c>
      <c r="O1022" s="337">
        <v>13772.096820000001</v>
      </c>
      <c r="P1022" s="337">
        <v>43254.056200000006</v>
      </c>
      <c r="Q1022" s="337">
        <v>0</v>
      </c>
      <c r="R1022" s="338">
        <v>43254.056200000006</v>
      </c>
    </row>
    <row r="1023" spans="1:18" s="313" customFormat="1">
      <c r="A1023" s="339"/>
      <c r="B1023" s="334" t="s">
        <v>241</v>
      </c>
      <c r="C1023" s="334" t="s">
        <v>244</v>
      </c>
      <c r="D1023" s="334" t="s">
        <v>244</v>
      </c>
      <c r="E1023" s="335">
        <v>125</v>
      </c>
      <c r="F1023" s="336">
        <v>0</v>
      </c>
      <c r="G1023" s="337">
        <v>0</v>
      </c>
      <c r="H1023" s="337">
        <v>0</v>
      </c>
      <c r="I1023" s="337">
        <v>5099.1255099999998</v>
      </c>
      <c r="J1023" s="337">
        <v>402.67257000000001</v>
      </c>
      <c r="K1023" s="337">
        <v>5501.7980800000005</v>
      </c>
      <c r="L1023" s="337">
        <v>7092.8630800000001</v>
      </c>
      <c r="M1023" s="337">
        <v>987.77250000000004</v>
      </c>
      <c r="N1023" s="337">
        <v>8080.6355800000001</v>
      </c>
      <c r="O1023" s="337">
        <v>13582.433660000001</v>
      </c>
      <c r="P1023" s="337">
        <v>26220.547149999999</v>
      </c>
      <c r="Q1023" s="337">
        <v>0</v>
      </c>
      <c r="R1023" s="338">
        <v>26220.547149999999</v>
      </c>
    </row>
    <row r="1024" spans="1:18" s="313" customFormat="1">
      <c r="A1024" s="339"/>
      <c r="B1024" s="334" t="s">
        <v>14</v>
      </c>
      <c r="C1024" s="334" t="s">
        <v>252</v>
      </c>
      <c r="D1024" s="334" t="s">
        <v>252</v>
      </c>
      <c r="E1024" s="335">
        <v>84</v>
      </c>
      <c r="F1024" s="336">
        <v>0</v>
      </c>
      <c r="G1024" s="337">
        <v>0</v>
      </c>
      <c r="H1024" s="337">
        <v>0</v>
      </c>
      <c r="I1024" s="337">
        <v>139.33892</v>
      </c>
      <c r="J1024" s="337">
        <v>1.07622</v>
      </c>
      <c r="K1024" s="337">
        <v>140.41514000000001</v>
      </c>
      <c r="L1024" s="337">
        <v>7.2730200000000007</v>
      </c>
      <c r="M1024" s="337">
        <v>0</v>
      </c>
      <c r="N1024" s="337">
        <v>7.2730200000000007</v>
      </c>
      <c r="O1024" s="337">
        <v>147.68816000000001</v>
      </c>
      <c r="P1024" s="337">
        <v>3402.2631499999998</v>
      </c>
      <c r="Q1024" s="337">
        <v>0</v>
      </c>
      <c r="R1024" s="338">
        <v>3402.2631499999998</v>
      </c>
    </row>
    <row r="1025" spans="1:18" s="313" customFormat="1">
      <c r="A1025" s="339"/>
      <c r="B1025" s="339"/>
      <c r="C1025" s="334" t="s">
        <v>255</v>
      </c>
      <c r="D1025" s="334" t="s">
        <v>255</v>
      </c>
      <c r="E1025" s="335">
        <v>35</v>
      </c>
      <c r="F1025" s="336">
        <v>0</v>
      </c>
      <c r="G1025" s="337">
        <v>0</v>
      </c>
      <c r="H1025" s="337">
        <v>0</v>
      </c>
      <c r="I1025" s="337">
        <v>16744.107390000001</v>
      </c>
      <c r="J1025" s="337">
        <v>1479.4852100000001</v>
      </c>
      <c r="K1025" s="337">
        <v>18223.5926</v>
      </c>
      <c r="L1025" s="337">
        <v>34006.956920000004</v>
      </c>
      <c r="M1025" s="337">
        <v>5722.6294900000003</v>
      </c>
      <c r="N1025" s="337">
        <v>39729.586409999996</v>
      </c>
      <c r="O1025" s="337">
        <v>57953.17901</v>
      </c>
      <c r="P1025" s="337">
        <v>112213.73873</v>
      </c>
      <c r="Q1025" s="337">
        <v>0</v>
      </c>
      <c r="R1025" s="338">
        <v>112213.73873</v>
      </c>
    </row>
    <row r="1026" spans="1:18" s="313" customFormat="1">
      <c r="A1026" s="339"/>
      <c r="B1026" s="339"/>
      <c r="C1026" s="339"/>
      <c r="D1026" s="339"/>
      <c r="E1026" s="340">
        <v>47</v>
      </c>
      <c r="F1026" s="341">
        <v>0</v>
      </c>
      <c r="G1026" s="342">
        <v>0</v>
      </c>
      <c r="H1026" s="342">
        <v>0</v>
      </c>
      <c r="I1026" s="342">
        <v>5319.3220799999999</v>
      </c>
      <c r="J1026" s="342">
        <v>510.20443</v>
      </c>
      <c r="K1026" s="342">
        <v>5829.5265099999997</v>
      </c>
      <c r="L1026" s="342">
        <v>12840.72335</v>
      </c>
      <c r="M1026" s="342">
        <v>1733.9071000000001</v>
      </c>
      <c r="N1026" s="342">
        <v>14574.630449999999</v>
      </c>
      <c r="O1026" s="342">
        <v>20404.15696</v>
      </c>
      <c r="P1026" s="342">
        <v>31428.883690000002</v>
      </c>
      <c r="Q1026" s="342">
        <v>0</v>
      </c>
      <c r="R1026" s="343">
        <v>31428.883690000002</v>
      </c>
    </row>
    <row r="1027" spans="1:18" s="313" customFormat="1">
      <c r="A1027" s="339"/>
      <c r="B1027" s="339"/>
      <c r="C1027" s="334" t="s">
        <v>257</v>
      </c>
      <c r="D1027" s="334" t="s">
        <v>257</v>
      </c>
      <c r="E1027" s="335">
        <v>73</v>
      </c>
      <c r="F1027" s="336">
        <v>0</v>
      </c>
      <c r="G1027" s="337">
        <v>0</v>
      </c>
      <c r="H1027" s="337">
        <v>0</v>
      </c>
      <c r="I1027" s="337">
        <v>819.8620699999999</v>
      </c>
      <c r="J1027" s="337">
        <v>28.091090000000001</v>
      </c>
      <c r="K1027" s="337">
        <v>847.95316000000003</v>
      </c>
      <c r="L1027" s="337">
        <v>2227.7218599999997</v>
      </c>
      <c r="M1027" s="337">
        <v>636.30284999999992</v>
      </c>
      <c r="N1027" s="337">
        <v>2864.0247100000001</v>
      </c>
      <c r="O1027" s="337">
        <v>3711.9778700000002</v>
      </c>
      <c r="P1027" s="337">
        <v>4853.9374500000004</v>
      </c>
      <c r="Q1027" s="337">
        <v>0</v>
      </c>
      <c r="R1027" s="338">
        <v>4853.9374500000004</v>
      </c>
    </row>
    <row r="1028" spans="1:18" s="313" customFormat="1">
      <c r="A1028" s="339"/>
      <c r="B1028" s="334" t="s">
        <v>15</v>
      </c>
      <c r="C1028" s="334" t="s">
        <v>258</v>
      </c>
      <c r="D1028" s="334" t="s">
        <v>258</v>
      </c>
      <c r="E1028" s="335">
        <v>33</v>
      </c>
      <c r="F1028" s="336">
        <v>0</v>
      </c>
      <c r="G1028" s="337">
        <v>0</v>
      </c>
      <c r="H1028" s="337">
        <v>0</v>
      </c>
      <c r="I1028" s="337">
        <v>13031.273929999999</v>
      </c>
      <c r="J1028" s="337">
        <v>1190.9380200000001</v>
      </c>
      <c r="K1028" s="337">
        <v>14222.211949999999</v>
      </c>
      <c r="L1028" s="337">
        <v>24167.897379999999</v>
      </c>
      <c r="M1028" s="337">
        <v>2724.14032</v>
      </c>
      <c r="N1028" s="337">
        <v>26892.037700000001</v>
      </c>
      <c r="O1028" s="337">
        <v>41114.249649999998</v>
      </c>
      <c r="P1028" s="337">
        <v>104080.41725</v>
      </c>
      <c r="Q1028" s="337">
        <v>0</v>
      </c>
      <c r="R1028" s="338">
        <v>104080.41725</v>
      </c>
    </row>
    <row r="1029" spans="1:18" s="313" customFormat="1">
      <c r="A1029" s="339"/>
      <c r="B1029" s="334" t="s">
        <v>16</v>
      </c>
      <c r="C1029" s="334" t="s">
        <v>261</v>
      </c>
      <c r="D1029" s="334" t="s">
        <v>264</v>
      </c>
      <c r="E1029" s="335">
        <v>74</v>
      </c>
      <c r="F1029" s="336">
        <v>0</v>
      </c>
      <c r="G1029" s="337">
        <v>0</v>
      </c>
      <c r="H1029" s="337">
        <v>0</v>
      </c>
      <c r="I1029" s="337">
        <v>3774.0854399999998</v>
      </c>
      <c r="J1029" s="337">
        <v>197.04179000000002</v>
      </c>
      <c r="K1029" s="337">
        <v>3971.1272300000001</v>
      </c>
      <c r="L1029" s="337">
        <v>5595.3227100000004</v>
      </c>
      <c r="M1029" s="337">
        <v>382.79500999999999</v>
      </c>
      <c r="N1029" s="337">
        <v>5978.1177200000002</v>
      </c>
      <c r="O1029" s="337">
        <v>9949.2449499999984</v>
      </c>
      <c r="P1029" s="337">
        <v>18245.15294</v>
      </c>
      <c r="Q1029" s="337">
        <v>0</v>
      </c>
      <c r="R1029" s="338">
        <v>18245.15294</v>
      </c>
    </row>
    <row r="1030" spans="1:18" s="313" customFormat="1">
      <c r="A1030" s="339"/>
      <c r="B1030" s="339"/>
      <c r="C1030" s="334" t="s">
        <v>266</v>
      </c>
      <c r="D1030" s="334" t="s">
        <v>266</v>
      </c>
      <c r="E1030" s="335">
        <v>119</v>
      </c>
      <c r="F1030" s="336">
        <v>0</v>
      </c>
      <c r="G1030" s="337">
        <v>0</v>
      </c>
      <c r="H1030" s="337">
        <v>0</v>
      </c>
      <c r="I1030" s="337">
        <v>382.98169999999999</v>
      </c>
      <c r="J1030" s="337">
        <v>1.0514700000000001</v>
      </c>
      <c r="K1030" s="337">
        <v>384.03316999999998</v>
      </c>
      <c r="L1030" s="337">
        <v>317.77274999999997</v>
      </c>
      <c r="M1030" s="337">
        <v>0</v>
      </c>
      <c r="N1030" s="337">
        <v>317.77274999999997</v>
      </c>
      <c r="O1030" s="337">
        <v>701.80592000000001</v>
      </c>
      <c r="P1030" s="337">
        <v>3706.3046899999999</v>
      </c>
      <c r="Q1030" s="337">
        <v>0</v>
      </c>
      <c r="R1030" s="338">
        <v>3706.3046899999999</v>
      </c>
    </row>
    <row r="1031" spans="1:18" s="313" customFormat="1">
      <c r="A1031" s="339"/>
      <c r="B1031" s="339"/>
      <c r="C1031" s="334" t="s">
        <v>268</v>
      </c>
      <c r="D1031" s="334" t="s">
        <v>269</v>
      </c>
      <c r="E1031" s="335">
        <v>83</v>
      </c>
      <c r="F1031" s="336">
        <v>0</v>
      </c>
      <c r="G1031" s="337">
        <v>0</v>
      </c>
      <c r="H1031" s="337">
        <v>0</v>
      </c>
      <c r="I1031" s="337">
        <v>2708.0631899999998</v>
      </c>
      <c r="J1031" s="337">
        <v>212.40951999999999</v>
      </c>
      <c r="K1031" s="337">
        <v>2920.47271</v>
      </c>
      <c r="L1031" s="337">
        <v>4362.8708499999993</v>
      </c>
      <c r="M1031" s="337">
        <v>206.44764999999998</v>
      </c>
      <c r="N1031" s="337">
        <v>4569.3185000000003</v>
      </c>
      <c r="O1031" s="337">
        <v>7489.7912100000003</v>
      </c>
      <c r="P1031" s="337">
        <v>11071.9416</v>
      </c>
      <c r="Q1031" s="337">
        <v>0</v>
      </c>
      <c r="R1031" s="338">
        <v>11071.9416</v>
      </c>
    </row>
    <row r="1032" spans="1:18" s="313" customFormat="1">
      <c r="A1032" s="339"/>
      <c r="B1032" s="339"/>
      <c r="C1032" s="334" t="s">
        <v>16</v>
      </c>
      <c r="D1032" s="334" t="s">
        <v>270</v>
      </c>
      <c r="E1032" s="335">
        <v>132</v>
      </c>
      <c r="F1032" s="336">
        <v>0</v>
      </c>
      <c r="G1032" s="337">
        <v>0</v>
      </c>
      <c r="H1032" s="337">
        <v>0</v>
      </c>
      <c r="I1032" s="337">
        <v>11012.95818</v>
      </c>
      <c r="J1032" s="337">
        <v>801.82695999999999</v>
      </c>
      <c r="K1032" s="337">
        <v>11814.78514</v>
      </c>
      <c r="L1032" s="337">
        <v>29061.988969999999</v>
      </c>
      <c r="M1032" s="337">
        <v>5808.3742099999999</v>
      </c>
      <c r="N1032" s="337">
        <v>34870.36318</v>
      </c>
      <c r="O1032" s="337">
        <v>46685.14832</v>
      </c>
      <c r="P1032" s="337">
        <v>22220.306260000001</v>
      </c>
      <c r="Q1032" s="337">
        <v>0</v>
      </c>
      <c r="R1032" s="338">
        <v>22220.306260000001</v>
      </c>
    </row>
    <row r="1033" spans="1:18" s="313" customFormat="1">
      <c r="A1033" s="339"/>
      <c r="B1033" s="339"/>
      <c r="C1033" s="339"/>
      <c r="D1033" s="334" t="s">
        <v>75</v>
      </c>
      <c r="E1033" s="335">
        <v>133</v>
      </c>
      <c r="F1033" s="336">
        <v>0</v>
      </c>
      <c r="G1033" s="337">
        <v>0</v>
      </c>
      <c r="H1033" s="337">
        <v>0</v>
      </c>
      <c r="I1033" s="337">
        <v>18586.770960000002</v>
      </c>
      <c r="J1033" s="337">
        <v>1564.50325</v>
      </c>
      <c r="K1033" s="337">
        <v>20151.27421</v>
      </c>
      <c r="L1033" s="337">
        <v>35003.131009999997</v>
      </c>
      <c r="M1033" s="337">
        <v>5953.8975599999994</v>
      </c>
      <c r="N1033" s="337">
        <v>40957.028570000002</v>
      </c>
      <c r="O1033" s="337">
        <v>61108.302779999998</v>
      </c>
      <c r="P1033" s="337">
        <v>35766.588200000006</v>
      </c>
      <c r="Q1033" s="337">
        <v>0</v>
      </c>
      <c r="R1033" s="338">
        <v>35766.588200000006</v>
      </c>
    </row>
    <row r="1034" spans="1:18" s="313" customFormat="1">
      <c r="A1034" s="339"/>
      <c r="B1034" s="339"/>
      <c r="C1034" s="339"/>
      <c r="D1034" s="334" t="s">
        <v>271</v>
      </c>
      <c r="E1034" s="335">
        <v>82</v>
      </c>
      <c r="F1034" s="336">
        <v>0</v>
      </c>
      <c r="G1034" s="337">
        <v>0</v>
      </c>
      <c r="H1034" s="337">
        <v>0</v>
      </c>
      <c r="I1034" s="337">
        <v>16884.285010000003</v>
      </c>
      <c r="J1034" s="337">
        <v>3014.3720600000001</v>
      </c>
      <c r="K1034" s="337">
        <v>19898.657070000001</v>
      </c>
      <c r="L1034" s="337">
        <v>48010.621060000005</v>
      </c>
      <c r="M1034" s="337">
        <v>9908.8136599999998</v>
      </c>
      <c r="N1034" s="337">
        <v>57919.434719999997</v>
      </c>
      <c r="O1034" s="337">
        <v>77818.091790000006</v>
      </c>
      <c r="P1034" s="337">
        <v>21144.870179999998</v>
      </c>
      <c r="Q1034" s="337">
        <v>0</v>
      </c>
      <c r="R1034" s="338">
        <v>21144.870179999998</v>
      </c>
    </row>
    <row r="1035" spans="1:18" s="313" customFormat="1">
      <c r="A1035" s="339"/>
      <c r="B1035" s="339"/>
      <c r="C1035" s="339"/>
      <c r="D1035" s="334" t="s">
        <v>80</v>
      </c>
      <c r="E1035" s="335">
        <v>118</v>
      </c>
      <c r="F1035" s="336">
        <v>0</v>
      </c>
      <c r="G1035" s="337">
        <v>0</v>
      </c>
      <c r="H1035" s="337">
        <v>0</v>
      </c>
      <c r="I1035" s="337">
        <v>6681.9100099999996</v>
      </c>
      <c r="J1035" s="337">
        <v>855.94693000000007</v>
      </c>
      <c r="K1035" s="337">
        <v>7537.8569400000006</v>
      </c>
      <c r="L1035" s="337">
        <v>14249.447880000002</v>
      </c>
      <c r="M1035" s="337">
        <v>5299.88112</v>
      </c>
      <c r="N1035" s="337">
        <v>19549.329000000002</v>
      </c>
      <c r="O1035" s="337">
        <v>27087.185940000003</v>
      </c>
      <c r="P1035" s="337">
        <v>5927.7348000000002</v>
      </c>
      <c r="Q1035" s="337">
        <v>0</v>
      </c>
      <c r="R1035" s="338">
        <v>5927.7348000000002</v>
      </c>
    </row>
    <row r="1036" spans="1:18" s="313" customFormat="1">
      <c r="A1036" s="339"/>
      <c r="B1036" s="339"/>
      <c r="C1036" s="339"/>
      <c r="D1036" s="334" t="s">
        <v>16</v>
      </c>
      <c r="E1036" s="335">
        <v>44</v>
      </c>
      <c r="F1036" s="336">
        <v>0</v>
      </c>
      <c r="G1036" s="337">
        <v>0</v>
      </c>
      <c r="H1036" s="337">
        <v>0</v>
      </c>
      <c r="I1036" s="337">
        <v>21534.520550000001</v>
      </c>
      <c r="J1036" s="337">
        <v>2086.8899700000002</v>
      </c>
      <c r="K1036" s="337">
        <v>23621.410520000001</v>
      </c>
      <c r="L1036" s="337">
        <v>35214.345649999996</v>
      </c>
      <c r="M1036" s="337">
        <v>5118.48632</v>
      </c>
      <c r="N1036" s="337">
        <v>40332.831969999999</v>
      </c>
      <c r="O1036" s="337">
        <v>63954.242490000004</v>
      </c>
      <c r="P1036" s="337">
        <v>81582.580519999989</v>
      </c>
      <c r="Q1036" s="337">
        <v>0</v>
      </c>
      <c r="R1036" s="338">
        <v>81582.580519999989</v>
      </c>
    </row>
    <row r="1037" spans="1:18" s="313" customFormat="1">
      <c r="A1037" s="339"/>
      <c r="B1037" s="339"/>
      <c r="C1037" s="339"/>
      <c r="D1037" s="339"/>
      <c r="E1037" s="340">
        <v>116</v>
      </c>
      <c r="F1037" s="341">
        <v>0</v>
      </c>
      <c r="G1037" s="342">
        <v>0</v>
      </c>
      <c r="H1037" s="342">
        <v>0</v>
      </c>
      <c r="I1037" s="342">
        <v>14236.770869999998</v>
      </c>
      <c r="J1037" s="342">
        <v>1665.4445600000001</v>
      </c>
      <c r="K1037" s="342">
        <v>15902.21543</v>
      </c>
      <c r="L1037" s="342">
        <v>28562.134190000001</v>
      </c>
      <c r="M1037" s="342">
        <v>3385.6026299999999</v>
      </c>
      <c r="N1037" s="342">
        <v>31947.736820000002</v>
      </c>
      <c r="O1037" s="342">
        <v>47849.952250000002</v>
      </c>
      <c r="P1037" s="342">
        <v>32207.17901</v>
      </c>
      <c r="Q1037" s="342">
        <v>0</v>
      </c>
      <c r="R1037" s="343">
        <v>32207.17901</v>
      </c>
    </row>
    <row r="1038" spans="1:18" s="313" customFormat="1">
      <c r="A1038" s="339"/>
      <c r="B1038" s="339"/>
      <c r="C1038" s="339"/>
      <c r="D1038" s="334" t="s">
        <v>62</v>
      </c>
      <c r="E1038" s="335">
        <v>17</v>
      </c>
      <c r="F1038" s="336">
        <v>0</v>
      </c>
      <c r="G1038" s="337">
        <v>0</v>
      </c>
      <c r="H1038" s="337">
        <v>0</v>
      </c>
      <c r="I1038" s="337">
        <v>20519.954280000002</v>
      </c>
      <c r="J1038" s="337">
        <v>2498.1594300000002</v>
      </c>
      <c r="K1038" s="337">
        <v>23018.113710000001</v>
      </c>
      <c r="L1038" s="337">
        <v>48244.401270000002</v>
      </c>
      <c r="M1038" s="337">
        <v>10805.51972</v>
      </c>
      <c r="N1038" s="337">
        <v>59049.920989999999</v>
      </c>
      <c r="O1038" s="337">
        <v>82068.034700000004</v>
      </c>
      <c r="P1038" s="337">
        <v>36675.060509999996</v>
      </c>
      <c r="Q1038" s="337">
        <v>0</v>
      </c>
      <c r="R1038" s="338">
        <v>36675.060509999996</v>
      </c>
    </row>
    <row r="1039" spans="1:18" s="313" customFormat="1">
      <c r="A1039" s="339"/>
      <c r="B1039" s="339"/>
      <c r="C1039" s="339"/>
      <c r="D1039" s="339"/>
      <c r="E1039" s="340">
        <v>126</v>
      </c>
      <c r="F1039" s="341">
        <v>0</v>
      </c>
      <c r="G1039" s="342">
        <v>0</v>
      </c>
      <c r="H1039" s="342">
        <v>0</v>
      </c>
      <c r="I1039" s="342">
        <v>6989.3697400000001</v>
      </c>
      <c r="J1039" s="342">
        <v>1435.7070800000001</v>
      </c>
      <c r="K1039" s="342">
        <v>8425.0768200000002</v>
      </c>
      <c r="L1039" s="342">
        <v>23901.571989999997</v>
      </c>
      <c r="M1039" s="342">
        <v>7747.2380000000003</v>
      </c>
      <c r="N1039" s="342">
        <v>31648.809989999998</v>
      </c>
      <c r="O1039" s="342">
        <v>40073.886810000004</v>
      </c>
      <c r="P1039" s="342">
        <v>7505.8040499999997</v>
      </c>
      <c r="Q1039" s="342">
        <v>0</v>
      </c>
      <c r="R1039" s="343">
        <v>7505.8040499999997</v>
      </c>
    </row>
    <row r="1040" spans="1:18" s="313" customFormat="1">
      <c r="A1040" s="339"/>
      <c r="B1040" s="339"/>
      <c r="C1040" s="339"/>
      <c r="D1040" s="334" t="s">
        <v>84</v>
      </c>
      <c r="E1040" s="335">
        <v>49</v>
      </c>
      <c r="F1040" s="336">
        <v>0</v>
      </c>
      <c r="G1040" s="337">
        <v>0</v>
      </c>
      <c r="H1040" s="337">
        <v>0</v>
      </c>
      <c r="I1040" s="337">
        <v>6075.8527699999995</v>
      </c>
      <c r="J1040" s="337">
        <v>337.08877000000001</v>
      </c>
      <c r="K1040" s="337">
        <v>6412.9415399999998</v>
      </c>
      <c r="L1040" s="337">
        <v>9047.4923099999996</v>
      </c>
      <c r="M1040" s="337">
        <v>1132.04611</v>
      </c>
      <c r="N1040" s="337">
        <v>10179.538420000001</v>
      </c>
      <c r="O1040" s="337">
        <v>16592.479960000001</v>
      </c>
      <c r="P1040" s="337">
        <v>20588.984489999999</v>
      </c>
      <c r="Q1040" s="337">
        <v>0</v>
      </c>
      <c r="R1040" s="338">
        <v>20588.984489999999</v>
      </c>
    </row>
    <row r="1041" spans="1:18" s="313" customFormat="1">
      <c r="A1041" s="339"/>
      <c r="B1041" s="339"/>
      <c r="C1041" s="339"/>
      <c r="D1041" s="334" t="s">
        <v>69</v>
      </c>
      <c r="E1041" s="335">
        <v>1</v>
      </c>
      <c r="F1041" s="336">
        <v>0</v>
      </c>
      <c r="G1041" s="337">
        <v>0</v>
      </c>
      <c r="H1041" s="337">
        <v>0</v>
      </c>
      <c r="I1041" s="337">
        <v>138756.64071000001</v>
      </c>
      <c r="J1041" s="337">
        <v>11863.92943</v>
      </c>
      <c r="K1041" s="337">
        <v>150620.57014</v>
      </c>
      <c r="L1041" s="337">
        <v>847260.96939999994</v>
      </c>
      <c r="M1041" s="337">
        <v>32252.778750000001</v>
      </c>
      <c r="N1041" s="337">
        <v>879513.74815</v>
      </c>
      <c r="O1041" s="337">
        <v>1030134.31829</v>
      </c>
      <c r="P1041" s="337">
        <v>1500911.7818099998</v>
      </c>
      <c r="Q1041" s="337">
        <v>19.055299999999999</v>
      </c>
      <c r="R1041" s="338">
        <v>1500930.83711</v>
      </c>
    </row>
    <row r="1042" spans="1:18" s="313" customFormat="1">
      <c r="A1042" s="339"/>
      <c r="B1042" s="339"/>
      <c r="C1042" s="339"/>
      <c r="D1042" s="334" t="s">
        <v>65</v>
      </c>
      <c r="E1042" s="335">
        <v>2</v>
      </c>
      <c r="F1042" s="336">
        <v>0</v>
      </c>
      <c r="G1042" s="337">
        <v>0</v>
      </c>
      <c r="H1042" s="337">
        <v>0</v>
      </c>
      <c r="I1042" s="337">
        <v>40260.468289999997</v>
      </c>
      <c r="J1042" s="337">
        <v>4643.1885999999995</v>
      </c>
      <c r="K1042" s="337">
        <v>44903.656889999998</v>
      </c>
      <c r="L1042" s="337">
        <v>75875.859239999991</v>
      </c>
      <c r="M1042" s="337">
        <v>14916.226869999999</v>
      </c>
      <c r="N1042" s="337">
        <v>90792.086110000004</v>
      </c>
      <c r="O1042" s="337">
        <v>135695.74299999999</v>
      </c>
      <c r="P1042" s="337">
        <v>90355.378299999997</v>
      </c>
      <c r="Q1042" s="337">
        <v>0</v>
      </c>
      <c r="R1042" s="338">
        <v>90355.378299999997</v>
      </c>
    </row>
    <row r="1043" spans="1:18" s="313" customFormat="1">
      <c r="A1043" s="339"/>
      <c r="B1043" s="339"/>
      <c r="C1043" s="339"/>
      <c r="D1043" s="334" t="s">
        <v>66</v>
      </c>
      <c r="E1043" s="335">
        <v>117</v>
      </c>
      <c r="F1043" s="336">
        <v>0</v>
      </c>
      <c r="G1043" s="337">
        <v>0</v>
      </c>
      <c r="H1043" s="337">
        <v>0</v>
      </c>
      <c r="I1043" s="337">
        <v>13104.06524</v>
      </c>
      <c r="J1043" s="337">
        <v>890.07636000000002</v>
      </c>
      <c r="K1043" s="337">
        <v>13994.141599999999</v>
      </c>
      <c r="L1043" s="337">
        <v>21847.729579999999</v>
      </c>
      <c r="M1043" s="337">
        <v>2072.59537</v>
      </c>
      <c r="N1043" s="337">
        <v>23920.324949999998</v>
      </c>
      <c r="O1043" s="337">
        <v>37914.466549999997</v>
      </c>
      <c r="P1043" s="337">
        <v>31217.477460000002</v>
      </c>
      <c r="Q1043" s="337">
        <v>0</v>
      </c>
      <c r="R1043" s="338">
        <v>31217.477460000002</v>
      </c>
    </row>
    <row r="1044" spans="1:18" s="313" customFormat="1">
      <c r="A1044" s="339"/>
      <c r="B1044" s="339"/>
      <c r="C1044" s="339"/>
      <c r="D1044" s="334" t="s">
        <v>86</v>
      </c>
      <c r="E1044" s="335">
        <v>22</v>
      </c>
      <c r="F1044" s="336">
        <v>0</v>
      </c>
      <c r="G1044" s="337">
        <v>0</v>
      </c>
      <c r="H1044" s="337">
        <v>0</v>
      </c>
      <c r="I1044" s="337">
        <v>25048.017800000001</v>
      </c>
      <c r="J1044" s="337">
        <v>2306.73425</v>
      </c>
      <c r="K1044" s="337">
        <v>27354.752049999999</v>
      </c>
      <c r="L1044" s="337">
        <v>48963.86522</v>
      </c>
      <c r="M1044" s="337">
        <v>7901.4040999999997</v>
      </c>
      <c r="N1044" s="337">
        <v>56865.269319999999</v>
      </c>
      <c r="O1044" s="337">
        <v>84220.021370000002</v>
      </c>
      <c r="P1044" s="337">
        <v>64551.829030000001</v>
      </c>
      <c r="Q1044" s="337">
        <v>3.4632100000000001</v>
      </c>
      <c r="R1044" s="338">
        <v>64555.292240000002</v>
      </c>
    </row>
    <row r="1045" spans="1:18" s="313" customFormat="1">
      <c r="A1045" s="339"/>
      <c r="B1045" s="339"/>
      <c r="C1045" s="339"/>
      <c r="D1045" s="339"/>
      <c r="E1045" s="340">
        <v>120</v>
      </c>
      <c r="F1045" s="341">
        <v>0</v>
      </c>
      <c r="G1045" s="342">
        <v>0</v>
      </c>
      <c r="H1045" s="342">
        <v>0</v>
      </c>
      <c r="I1045" s="342">
        <v>14321.876880000002</v>
      </c>
      <c r="J1045" s="342">
        <v>1445.59547</v>
      </c>
      <c r="K1045" s="342">
        <v>15767.47235</v>
      </c>
      <c r="L1045" s="342">
        <v>45916.694189999995</v>
      </c>
      <c r="M1045" s="342">
        <v>5196.3040000000001</v>
      </c>
      <c r="N1045" s="342">
        <v>51112.998189999998</v>
      </c>
      <c r="O1045" s="342">
        <v>66880.470539999995</v>
      </c>
      <c r="P1045" s="342">
        <v>47093.525289999998</v>
      </c>
      <c r="Q1045" s="342">
        <v>0</v>
      </c>
      <c r="R1045" s="343">
        <v>47093.525289999998</v>
      </c>
    </row>
    <row r="1046" spans="1:18" s="313" customFormat="1">
      <c r="A1046" s="339"/>
      <c r="B1046" s="339"/>
      <c r="C1046" s="339"/>
      <c r="D1046" s="334" t="s">
        <v>70</v>
      </c>
      <c r="E1046" s="335">
        <v>31</v>
      </c>
      <c r="F1046" s="336">
        <v>0</v>
      </c>
      <c r="G1046" s="337">
        <v>0</v>
      </c>
      <c r="H1046" s="337">
        <v>0</v>
      </c>
      <c r="I1046" s="337">
        <v>30656.648799999999</v>
      </c>
      <c r="J1046" s="337">
        <v>4900.0179500000004</v>
      </c>
      <c r="K1046" s="337">
        <v>35556.666749999997</v>
      </c>
      <c r="L1046" s="337">
        <v>81040.821760000006</v>
      </c>
      <c r="M1046" s="337">
        <v>12125.279339999999</v>
      </c>
      <c r="N1046" s="337">
        <v>93166.1011</v>
      </c>
      <c r="O1046" s="337">
        <v>128722.76784999999</v>
      </c>
      <c r="P1046" s="337">
        <v>39852.005060000003</v>
      </c>
      <c r="Q1046" s="337">
        <v>0</v>
      </c>
      <c r="R1046" s="338">
        <v>39852.005060000003</v>
      </c>
    </row>
    <row r="1047" spans="1:18" s="313" customFormat="1">
      <c r="A1047" s="339"/>
      <c r="B1047" s="339"/>
      <c r="C1047" s="339"/>
      <c r="D1047" s="339"/>
      <c r="E1047" s="340">
        <v>129</v>
      </c>
      <c r="F1047" s="341">
        <v>0</v>
      </c>
      <c r="G1047" s="342">
        <v>0</v>
      </c>
      <c r="H1047" s="342">
        <v>0</v>
      </c>
      <c r="I1047" s="342">
        <v>27313.557860000001</v>
      </c>
      <c r="J1047" s="342">
        <v>3921.0148199999999</v>
      </c>
      <c r="K1047" s="342">
        <v>31234.572680000001</v>
      </c>
      <c r="L1047" s="342">
        <v>90350.294049999997</v>
      </c>
      <c r="M1047" s="342">
        <v>16677.35295</v>
      </c>
      <c r="N1047" s="342">
        <v>107027.647</v>
      </c>
      <c r="O1047" s="342">
        <v>138262.21968000001</v>
      </c>
      <c r="P1047" s="342">
        <v>94333.545459999994</v>
      </c>
      <c r="Q1047" s="342">
        <v>0</v>
      </c>
      <c r="R1047" s="343">
        <v>94333.545459999994</v>
      </c>
    </row>
    <row r="1048" spans="1:18" s="313" customFormat="1">
      <c r="A1048" s="339"/>
      <c r="B1048" s="339"/>
      <c r="C1048" s="339"/>
      <c r="D1048" s="334" t="s">
        <v>85</v>
      </c>
      <c r="E1048" s="335">
        <v>67</v>
      </c>
      <c r="F1048" s="336">
        <v>0</v>
      </c>
      <c r="G1048" s="337">
        <v>0</v>
      </c>
      <c r="H1048" s="337">
        <v>0</v>
      </c>
      <c r="I1048" s="337">
        <v>21187.288230000002</v>
      </c>
      <c r="J1048" s="337">
        <v>2475.9604199999999</v>
      </c>
      <c r="K1048" s="337">
        <v>23663.248649999998</v>
      </c>
      <c r="L1048" s="337">
        <v>42508.603210000001</v>
      </c>
      <c r="M1048" s="337">
        <v>3914.5841</v>
      </c>
      <c r="N1048" s="337">
        <v>46423.187310000001</v>
      </c>
      <c r="O1048" s="337">
        <v>70086.435959999988</v>
      </c>
      <c r="P1048" s="337">
        <v>51934.436880000001</v>
      </c>
      <c r="Q1048" s="337">
        <v>0</v>
      </c>
      <c r="R1048" s="338">
        <v>51934.436880000001</v>
      </c>
    </row>
    <row r="1049" spans="1:18" s="313" customFormat="1">
      <c r="A1049" s="339"/>
      <c r="B1049" s="339"/>
      <c r="C1049" s="339"/>
      <c r="D1049" s="334" t="s">
        <v>71</v>
      </c>
      <c r="E1049" s="335">
        <v>4</v>
      </c>
      <c r="F1049" s="336">
        <v>0</v>
      </c>
      <c r="G1049" s="337">
        <v>0</v>
      </c>
      <c r="H1049" s="337">
        <v>0</v>
      </c>
      <c r="I1049" s="337">
        <v>41733.869619999998</v>
      </c>
      <c r="J1049" s="337">
        <v>3949.89084</v>
      </c>
      <c r="K1049" s="337">
        <v>45683.760459999998</v>
      </c>
      <c r="L1049" s="337">
        <v>112536.06521</v>
      </c>
      <c r="M1049" s="337">
        <v>21698.621230000001</v>
      </c>
      <c r="N1049" s="337">
        <v>134234.68643999999</v>
      </c>
      <c r="O1049" s="337">
        <v>179918.44690000001</v>
      </c>
      <c r="P1049" s="337">
        <v>109400.90989</v>
      </c>
      <c r="Q1049" s="337">
        <v>0.61751999999999996</v>
      </c>
      <c r="R1049" s="338">
        <v>109401.52741</v>
      </c>
    </row>
    <row r="1050" spans="1:18" s="313" customFormat="1">
      <c r="A1050" s="339"/>
      <c r="B1050" s="339"/>
      <c r="C1050" s="339"/>
      <c r="D1050" s="334" t="s">
        <v>276</v>
      </c>
      <c r="E1050" s="335">
        <v>46</v>
      </c>
      <c r="F1050" s="336">
        <v>0</v>
      </c>
      <c r="G1050" s="337">
        <v>0</v>
      </c>
      <c r="H1050" s="337">
        <v>0</v>
      </c>
      <c r="I1050" s="337">
        <v>5033.0019599999996</v>
      </c>
      <c r="J1050" s="337">
        <v>694.40476000000001</v>
      </c>
      <c r="K1050" s="337">
        <v>5727.40672</v>
      </c>
      <c r="L1050" s="337">
        <v>11918.226070000001</v>
      </c>
      <c r="M1050" s="337">
        <v>520.12801999999999</v>
      </c>
      <c r="N1050" s="337">
        <v>12438.354090000001</v>
      </c>
      <c r="O1050" s="337">
        <v>18165.76081</v>
      </c>
      <c r="P1050" s="337">
        <v>23699.09621</v>
      </c>
      <c r="Q1050" s="337">
        <v>0</v>
      </c>
      <c r="R1050" s="338">
        <v>23699.09621</v>
      </c>
    </row>
    <row r="1051" spans="1:18" s="313" customFormat="1">
      <c r="A1051" s="339"/>
      <c r="B1051" s="339"/>
      <c r="C1051" s="339"/>
      <c r="D1051" s="334" t="s">
        <v>79</v>
      </c>
      <c r="E1051" s="335">
        <v>23</v>
      </c>
      <c r="F1051" s="336">
        <v>0</v>
      </c>
      <c r="G1051" s="337">
        <v>0</v>
      </c>
      <c r="H1051" s="337">
        <v>0</v>
      </c>
      <c r="I1051" s="337">
        <v>51894.255010000001</v>
      </c>
      <c r="J1051" s="337">
        <v>6547.8032499999999</v>
      </c>
      <c r="K1051" s="337">
        <v>58442.058259999998</v>
      </c>
      <c r="L1051" s="337">
        <v>105288.10679000001</v>
      </c>
      <c r="M1051" s="337">
        <v>12259.721869999999</v>
      </c>
      <c r="N1051" s="337">
        <v>117547.82866</v>
      </c>
      <c r="O1051" s="337">
        <v>175989.88691999999</v>
      </c>
      <c r="P1051" s="337">
        <v>141409.1306</v>
      </c>
      <c r="Q1051" s="337">
        <v>0</v>
      </c>
      <c r="R1051" s="338">
        <v>141409.1306</v>
      </c>
    </row>
    <row r="1052" spans="1:18" s="313" customFormat="1">
      <c r="A1052" s="339"/>
      <c r="B1052" s="339"/>
      <c r="C1052" s="339"/>
      <c r="D1052" s="339"/>
      <c r="E1052" s="340">
        <v>71</v>
      </c>
      <c r="F1052" s="341">
        <v>0</v>
      </c>
      <c r="G1052" s="342">
        <v>0</v>
      </c>
      <c r="H1052" s="342">
        <v>0</v>
      </c>
      <c r="I1052" s="342">
        <v>22767.595289999997</v>
      </c>
      <c r="J1052" s="342">
        <v>4139.5290500000001</v>
      </c>
      <c r="K1052" s="342">
        <v>26907.124339999998</v>
      </c>
      <c r="L1052" s="342">
        <v>64078.19887</v>
      </c>
      <c r="M1052" s="342">
        <v>9966.9968200000003</v>
      </c>
      <c r="N1052" s="342">
        <v>74045.195689999993</v>
      </c>
      <c r="O1052" s="342">
        <v>100952.32003</v>
      </c>
      <c r="P1052" s="342">
        <v>52257.60441</v>
      </c>
      <c r="Q1052" s="342">
        <v>45.601870000000005</v>
      </c>
      <c r="R1052" s="343">
        <v>52303.206279999999</v>
      </c>
    </row>
    <row r="1053" spans="1:18" s="313" customFormat="1">
      <c r="A1053" s="339"/>
      <c r="B1053" s="339"/>
      <c r="C1053" s="339"/>
      <c r="D1053" s="334" t="s">
        <v>56</v>
      </c>
      <c r="E1053" s="335">
        <v>32</v>
      </c>
      <c r="F1053" s="336">
        <v>0</v>
      </c>
      <c r="G1053" s="337">
        <v>0</v>
      </c>
      <c r="H1053" s="337">
        <v>0</v>
      </c>
      <c r="I1053" s="337">
        <v>12421.545749999999</v>
      </c>
      <c r="J1053" s="337">
        <v>1118.8839699999999</v>
      </c>
      <c r="K1053" s="337">
        <v>13540.42972</v>
      </c>
      <c r="L1053" s="337">
        <v>27410.166120000002</v>
      </c>
      <c r="M1053" s="337">
        <v>2758.1513599999998</v>
      </c>
      <c r="N1053" s="337">
        <v>30168.317480000002</v>
      </c>
      <c r="O1053" s="337">
        <v>43708.747200000005</v>
      </c>
      <c r="P1053" s="337">
        <v>21482.798780000001</v>
      </c>
      <c r="Q1053" s="337">
        <v>0</v>
      </c>
      <c r="R1053" s="338">
        <v>21482.798780000001</v>
      </c>
    </row>
    <row r="1054" spans="1:18" s="313" customFormat="1">
      <c r="A1054" s="339"/>
      <c r="B1054" s="339"/>
      <c r="C1054" s="339"/>
      <c r="D1054" s="334" t="s">
        <v>78</v>
      </c>
      <c r="E1054" s="335">
        <v>45</v>
      </c>
      <c r="F1054" s="336">
        <v>0</v>
      </c>
      <c r="G1054" s="337">
        <v>0</v>
      </c>
      <c r="H1054" s="337">
        <v>0</v>
      </c>
      <c r="I1054" s="337">
        <v>6338.7750800000003</v>
      </c>
      <c r="J1054" s="337">
        <v>388.51974000000001</v>
      </c>
      <c r="K1054" s="337">
        <v>6727.2948200000001</v>
      </c>
      <c r="L1054" s="337">
        <v>10215.987550000002</v>
      </c>
      <c r="M1054" s="337">
        <v>1092.94487</v>
      </c>
      <c r="N1054" s="337">
        <v>11308.932419999999</v>
      </c>
      <c r="O1054" s="337">
        <v>18036.22724</v>
      </c>
      <c r="P1054" s="337">
        <v>14608.26663</v>
      </c>
      <c r="Q1054" s="337">
        <v>0</v>
      </c>
      <c r="R1054" s="338">
        <v>14608.26663</v>
      </c>
    </row>
    <row r="1055" spans="1:18" s="313" customFormat="1">
      <c r="A1055" s="339"/>
      <c r="B1055" s="339"/>
      <c r="C1055" s="339"/>
      <c r="D1055" s="334" t="s">
        <v>72</v>
      </c>
      <c r="E1055" s="335">
        <v>55</v>
      </c>
      <c r="F1055" s="336">
        <v>0</v>
      </c>
      <c r="G1055" s="337">
        <v>0</v>
      </c>
      <c r="H1055" s="337">
        <v>0</v>
      </c>
      <c r="I1055" s="337">
        <v>38572.405920000005</v>
      </c>
      <c r="J1055" s="337">
        <v>5931.8467199999996</v>
      </c>
      <c r="K1055" s="337">
        <v>44504.252639999999</v>
      </c>
      <c r="L1055" s="337">
        <v>79030.359299999996</v>
      </c>
      <c r="M1055" s="337">
        <v>18426.86736</v>
      </c>
      <c r="N1055" s="337">
        <v>97457.22666</v>
      </c>
      <c r="O1055" s="337">
        <v>141961.47930000001</v>
      </c>
      <c r="P1055" s="337">
        <v>55438.116869999998</v>
      </c>
      <c r="Q1055" s="337">
        <v>0</v>
      </c>
      <c r="R1055" s="338">
        <v>55438.116869999998</v>
      </c>
    </row>
    <row r="1056" spans="1:18" s="313" customFormat="1">
      <c r="A1056" s="339"/>
      <c r="B1056" s="339"/>
      <c r="C1056" s="339"/>
      <c r="D1056" s="334" t="s">
        <v>451</v>
      </c>
      <c r="E1056" s="335">
        <v>135</v>
      </c>
      <c r="F1056" s="336">
        <v>0</v>
      </c>
      <c r="G1056" s="337">
        <v>0</v>
      </c>
      <c r="H1056" s="337">
        <v>0</v>
      </c>
      <c r="I1056" s="337">
        <v>1.31369</v>
      </c>
      <c r="J1056" s="337">
        <v>0</v>
      </c>
      <c r="K1056" s="337">
        <v>1.31369</v>
      </c>
      <c r="L1056" s="337">
        <v>0</v>
      </c>
      <c r="M1056" s="337">
        <v>0</v>
      </c>
      <c r="N1056" s="337">
        <v>0</v>
      </c>
      <c r="O1056" s="337">
        <v>1.31369</v>
      </c>
      <c r="P1056" s="337">
        <v>1</v>
      </c>
      <c r="Q1056" s="337">
        <v>0</v>
      </c>
      <c r="R1056" s="338">
        <v>1</v>
      </c>
    </row>
    <row r="1057" spans="1:18" s="313" customFormat="1">
      <c r="A1057" s="339"/>
      <c r="B1057" s="334" t="s">
        <v>17</v>
      </c>
      <c r="C1057" s="334" t="s">
        <v>282</v>
      </c>
      <c r="D1057" s="334" t="s">
        <v>283</v>
      </c>
      <c r="E1057" s="335">
        <v>81</v>
      </c>
      <c r="F1057" s="336">
        <v>0</v>
      </c>
      <c r="G1057" s="337">
        <v>0</v>
      </c>
      <c r="H1057" s="337">
        <v>0</v>
      </c>
      <c r="I1057" s="337">
        <v>2286.8432400000002</v>
      </c>
      <c r="J1057" s="337">
        <v>82.322940000000003</v>
      </c>
      <c r="K1057" s="337">
        <v>2369.1661800000002</v>
      </c>
      <c r="L1057" s="337">
        <v>2120.8757999999998</v>
      </c>
      <c r="M1057" s="337">
        <v>426.47535999999997</v>
      </c>
      <c r="N1057" s="337">
        <v>2547.3511600000002</v>
      </c>
      <c r="O1057" s="337">
        <v>4916.5173399999994</v>
      </c>
      <c r="P1057" s="337">
        <v>10119.94173</v>
      </c>
      <c r="Q1057" s="337">
        <v>0</v>
      </c>
      <c r="R1057" s="338">
        <v>10119.94173</v>
      </c>
    </row>
    <row r="1058" spans="1:18" s="313" customFormat="1">
      <c r="A1058" s="339"/>
      <c r="B1058" s="334" t="s">
        <v>21</v>
      </c>
      <c r="C1058" s="334" t="s">
        <v>21</v>
      </c>
      <c r="D1058" s="334" t="s">
        <v>295</v>
      </c>
      <c r="E1058" s="335">
        <v>57</v>
      </c>
      <c r="F1058" s="336">
        <v>0</v>
      </c>
      <c r="G1058" s="337">
        <v>0</v>
      </c>
      <c r="H1058" s="337">
        <v>0</v>
      </c>
      <c r="I1058" s="337">
        <v>6030.3699200000001</v>
      </c>
      <c r="J1058" s="337">
        <v>317.75008000000003</v>
      </c>
      <c r="K1058" s="337">
        <v>6348.12</v>
      </c>
      <c r="L1058" s="337">
        <v>7895.4003600000005</v>
      </c>
      <c r="M1058" s="337">
        <v>711.91088999999999</v>
      </c>
      <c r="N1058" s="337">
        <v>8607.3112500000007</v>
      </c>
      <c r="O1058" s="337">
        <v>14955.43125</v>
      </c>
      <c r="P1058" s="337">
        <v>34628.394409999994</v>
      </c>
      <c r="Q1058" s="337">
        <v>0</v>
      </c>
      <c r="R1058" s="338">
        <v>34628.394409999994</v>
      </c>
    </row>
    <row r="1059" spans="1:18" s="313" customFormat="1">
      <c r="A1059" s="339"/>
      <c r="B1059" s="339"/>
      <c r="C1059" s="339"/>
      <c r="D1059" s="334" t="s">
        <v>21</v>
      </c>
      <c r="E1059" s="335">
        <v>11</v>
      </c>
      <c r="F1059" s="336">
        <v>0</v>
      </c>
      <c r="G1059" s="337">
        <v>0</v>
      </c>
      <c r="H1059" s="337">
        <v>0</v>
      </c>
      <c r="I1059" s="337">
        <v>3541.32278</v>
      </c>
      <c r="J1059" s="337">
        <v>82.56777000000001</v>
      </c>
      <c r="K1059" s="337">
        <v>3623.8905499999996</v>
      </c>
      <c r="L1059" s="337">
        <v>4721.1197199999997</v>
      </c>
      <c r="M1059" s="337">
        <v>310.24648999999999</v>
      </c>
      <c r="N1059" s="337">
        <v>5031.3662100000001</v>
      </c>
      <c r="O1059" s="337">
        <v>8655.2567600000002</v>
      </c>
      <c r="P1059" s="337">
        <v>51274.470130000002</v>
      </c>
      <c r="Q1059" s="337">
        <v>0</v>
      </c>
      <c r="R1059" s="338">
        <v>51274.470130000002</v>
      </c>
    </row>
    <row r="1060" spans="1:18" s="313" customFormat="1">
      <c r="A1060" s="339"/>
      <c r="B1060" s="339"/>
      <c r="C1060" s="339"/>
      <c r="D1060" s="334" t="s">
        <v>452</v>
      </c>
      <c r="E1060" s="335">
        <v>124</v>
      </c>
      <c r="F1060" s="336">
        <v>0</v>
      </c>
      <c r="G1060" s="337">
        <v>0</v>
      </c>
      <c r="H1060" s="337">
        <v>0</v>
      </c>
      <c r="I1060" s="337">
        <v>929.16445999999996</v>
      </c>
      <c r="J1060" s="337">
        <v>19.733040000000003</v>
      </c>
      <c r="K1060" s="337">
        <v>948.89750000000004</v>
      </c>
      <c r="L1060" s="337">
        <v>563.37419999999997</v>
      </c>
      <c r="M1060" s="337">
        <v>198.34620000000001</v>
      </c>
      <c r="N1060" s="337">
        <v>761.72040000000004</v>
      </c>
      <c r="O1060" s="337">
        <v>1710.6179</v>
      </c>
      <c r="P1060" s="337">
        <v>5203.8072300000003</v>
      </c>
      <c r="Q1060" s="337">
        <v>0</v>
      </c>
      <c r="R1060" s="338">
        <v>5203.8072300000003</v>
      </c>
    </row>
    <row r="1061" spans="1:18" s="313" customFormat="1">
      <c r="A1061" s="339"/>
      <c r="B1061" s="339"/>
      <c r="C1061" s="334" t="s">
        <v>298</v>
      </c>
      <c r="D1061" s="334" t="s">
        <v>298</v>
      </c>
      <c r="E1061" s="335">
        <v>78</v>
      </c>
      <c r="F1061" s="336">
        <v>0</v>
      </c>
      <c r="G1061" s="337">
        <v>0</v>
      </c>
      <c r="H1061" s="337">
        <v>0</v>
      </c>
      <c r="I1061" s="337">
        <v>2558.1548199999997</v>
      </c>
      <c r="J1061" s="337">
        <v>150.51429000000002</v>
      </c>
      <c r="K1061" s="337">
        <v>2708.6691099999998</v>
      </c>
      <c r="L1061" s="337">
        <v>1957.9390000000001</v>
      </c>
      <c r="M1061" s="337">
        <v>201.98839999999998</v>
      </c>
      <c r="N1061" s="337">
        <v>2159.9274</v>
      </c>
      <c r="O1061" s="337">
        <v>4868.5965099999994</v>
      </c>
      <c r="P1061" s="337">
        <v>15158.75174</v>
      </c>
      <c r="Q1061" s="337">
        <v>0</v>
      </c>
      <c r="R1061" s="338">
        <v>15158.75174</v>
      </c>
    </row>
    <row r="1062" spans="1:18" s="313" customFormat="1">
      <c r="A1062" s="339"/>
      <c r="B1062" s="334" t="s">
        <v>24</v>
      </c>
      <c r="C1062" s="334" t="s">
        <v>24</v>
      </c>
      <c r="D1062" s="334" t="s">
        <v>24</v>
      </c>
      <c r="E1062" s="335">
        <v>115</v>
      </c>
      <c r="F1062" s="336">
        <v>0</v>
      </c>
      <c r="G1062" s="337">
        <v>0</v>
      </c>
      <c r="H1062" s="337">
        <v>0</v>
      </c>
      <c r="I1062" s="337">
        <v>2049.4821099999999</v>
      </c>
      <c r="J1062" s="337">
        <v>139.05942999999999</v>
      </c>
      <c r="K1062" s="337">
        <v>2188.5415400000002</v>
      </c>
      <c r="L1062" s="337">
        <v>2543.2887099999998</v>
      </c>
      <c r="M1062" s="337">
        <v>1289.1122800000001</v>
      </c>
      <c r="N1062" s="337">
        <v>3832.4009900000001</v>
      </c>
      <c r="O1062" s="337">
        <v>6020.9425300000003</v>
      </c>
      <c r="P1062" s="337">
        <v>5448.4914800000006</v>
      </c>
      <c r="Q1062" s="337">
        <v>0</v>
      </c>
      <c r="R1062" s="338">
        <v>5448.4914800000006</v>
      </c>
    </row>
    <row r="1063" spans="1:18" s="313" customFormat="1">
      <c r="A1063" s="339"/>
      <c r="B1063" s="334" t="s">
        <v>26</v>
      </c>
      <c r="C1063" s="334" t="s">
        <v>312</v>
      </c>
      <c r="D1063" s="334" t="s">
        <v>314</v>
      </c>
      <c r="E1063" s="335">
        <v>77</v>
      </c>
      <c r="F1063" s="336">
        <v>0</v>
      </c>
      <c r="G1063" s="337">
        <v>0</v>
      </c>
      <c r="H1063" s="337">
        <v>0</v>
      </c>
      <c r="I1063" s="337">
        <v>3170.6930699999998</v>
      </c>
      <c r="J1063" s="337">
        <v>45.233350000000002</v>
      </c>
      <c r="K1063" s="337">
        <v>3215.9264199999998</v>
      </c>
      <c r="L1063" s="337">
        <v>4608.8968399999994</v>
      </c>
      <c r="M1063" s="337">
        <v>240.72235999999998</v>
      </c>
      <c r="N1063" s="337">
        <v>4849.6192000000001</v>
      </c>
      <c r="O1063" s="337">
        <v>8065.5456199999999</v>
      </c>
      <c r="P1063" s="337">
        <v>13052.991890000001</v>
      </c>
      <c r="Q1063" s="337">
        <v>0</v>
      </c>
      <c r="R1063" s="338">
        <v>13052.991890000001</v>
      </c>
    </row>
    <row r="1064" spans="1:18" s="313" customFormat="1">
      <c r="A1064" s="334" t="s">
        <v>453</v>
      </c>
      <c r="B1064" s="334" t="s">
        <v>16</v>
      </c>
      <c r="C1064" s="334" t="s">
        <v>16</v>
      </c>
      <c r="D1064" s="334" t="s">
        <v>65</v>
      </c>
      <c r="E1064" s="335">
        <v>1</v>
      </c>
      <c r="F1064" s="336">
        <v>1450079.7097999998</v>
      </c>
      <c r="G1064" s="337">
        <v>3434887.7079600003</v>
      </c>
      <c r="H1064" s="337">
        <v>4884967.4177600006</v>
      </c>
      <c r="I1064" s="337">
        <v>149713.71811000002</v>
      </c>
      <c r="J1064" s="337">
        <v>349.25896999999998</v>
      </c>
      <c r="K1064" s="337">
        <v>150062.97708000001</v>
      </c>
      <c r="L1064" s="337">
        <v>655122.87030999991</v>
      </c>
      <c r="M1064" s="337">
        <v>1885865.5057000001</v>
      </c>
      <c r="N1064" s="337">
        <v>2540988.3760100002</v>
      </c>
      <c r="O1064" s="337">
        <v>7576018.77085</v>
      </c>
      <c r="P1064" s="337">
        <v>2002533.9855</v>
      </c>
      <c r="Q1064" s="337">
        <v>3455971.67961</v>
      </c>
      <c r="R1064" s="338">
        <v>5458505.6651099995</v>
      </c>
    </row>
    <row r="1065" spans="1:18" s="313" customFormat="1">
      <c r="A1065" s="334" t="s">
        <v>454</v>
      </c>
      <c r="B1065" s="334" t="s">
        <v>3</v>
      </c>
      <c r="C1065" s="334" t="s">
        <v>202</v>
      </c>
      <c r="D1065" s="334" t="s">
        <v>203</v>
      </c>
      <c r="E1065" s="335">
        <v>126</v>
      </c>
      <c r="F1065" s="336">
        <v>0</v>
      </c>
      <c r="G1065" s="337">
        <v>0</v>
      </c>
      <c r="H1065" s="337">
        <v>0</v>
      </c>
      <c r="I1065" s="337">
        <v>5264.6332599999996</v>
      </c>
      <c r="J1065" s="337">
        <v>3.737E-2</v>
      </c>
      <c r="K1065" s="337">
        <v>5264.6706299999996</v>
      </c>
      <c r="L1065" s="337">
        <v>5673.3889300000001</v>
      </c>
      <c r="M1065" s="337">
        <v>0</v>
      </c>
      <c r="N1065" s="337">
        <v>5673.3889300000001</v>
      </c>
      <c r="O1065" s="337">
        <v>10938.05956</v>
      </c>
      <c r="P1065" s="337">
        <v>12515.36665</v>
      </c>
      <c r="Q1065" s="337">
        <v>0</v>
      </c>
      <c r="R1065" s="338">
        <v>12515.36665</v>
      </c>
    </row>
    <row r="1066" spans="1:18" s="313" customFormat="1">
      <c r="A1066" s="339"/>
      <c r="B1066" s="334" t="s">
        <v>5</v>
      </c>
      <c r="C1066" s="334" t="s">
        <v>5</v>
      </c>
      <c r="D1066" s="334" t="s">
        <v>207</v>
      </c>
      <c r="E1066" s="335">
        <v>85</v>
      </c>
      <c r="F1066" s="336">
        <v>0</v>
      </c>
      <c r="G1066" s="337">
        <v>0</v>
      </c>
      <c r="H1066" s="337">
        <v>0</v>
      </c>
      <c r="I1066" s="337">
        <v>15463.12594</v>
      </c>
      <c r="J1066" s="337">
        <v>0.49182999999999999</v>
      </c>
      <c r="K1066" s="337">
        <v>15463.617769999999</v>
      </c>
      <c r="L1066" s="337">
        <v>8541.9829399999999</v>
      </c>
      <c r="M1066" s="337">
        <v>0</v>
      </c>
      <c r="N1066" s="337">
        <v>8541.9829399999999</v>
      </c>
      <c r="O1066" s="337">
        <v>24005.600710000002</v>
      </c>
      <c r="P1066" s="337">
        <v>8914.206259999999</v>
      </c>
      <c r="Q1066" s="337">
        <v>0</v>
      </c>
      <c r="R1066" s="338">
        <v>8914.206259999999</v>
      </c>
    </row>
    <row r="1067" spans="1:18" s="313" customFormat="1">
      <c r="A1067" s="339"/>
      <c r="B1067" s="339"/>
      <c r="C1067" s="339"/>
      <c r="D1067" s="334" t="s">
        <v>210</v>
      </c>
      <c r="E1067" s="335">
        <v>64</v>
      </c>
      <c r="F1067" s="336">
        <v>0</v>
      </c>
      <c r="G1067" s="337">
        <v>0</v>
      </c>
      <c r="H1067" s="337">
        <v>0</v>
      </c>
      <c r="I1067" s="337">
        <v>13965.39849</v>
      </c>
      <c r="J1067" s="337">
        <v>25.15607</v>
      </c>
      <c r="K1067" s="337">
        <v>13990.55456</v>
      </c>
      <c r="L1067" s="337">
        <v>11015.04911</v>
      </c>
      <c r="M1067" s="337">
        <v>0</v>
      </c>
      <c r="N1067" s="337">
        <v>11015.04911</v>
      </c>
      <c r="O1067" s="337">
        <v>25005.60367</v>
      </c>
      <c r="P1067" s="337">
        <v>16587.464980000001</v>
      </c>
      <c r="Q1067" s="337">
        <v>0</v>
      </c>
      <c r="R1067" s="338">
        <v>16587.464980000001</v>
      </c>
    </row>
    <row r="1068" spans="1:18" s="313" customFormat="1">
      <c r="A1068" s="339"/>
      <c r="B1068" s="334" t="s">
        <v>7</v>
      </c>
      <c r="C1068" s="334" t="s">
        <v>7</v>
      </c>
      <c r="D1068" s="334" t="s">
        <v>7</v>
      </c>
      <c r="E1068" s="335">
        <v>73</v>
      </c>
      <c r="F1068" s="336">
        <v>0</v>
      </c>
      <c r="G1068" s="337">
        <v>0</v>
      </c>
      <c r="H1068" s="337">
        <v>0</v>
      </c>
      <c r="I1068" s="337">
        <v>10160.9987</v>
      </c>
      <c r="J1068" s="337">
        <v>5.092E-2</v>
      </c>
      <c r="K1068" s="337">
        <v>10161.04962</v>
      </c>
      <c r="L1068" s="337">
        <v>5423.9635699999999</v>
      </c>
      <c r="M1068" s="337">
        <v>0</v>
      </c>
      <c r="N1068" s="337">
        <v>5423.9635699999999</v>
      </c>
      <c r="O1068" s="337">
        <v>15585.01319</v>
      </c>
      <c r="P1068" s="337">
        <v>8412.5468000000001</v>
      </c>
      <c r="Q1068" s="337">
        <v>0</v>
      </c>
      <c r="R1068" s="338">
        <v>8412.5468000000001</v>
      </c>
    </row>
    <row r="1069" spans="1:18" s="313" customFormat="1">
      <c r="A1069" s="339"/>
      <c r="B1069" s="334" t="s">
        <v>8</v>
      </c>
      <c r="C1069" s="334" t="s">
        <v>223</v>
      </c>
      <c r="D1069" s="334" t="s">
        <v>91</v>
      </c>
      <c r="E1069" s="335">
        <v>58</v>
      </c>
      <c r="F1069" s="336">
        <v>0</v>
      </c>
      <c r="G1069" s="337">
        <v>0</v>
      </c>
      <c r="H1069" s="337">
        <v>0</v>
      </c>
      <c r="I1069" s="337">
        <v>12772.0103</v>
      </c>
      <c r="J1069" s="337">
        <v>10.474639999999999</v>
      </c>
      <c r="K1069" s="337">
        <v>12782.48494</v>
      </c>
      <c r="L1069" s="337">
        <v>14455.218500000001</v>
      </c>
      <c r="M1069" s="337">
        <v>56.42548</v>
      </c>
      <c r="N1069" s="337">
        <v>14511.643980000001</v>
      </c>
      <c r="O1069" s="337">
        <v>27294.128920000003</v>
      </c>
      <c r="P1069" s="337">
        <v>16059.871419999999</v>
      </c>
      <c r="Q1069" s="337">
        <v>0</v>
      </c>
      <c r="R1069" s="338">
        <v>16059.871419999999</v>
      </c>
    </row>
    <row r="1070" spans="1:18" s="313" customFormat="1">
      <c r="A1070" s="339"/>
      <c r="B1070" s="334" t="s">
        <v>12</v>
      </c>
      <c r="C1070" s="334" t="s">
        <v>12</v>
      </c>
      <c r="D1070" s="334" t="s">
        <v>12</v>
      </c>
      <c r="E1070" s="335">
        <v>71</v>
      </c>
      <c r="F1070" s="336">
        <v>0</v>
      </c>
      <c r="G1070" s="337">
        <v>0</v>
      </c>
      <c r="H1070" s="337">
        <v>0</v>
      </c>
      <c r="I1070" s="337">
        <v>4446.3836600000004</v>
      </c>
      <c r="J1070" s="337">
        <v>11.18971</v>
      </c>
      <c r="K1070" s="337">
        <v>4457.5733700000001</v>
      </c>
      <c r="L1070" s="337">
        <v>2329.0882000000001</v>
      </c>
      <c r="M1070" s="337">
        <v>0</v>
      </c>
      <c r="N1070" s="337">
        <v>2329.0882000000001</v>
      </c>
      <c r="O1070" s="337">
        <v>6786.6615700000002</v>
      </c>
      <c r="P1070" s="337">
        <v>9095.5338499999998</v>
      </c>
      <c r="Q1070" s="337">
        <v>0</v>
      </c>
      <c r="R1070" s="338">
        <v>9095.5338499999998</v>
      </c>
    </row>
    <row r="1071" spans="1:18" s="313" customFormat="1">
      <c r="A1071" s="339"/>
      <c r="B1071" s="334" t="s">
        <v>241</v>
      </c>
      <c r="C1071" s="334" t="s">
        <v>244</v>
      </c>
      <c r="D1071" s="334" t="s">
        <v>244</v>
      </c>
      <c r="E1071" s="335">
        <v>66</v>
      </c>
      <c r="F1071" s="336">
        <v>0</v>
      </c>
      <c r="G1071" s="337">
        <v>0</v>
      </c>
      <c r="H1071" s="337">
        <v>0</v>
      </c>
      <c r="I1071" s="337">
        <v>5613.2340800000002</v>
      </c>
      <c r="J1071" s="337">
        <v>0.93559999999999999</v>
      </c>
      <c r="K1071" s="337">
        <v>5614.16968</v>
      </c>
      <c r="L1071" s="337">
        <v>2208.7664399999999</v>
      </c>
      <c r="M1071" s="337">
        <v>0</v>
      </c>
      <c r="N1071" s="337">
        <v>2208.7664399999999</v>
      </c>
      <c r="O1071" s="337">
        <v>7822.9361200000003</v>
      </c>
      <c r="P1071" s="337">
        <v>8269.7829199999996</v>
      </c>
      <c r="Q1071" s="337">
        <v>0</v>
      </c>
      <c r="R1071" s="338">
        <v>8269.7829199999996</v>
      </c>
    </row>
    <row r="1072" spans="1:18" s="313" customFormat="1">
      <c r="A1072" s="339"/>
      <c r="B1072" s="334" t="s">
        <v>14</v>
      </c>
      <c r="C1072" s="334" t="s">
        <v>255</v>
      </c>
      <c r="D1072" s="334" t="s">
        <v>255</v>
      </c>
      <c r="E1072" s="335">
        <v>53</v>
      </c>
      <c r="F1072" s="336">
        <v>0</v>
      </c>
      <c r="G1072" s="337">
        <v>0</v>
      </c>
      <c r="H1072" s="337">
        <v>0</v>
      </c>
      <c r="I1072" s="337">
        <v>20015.858</v>
      </c>
      <c r="J1072" s="337">
        <v>22.158519999999999</v>
      </c>
      <c r="K1072" s="337">
        <v>20038.016520000001</v>
      </c>
      <c r="L1072" s="337">
        <v>16143.509470000001</v>
      </c>
      <c r="M1072" s="337">
        <v>41.807480000000005</v>
      </c>
      <c r="N1072" s="337">
        <v>16185.316949999999</v>
      </c>
      <c r="O1072" s="337">
        <v>36223.333469999998</v>
      </c>
      <c r="P1072" s="337">
        <v>29365.277120000002</v>
      </c>
      <c r="Q1072" s="337">
        <v>0</v>
      </c>
      <c r="R1072" s="338">
        <v>29365.277120000002</v>
      </c>
    </row>
    <row r="1073" spans="1:18" s="313" customFormat="1">
      <c r="A1073" s="339"/>
      <c r="B1073" s="334" t="s">
        <v>15</v>
      </c>
      <c r="C1073" s="334" t="s">
        <v>258</v>
      </c>
      <c r="D1073" s="334" t="s">
        <v>258</v>
      </c>
      <c r="E1073" s="335">
        <v>59</v>
      </c>
      <c r="F1073" s="336">
        <v>0</v>
      </c>
      <c r="G1073" s="337">
        <v>0</v>
      </c>
      <c r="H1073" s="337">
        <v>0</v>
      </c>
      <c r="I1073" s="337">
        <v>6318.9970700000003</v>
      </c>
      <c r="J1073" s="337">
        <v>0.76688000000000001</v>
      </c>
      <c r="K1073" s="337">
        <v>6319.7639500000005</v>
      </c>
      <c r="L1073" s="337">
        <v>6272.4908299999997</v>
      </c>
      <c r="M1073" s="337">
        <v>4.8416899999999998</v>
      </c>
      <c r="N1073" s="337">
        <v>6277.3325199999999</v>
      </c>
      <c r="O1073" s="337">
        <v>12597.09647</v>
      </c>
      <c r="P1073" s="337">
        <v>22995.90307</v>
      </c>
      <c r="Q1073" s="337">
        <v>0</v>
      </c>
      <c r="R1073" s="338">
        <v>22995.90307</v>
      </c>
    </row>
    <row r="1074" spans="1:18" s="313" customFormat="1">
      <c r="A1074" s="339"/>
      <c r="B1074" s="339"/>
      <c r="C1074" s="339"/>
      <c r="D1074" s="339"/>
      <c r="E1074" s="340">
        <v>94</v>
      </c>
      <c r="F1074" s="341">
        <v>0</v>
      </c>
      <c r="G1074" s="342">
        <v>0</v>
      </c>
      <c r="H1074" s="342">
        <v>0</v>
      </c>
      <c r="I1074" s="342">
        <v>2300.9181600000002</v>
      </c>
      <c r="J1074" s="342">
        <v>1.7275699999999998</v>
      </c>
      <c r="K1074" s="342">
        <v>2302.6457300000002</v>
      </c>
      <c r="L1074" s="342">
        <v>1011.4137900000001</v>
      </c>
      <c r="M1074" s="342">
        <v>0</v>
      </c>
      <c r="N1074" s="342">
        <v>1011.4137900000001</v>
      </c>
      <c r="O1074" s="342">
        <v>3314.0595199999998</v>
      </c>
      <c r="P1074" s="342">
        <v>5379.1875099999997</v>
      </c>
      <c r="Q1074" s="342">
        <v>0</v>
      </c>
      <c r="R1074" s="343">
        <v>5379.1875099999997</v>
      </c>
    </row>
    <row r="1075" spans="1:18" s="313" customFormat="1">
      <c r="A1075" s="339"/>
      <c r="B1075" s="334" t="s">
        <v>16</v>
      </c>
      <c r="C1075" s="334" t="s">
        <v>16</v>
      </c>
      <c r="D1075" s="334" t="s">
        <v>270</v>
      </c>
      <c r="E1075" s="335">
        <v>91</v>
      </c>
      <c r="F1075" s="336">
        <v>0</v>
      </c>
      <c r="G1075" s="337">
        <v>0</v>
      </c>
      <c r="H1075" s="337">
        <v>0</v>
      </c>
      <c r="I1075" s="337">
        <v>14156.81236</v>
      </c>
      <c r="J1075" s="337">
        <v>1.29403</v>
      </c>
      <c r="K1075" s="337">
        <v>14158.106390000001</v>
      </c>
      <c r="L1075" s="337">
        <v>14015.92993</v>
      </c>
      <c r="M1075" s="337">
        <v>0</v>
      </c>
      <c r="N1075" s="337">
        <v>14015.92993</v>
      </c>
      <c r="O1075" s="337">
        <v>28174.036319999999</v>
      </c>
      <c r="P1075" s="337">
        <v>8601.1910700000008</v>
      </c>
      <c r="Q1075" s="337">
        <v>0</v>
      </c>
      <c r="R1075" s="338">
        <v>8601.1910700000008</v>
      </c>
    </row>
    <row r="1076" spans="1:18" s="313" customFormat="1">
      <c r="A1076" s="339"/>
      <c r="B1076" s="339"/>
      <c r="C1076" s="339"/>
      <c r="D1076" s="334" t="s">
        <v>75</v>
      </c>
      <c r="E1076" s="335">
        <v>93</v>
      </c>
      <c r="F1076" s="336">
        <v>0</v>
      </c>
      <c r="G1076" s="337">
        <v>0</v>
      </c>
      <c r="H1076" s="337">
        <v>0</v>
      </c>
      <c r="I1076" s="337">
        <v>14548.747019999999</v>
      </c>
      <c r="J1076" s="337">
        <v>9.9781200000000005</v>
      </c>
      <c r="K1076" s="337">
        <v>14558.72514</v>
      </c>
      <c r="L1076" s="337">
        <v>9780.6874399999997</v>
      </c>
      <c r="M1076" s="337">
        <v>7.8732600000000001</v>
      </c>
      <c r="N1076" s="337">
        <v>9788.5607</v>
      </c>
      <c r="O1076" s="337">
        <v>24347.28584</v>
      </c>
      <c r="P1076" s="337">
        <v>10497.500259999999</v>
      </c>
      <c r="Q1076" s="337">
        <v>0</v>
      </c>
      <c r="R1076" s="338">
        <v>10497.500259999999</v>
      </c>
    </row>
    <row r="1077" spans="1:18" s="313" customFormat="1">
      <c r="A1077" s="339"/>
      <c r="B1077" s="339"/>
      <c r="C1077" s="339"/>
      <c r="D1077" s="334" t="s">
        <v>271</v>
      </c>
      <c r="E1077" s="335">
        <v>75</v>
      </c>
      <c r="F1077" s="336">
        <v>0</v>
      </c>
      <c r="G1077" s="337">
        <v>0</v>
      </c>
      <c r="H1077" s="337">
        <v>0</v>
      </c>
      <c r="I1077" s="337">
        <v>25916.235670000002</v>
      </c>
      <c r="J1077" s="337">
        <v>4.1326899999999993</v>
      </c>
      <c r="K1077" s="337">
        <v>25920.36836</v>
      </c>
      <c r="L1077" s="337">
        <v>30393.845739999997</v>
      </c>
      <c r="M1077" s="337">
        <v>1.4975099999999999</v>
      </c>
      <c r="N1077" s="337">
        <v>30395.343250000002</v>
      </c>
      <c r="O1077" s="337">
        <v>56315.711609999998</v>
      </c>
      <c r="P1077" s="337">
        <v>9649.2570199999991</v>
      </c>
      <c r="Q1077" s="337">
        <v>0</v>
      </c>
      <c r="R1077" s="338">
        <v>9649.2570199999991</v>
      </c>
    </row>
    <row r="1078" spans="1:18" s="313" customFormat="1">
      <c r="A1078" s="339"/>
      <c r="B1078" s="339"/>
      <c r="C1078" s="339"/>
      <c r="D1078" s="334" t="s">
        <v>62</v>
      </c>
      <c r="E1078" s="335">
        <v>34</v>
      </c>
      <c r="F1078" s="336">
        <v>0</v>
      </c>
      <c r="G1078" s="337">
        <v>0</v>
      </c>
      <c r="H1078" s="337">
        <v>0</v>
      </c>
      <c r="I1078" s="337">
        <v>20456.23186</v>
      </c>
      <c r="J1078" s="337">
        <v>84.936600000000013</v>
      </c>
      <c r="K1078" s="337">
        <v>20541.168460000001</v>
      </c>
      <c r="L1078" s="337">
        <v>28648.43564</v>
      </c>
      <c r="M1078" s="337">
        <v>15.80134</v>
      </c>
      <c r="N1078" s="337">
        <v>28664.236980000001</v>
      </c>
      <c r="O1078" s="337">
        <v>49205.405439999995</v>
      </c>
      <c r="P1078" s="337">
        <v>15378.51418</v>
      </c>
      <c r="Q1078" s="337">
        <v>0</v>
      </c>
      <c r="R1078" s="338">
        <v>15378.51418</v>
      </c>
    </row>
    <row r="1079" spans="1:18" s="313" customFormat="1">
      <c r="A1079" s="339"/>
      <c r="B1079" s="339"/>
      <c r="C1079" s="339"/>
      <c r="D1079" s="334" t="s">
        <v>69</v>
      </c>
      <c r="E1079" s="335">
        <v>43</v>
      </c>
      <c r="F1079" s="336">
        <v>0</v>
      </c>
      <c r="G1079" s="337">
        <v>0</v>
      </c>
      <c r="H1079" s="337">
        <v>0</v>
      </c>
      <c r="I1079" s="337">
        <v>26776.767100000001</v>
      </c>
      <c r="J1079" s="337">
        <v>48.844739999999994</v>
      </c>
      <c r="K1079" s="337">
        <v>26825.611840000001</v>
      </c>
      <c r="L1079" s="337">
        <v>39886.958200000001</v>
      </c>
      <c r="M1079" s="337">
        <v>0</v>
      </c>
      <c r="N1079" s="337">
        <v>39886.958200000001</v>
      </c>
      <c r="O1079" s="337">
        <v>66712.570040000006</v>
      </c>
      <c r="P1079" s="337">
        <v>16805.354520000001</v>
      </c>
      <c r="Q1079" s="337">
        <v>0</v>
      </c>
      <c r="R1079" s="338">
        <v>16805.354520000001</v>
      </c>
    </row>
    <row r="1080" spans="1:18" s="313" customFormat="1">
      <c r="A1080" s="339"/>
      <c r="B1080" s="339"/>
      <c r="C1080" s="339"/>
      <c r="D1080" s="339"/>
      <c r="E1080" s="340">
        <v>69</v>
      </c>
      <c r="F1080" s="341">
        <v>0</v>
      </c>
      <c r="G1080" s="342">
        <v>0</v>
      </c>
      <c r="H1080" s="342">
        <v>0</v>
      </c>
      <c r="I1080" s="342">
        <v>31265.223460000001</v>
      </c>
      <c r="J1080" s="342">
        <v>2.09761</v>
      </c>
      <c r="K1080" s="342">
        <v>31267.321070000002</v>
      </c>
      <c r="L1080" s="342">
        <v>26163.81666</v>
      </c>
      <c r="M1080" s="342">
        <v>15.04462</v>
      </c>
      <c r="N1080" s="342">
        <v>26178.861280000001</v>
      </c>
      <c r="O1080" s="342">
        <v>57446.182350000003</v>
      </c>
      <c r="P1080" s="342">
        <v>13880.048460000002</v>
      </c>
      <c r="Q1080" s="342">
        <v>0</v>
      </c>
      <c r="R1080" s="343">
        <v>13880.048460000002</v>
      </c>
    </row>
    <row r="1081" spans="1:18" s="313" customFormat="1">
      <c r="A1081" s="339"/>
      <c r="B1081" s="339"/>
      <c r="C1081" s="339"/>
      <c r="D1081" s="334" t="s">
        <v>65</v>
      </c>
      <c r="E1081" s="335">
        <v>22</v>
      </c>
      <c r="F1081" s="336">
        <v>0</v>
      </c>
      <c r="G1081" s="337">
        <v>0</v>
      </c>
      <c r="H1081" s="337">
        <v>0</v>
      </c>
      <c r="I1081" s="337">
        <v>116618.96342</v>
      </c>
      <c r="J1081" s="337">
        <v>270.37227000000001</v>
      </c>
      <c r="K1081" s="337">
        <v>116889.33568999999</v>
      </c>
      <c r="L1081" s="337">
        <v>224542.12586</v>
      </c>
      <c r="M1081" s="337">
        <v>4226.7473799999998</v>
      </c>
      <c r="N1081" s="337">
        <v>228768.87324000002</v>
      </c>
      <c r="O1081" s="337">
        <v>345658.20893000002</v>
      </c>
      <c r="P1081" s="337">
        <v>779774.33428999991</v>
      </c>
      <c r="Q1081" s="337">
        <v>0</v>
      </c>
      <c r="R1081" s="338">
        <v>779774.33428999991</v>
      </c>
    </row>
    <row r="1082" spans="1:18" s="313" customFormat="1">
      <c r="A1082" s="339"/>
      <c r="B1082" s="339"/>
      <c r="C1082" s="339"/>
      <c r="D1082" s="339"/>
      <c r="E1082" s="340">
        <v>24</v>
      </c>
      <c r="F1082" s="341">
        <v>0</v>
      </c>
      <c r="G1082" s="342">
        <v>0</v>
      </c>
      <c r="H1082" s="342">
        <v>0</v>
      </c>
      <c r="I1082" s="342">
        <v>27921.168730000001</v>
      </c>
      <c r="J1082" s="342">
        <v>32.016829999999999</v>
      </c>
      <c r="K1082" s="342">
        <v>27953.185559999998</v>
      </c>
      <c r="L1082" s="342">
        <v>31953.519620000003</v>
      </c>
      <c r="M1082" s="342">
        <v>2.8554400000000002</v>
      </c>
      <c r="N1082" s="342">
        <v>31956.375059999998</v>
      </c>
      <c r="O1082" s="342">
        <v>59909.560619999997</v>
      </c>
      <c r="P1082" s="342">
        <v>114599.99049</v>
      </c>
      <c r="Q1082" s="342">
        <v>0</v>
      </c>
      <c r="R1082" s="343">
        <v>114599.99049</v>
      </c>
    </row>
    <row r="1083" spans="1:18" s="313" customFormat="1">
      <c r="A1083" s="339"/>
      <c r="B1083" s="339"/>
      <c r="C1083" s="339"/>
      <c r="D1083" s="334" t="s">
        <v>66</v>
      </c>
      <c r="E1083" s="335">
        <v>123</v>
      </c>
      <c r="F1083" s="336">
        <v>0</v>
      </c>
      <c r="G1083" s="337">
        <v>0</v>
      </c>
      <c r="H1083" s="337">
        <v>0</v>
      </c>
      <c r="I1083" s="337">
        <v>11376.87487</v>
      </c>
      <c r="J1083" s="337">
        <v>4.0979999999999996E-2</v>
      </c>
      <c r="K1083" s="337">
        <v>11376.915849999999</v>
      </c>
      <c r="L1083" s="337">
        <v>12633.7556</v>
      </c>
      <c r="M1083" s="337">
        <v>0</v>
      </c>
      <c r="N1083" s="337">
        <v>12633.7556</v>
      </c>
      <c r="O1083" s="337">
        <v>24010.671449999998</v>
      </c>
      <c r="P1083" s="337">
        <v>11451.312699999999</v>
      </c>
      <c r="Q1083" s="337">
        <v>0</v>
      </c>
      <c r="R1083" s="338">
        <v>11451.312699999999</v>
      </c>
    </row>
    <row r="1084" spans="1:18" s="313" customFormat="1">
      <c r="A1084" s="339"/>
      <c r="B1084" s="339"/>
      <c r="C1084" s="339"/>
      <c r="D1084" s="334" t="s">
        <v>86</v>
      </c>
      <c r="E1084" s="335">
        <v>83</v>
      </c>
      <c r="F1084" s="336">
        <v>0</v>
      </c>
      <c r="G1084" s="337">
        <v>0</v>
      </c>
      <c r="H1084" s="337">
        <v>0</v>
      </c>
      <c r="I1084" s="337">
        <v>26946.639800000001</v>
      </c>
      <c r="J1084" s="337">
        <v>34.824449999999999</v>
      </c>
      <c r="K1084" s="337">
        <v>26981.464250000001</v>
      </c>
      <c r="L1084" s="337">
        <v>18164.08077</v>
      </c>
      <c r="M1084" s="337">
        <v>0</v>
      </c>
      <c r="N1084" s="337">
        <v>18164.08077</v>
      </c>
      <c r="O1084" s="337">
        <v>45145.545020000005</v>
      </c>
      <c r="P1084" s="337">
        <v>17474.434069999999</v>
      </c>
      <c r="Q1084" s="337">
        <v>0</v>
      </c>
      <c r="R1084" s="338">
        <v>17474.434069999999</v>
      </c>
    </row>
    <row r="1085" spans="1:18" s="313" customFormat="1">
      <c r="A1085" s="339"/>
      <c r="B1085" s="339"/>
      <c r="C1085" s="339"/>
      <c r="D1085" s="334" t="s">
        <v>70</v>
      </c>
      <c r="E1085" s="335">
        <v>25</v>
      </c>
      <c r="F1085" s="336">
        <v>0</v>
      </c>
      <c r="G1085" s="337">
        <v>0</v>
      </c>
      <c r="H1085" s="337">
        <v>0</v>
      </c>
      <c r="I1085" s="337">
        <v>42231.750639999998</v>
      </c>
      <c r="J1085" s="337">
        <v>67.439589999999995</v>
      </c>
      <c r="K1085" s="337">
        <v>42299.19023</v>
      </c>
      <c r="L1085" s="337">
        <v>56791.722399999999</v>
      </c>
      <c r="M1085" s="337">
        <v>61.926190000000005</v>
      </c>
      <c r="N1085" s="337">
        <v>56853.648590000004</v>
      </c>
      <c r="O1085" s="337">
        <v>99152.83881999999</v>
      </c>
      <c r="P1085" s="337">
        <v>32818.678690000001</v>
      </c>
      <c r="Q1085" s="337">
        <v>0</v>
      </c>
      <c r="R1085" s="338">
        <v>32818.678690000001</v>
      </c>
    </row>
    <row r="1086" spans="1:18" s="313" customFormat="1">
      <c r="A1086" s="339"/>
      <c r="B1086" s="339"/>
      <c r="C1086" s="339"/>
      <c r="D1086" s="334" t="s">
        <v>85</v>
      </c>
      <c r="E1086" s="335">
        <v>67</v>
      </c>
      <c r="F1086" s="336">
        <v>0</v>
      </c>
      <c r="G1086" s="337">
        <v>0</v>
      </c>
      <c r="H1086" s="337">
        <v>0</v>
      </c>
      <c r="I1086" s="337">
        <v>16048.836509999999</v>
      </c>
      <c r="J1086" s="337">
        <v>76.849059999999994</v>
      </c>
      <c r="K1086" s="337">
        <v>16125.68557</v>
      </c>
      <c r="L1086" s="337">
        <v>11302.100119999999</v>
      </c>
      <c r="M1086" s="337">
        <v>0</v>
      </c>
      <c r="N1086" s="337">
        <v>11302.100119999999</v>
      </c>
      <c r="O1086" s="337">
        <v>27427.785690000001</v>
      </c>
      <c r="P1086" s="337">
        <v>13366.94663</v>
      </c>
      <c r="Q1086" s="337">
        <v>0</v>
      </c>
      <c r="R1086" s="338">
        <v>13366.94663</v>
      </c>
    </row>
    <row r="1087" spans="1:18" s="313" customFormat="1">
      <c r="A1087" s="339"/>
      <c r="B1087" s="339"/>
      <c r="C1087" s="339"/>
      <c r="D1087" s="334" t="s">
        <v>71</v>
      </c>
      <c r="E1087" s="335">
        <v>23</v>
      </c>
      <c r="F1087" s="336">
        <v>0</v>
      </c>
      <c r="G1087" s="337">
        <v>0</v>
      </c>
      <c r="H1087" s="337">
        <v>0</v>
      </c>
      <c r="I1087" s="337">
        <v>30413.73776</v>
      </c>
      <c r="J1087" s="337">
        <v>31.256130000000002</v>
      </c>
      <c r="K1087" s="337">
        <v>30444.993890000002</v>
      </c>
      <c r="L1087" s="337">
        <v>50519.274799999999</v>
      </c>
      <c r="M1087" s="337">
        <v>43.395989999999998</v>
      </c>
      <c r="N1087" s="337">
        <v>50562.670789999996</v>
      </c>
      <c r="O1087" s="337">
        <v>81007.664680000002</v>
      </c>
      <c r="P1087" s="337">
        <v>26126.282749999998</v>
      </c>
      <c r="Q1087" s="337">
        <v>0</v>
      </c>
      <c r="R1087" s="338">
        <v>26126.282749999998</v>
      </c>
    </row>
    <row r="1088" spans="1:18" s="313" customFormat="1">
      <c r="A1088" s="339"/>
      <c r="B1088" s="339"/>
      <c r="C1088" s="339"/>
      <c r="D1088" s="334" t="s">
        <v>79</v>
      </c>
      <c r="E1088" s="335">
        <v>37</v>
      </c>
      <c r="F1088" s="336">
        <v>0</v>
      </c>
      <c r="G1088" s="337">
        <v>0</v>
      </c>
      <c r="H1088" s="337">
        <v>0</v>
      </c>
      <c r="I1088" s="337">
        <v>31324.391460000003</v>
      </c>
      <c r="J1088" s="337">
        <v>2.4194100000000001</v>
      </c>
      <c r="K1088" s="337">
        <v>31326.810870000001</v>
      </c>
      <c r="L1088" s="337">
        <v>22056.7804</v>
      </c>
      <c r="M1088" s="337">
        <v>14.888</v>
      </c>
      <c r="N1088" s="337">
        <v>22071.668399999999</v>
      </c>
      <c r="O1088" s="337">
        <v>53398.479270000003</v>
      </c>
      <c r="P1088" s="337">
        <v>33986.61004</v>
      </c>
      <c r="Q1088" s="337">
        <v>0</v>
      </c>
      <c r="R1088" s="338">
        <v>33986.61004</v>
      </c>
    </row>
    <row r="1089" spans="1:18" s="313" customFormat="1">
      <c r="A1089" s="339"/>
      <c r="B1089" s="339"/>
      <c r="C1089" s="339"/>
      <c r="D1089" s="339"/>
      <c r="E1089" s="340">
        <v>63</v>
      </c>
      <c r="F1089" s="341">
        <v>0</v>
      </c>
      <c r="G1089" s="342">
        <v>0</v>
      </c>
      <c r="H1089" s="342">
        <v>0</v>
      </c>
      <c r="I1089" s="342">
        <v>26151.726210000001</v>
      </c>
      <c r="J1089" s="342">
        <v>22.054080000000003</v>
      </c>
      <c r="K1089" s="342">
        <v>26173.780289999999</v>
      </c>
      <c r="L1089" s="342">
        <v>22856.67842</v>
      </c>
      <c r="M1089" s="342">
        <v>8.5049899999999994</v>
      </c>
      <c r="N1089" s="342">
        <v>22865.183410000001</v>
      </c>
      <c r="O1089" s="342">
        <v>49038.9637</v>
      </c>
      <c r="P1089" s="342">
        <v>23765.282199999998</v>
      </c>
      <c r="Q1089" s="342">
        <v>0</v>
      </c>
      <c r="R1089" s="343">
        <v>23765.282199999998</v>
      </c>
    </row>
    <row r="1090" spans="1:18" s="313" customFormat="1">
      <c r="A1090" s="339"/>
      <c r="B1090" s="339"/>
      <c r="C1090" s="339"/>
      <c r="D1090" s="334" t="s">
        <v>55</v>
      </c>
      <c r="E1090" s="335">
        <v>78</v>
      </c>
      <c r="F1090" s="336">
        <v>0</v>
      </c>
      <c r="G1090" s="337">
        <v>0</v>
      </c>
      <c r="H1090" s="337">
        <v>0</v>
      </c>
      <c r="I1090" s="337">
        <v>18388.801760000002</v>
      </c>
      <c r="J1090" s="337">
        <v>33.631209999999996</v>
      </c>
      <c r="K1090" s="337">
        <v>18422.432969999998</v>
      </c>
      <c r="L1090" s="337">
        <v>21149.600100000003</v>
      </c>
      <c r="M1090" s="337">
        <v>25.373919999999998</v>
      </c>
      <c r="N1090" s="337">
        <v>21174.974019999998</v>
      </c>
      <c r="O1090" s="337">
        <v>39597.406990000003</v>
      </c>
      <c r="P1090" s="337">
        <v>15357.253560000001</v>
      </c>
      <c r="Q1090" s="337">
        <v>0</v>
      </c>
      <c r="R1090" s="338">
        <v>15357.253560000001</v>
      </c>
    </row>
    <row r="1091" spans="1:18" s="313" customFormat="1">
      <c r="A1091" s="339"/>
      <c r="B1091" s="339"/>
      <c r="C1091" s="339"/>
      <c r="D1091" s="334" t="s">
        <v>56</v>
      </c>
      <c r="E1091" s="335">
        <v>124</v>
      </c>
      <c r="F1091" s="336">
        <v>0</v>
      </c>
      <c r="G1091" s="337">
        <v>0</v>
      </c>
      <c r="H1091" s="337">
        <v>0</v>
      </c>
      <c r="I1091" s="337">
        <v>10551.89565</v>
      </c>
      <c r="J1091" s="337">
        <v>1.4167000000000001</v>
      </c>
      <c r="K1091" s="337">
        <v>10553.31235</v>
      </c>
      <c r="L1091" s="337">
        <v>15555.904420000001</v>
      </c>
      <c r="M1091" s="337">
        <v>7.7999999999999999E-4</v>
      </c>
      <c r="N1091" s="337">
        <v>15555.905199999999</v>
      </c>
      <c r="O1091" s="337">
        <v>26109.217550000001</v>
      </c>
      <c r="P1091" s="337">
        <v>19397.879519999999</v>
      </c>
      <c r="Q1091" s="337">
        <v>0</v>
      </c>
      <c r="R1091" s="338">
        <v>19397.879519999999</v>
      </c>
    </row>
    <row r="1092" spans="1:18" s="313" customFormat="1">
      <c r="A1092" s="339"/>
      <c r="B1092" s="334" t="s">
        <v>17</v>
      </c>
      <c r="C1092" s="334" t="s">
        <v>282</v>
      </c>
      <c r="D1092" s="334" t="s">
        <v>283</v>
      </c>
      <c r="E1092" s="335">
        <v>122</v>
      </c>
      <c r="F1092" s="336">
        <v>0</v>
      </c>
      <c r="G1092" s="337">
        <v>0</v>
      </c>
      <c r="H1092" s="337">
        <v>0</v>
      </c>
      <c r="I1092" s="337">
        <v>541.65637000000004</v>
      </c>
      <c r="J1092" s="337">
        <v>0.11434</v>
      </c>
      <c r="K1092" s="337">
        <v>541.77071000000001</v>
      </c>
      <c r="L1092" s="337">
        <v>57.039839999999998</v>
      </c>
      <c r="M1092" s="337">
        <v>0</v>
      </c>
      <c r="N1092" s="337">
        <v>57.039839999999998</v>
      </c>
      <c r="O1092" s="337">
        <v>598.81055000000003</v>
      </c>
      <c r="P1092" s="337">
        <v>2784.1130200000002</v>
      </c>
      <c r="Q1092" s="337">
        <v>0</v>
      </c>
      <c r="R1092" s="338">
        <v>2784.1130200000002</v>
      </c>
    </row>
    <row r="1093" spans="1:18" s="313" customFormat="1">
      <c r="A1093" s="339"/>
      <c r="B1093" s="334" t="s">
        <v>21</v>
      </c>
      <c r="C1093" s="334" t="s">
        <v>21</v>
      </c>
      <c r="D1093" s="334" t="s">
        <v>21</v>
      </c>
      <c r="E1093" s="335">
        <v>70</v>
      </c>
      <c r="F1093" s="336">
        <v>0</v>
      </c>
      <c r="G1093" s="337">
        <v>0</v>
      </c>
      <c r="H1093" s="337">
        <v>0</v>
      </c>
      <c r="I1093" s="337">
        <v>6281.47631</v>
      </c>
      <c r="J1093" s="337">
        <v>0.45922000000000002</v>
      </c>
      <c r="K1093" s="337">
        <v>6281.9355300000007</v>
      </c>
      <c r="L1093" s="337">
        <v>3351.8003900000003</v>
      </c>
      <c r="M1093" s="337">
        <v>0</v>
      </c>
      <c r="N1093" s="337">
        <v>3351.8003900000003</v>
      </c>
      <c r="O1093" s="337">
        <v>9633.7359199999992</v>
      </c>
      <c r="P1093" s="337">
        <v>25077.38996</v>
      </c>
      <c r="Q1093" s="337">
        <v>0</v>
      </c>
      <c r="R1093" s="338">
        <v>25077.38996</v>
      </c>
    </row>
    <row r="1094" spans="1:18" s="313" customFormat="1">
      <c r="A1094" s="339"/>
      <c r="B1094" s="334" t="s">
        <v>22</v>
      </c>
      <c r="C1094" s="334" t="s">
        <v>301</v>
      </c>
      <c r="D1094" s="334" t="s">
        <v>302</v>
      </c>
      <c r="E1094" s="335">
        <v>76</v>
      </c>
      <c r="F1094" s="336">
        <v>0</v>
      </c>
      <c r="G1094" s="337">
        <v>0</v>
      </c>
      <c r="H1094" s="337">
        <v>0</v>
      </c>
      <c r="I1094" s="337">
        <v>2835.2311800000002</v>
      </c>
      <c r="J1094" s="337">
        <v>33.644010000000002</v>
      </c>
      <c r="K1094" s="337">
        <v>2868.8751899999997</v>
      </c>
      <c r="L1094" s="337">
        <v>1653.38922</v>
      </c>
      <c r="M1094" s="337">
        <v>0</v>
      </c>
      <c r="N1094" s="337">
        <v>1653.38922</v>
      </c>
      <c r="O1094" s="337">
        <v>4522.2644099999998</v>
      </c>
      <c r="P1094" s="337">
        <v>4187.8667699999996</v>
      </c>
      <c r="Q1094" s="337">
        <v>0</v>
      </c>
      <c r="R1094" s="338">
        <v>4187.8667699999996</v>
      </c>
    </row>
    <row r="1095" spans="1:18" s="313" customFormat="1">
      <c r="A1095" s="339"/>
      <c r="B1095" s="334" t="s">
        <v>26</v>
      </c>
      <c r="C1095" s="334" t="s">
        <v>312</v>
      </c>
      <c r="D1095" s="334" t="s">
        <v>314</v>
      </c>
      <c r="E1095" s="335">
        <v>74</v>
      </c>
      <c r="F1095" s="336">
        <v>0</v>
      </c>
      <c r="G1095" s="337">
        <v>0</v>
      </c>
      <c r="H1095" s="337">
        <v>0</v>
      </c>
      <c r="I1095" s="337">
        <v>3038.58466</v>
      </c>
      <c r="J1095" s="337">
        <v>2.1199999999999999E-3</v>
      </c>
      <c r="K1095" s="337">
        <v>3038.5867799999996</v>
      </c>
      <c r="L1095" s="337">
        <v>970.14559999999994</v>
      </c>
      <c r="M1095" s="337">
        <v>0</v>
      </c>
      <c r="N1095" s="337">
        <v>970.14559999999994</v>
      </c>
      <c r="O1095" s="337">
        <v>4008.7323799999999</v>
      </c>
      <c r="P1095" s="337">
        <v>8145.3331200000002</v>
      </c>
      <c r="Q1095" s="337">
        <v>0</v>
      </c>
      <c r="R1095" s="338">
        <v>8145.3331200000002</v>
      </c>
    </row>
    <row r="1096" spans="1:18" s="313" customFormat="1">
      <c r="A1096" s="334" t="s">
        <v>455</v>
      </c>
      <c r="B1096" s="334" t="s">
        <v>2</v>
      </c>
      <c r="C1096" s="334" t="s">
        <v>196</v>
      </c>
      <c r="D1096" s="334" t="s">
        <v>197</v>
      </c>
      <c r="E1096" s="335">
        <v>451</v>
      </c>
      <c r="F1096" s="336">
        <v>8845.4900099999995</v>
      </c>
      <c r="G1096" s="337">
        <v>669.08448999999996</v>
      </c>
      <c r="H1096" s="337">
        <v>9514.5745000000006</v>
      </c>
      <c r="I1096" s="337">
        <v>36861.665130000001</v>
      </c>
      <c r="J1096" s="337">
        <v>1422.52458</v>
      </c>
      <c r="K1096" s="337">
        <v>38284.189709999999</v>
      </c>
      <c r="L1096" s="337">
        <v>6614.4405900000002</v>
      </c>
      <c r="M1096" s="337">
        <v>1123.3351399999999</v>
      </c>
      <c r="N1096" s="337">
        <v>7737.7757300000003</v>
      </c>
      <c r="O1096" s="337">
        <v>55536.539939999995</v>
      </c>
      <c r="P1096" s="337">
        <v>96083.390019999992</v>
      </c>
      <c r="Q1096" s="337">
        <v>83.256339999999994</v>
      </c>
      <c r="R1096" s="338">
        <v>96166.646359999999</v>
      </c>
    </row>
    <row r="1097" spans="1:18" s="313" customFormat="1">
      <c r="A1097" s="339"/>
      <c r="B1097" s="334" t="s">
        <v>3</v>
      </c>
      <c r="C1097" s="334" t="s">
        <v>199</v>
      </c>
      <c r="D1097" s="334" t="s">
        <v>199</v>
      </c>
      <c r="E1097" s="335">
        <v>252</v>
      </c>
      <c r="F1097" s="336">
        <v>70549.305099999998</v>
      </c>
      <c r="G1097" s="337">
        <v>4671.5824499999999</v>
      </c>
      <c r="H1097" s="337">
        <v>75220.887549999999</v>
      </c>
      <c r="I1097" s="337">
        <v>152107.88404</v>
      </c>
      <c r="J1097" s="337">
        <v>15651.026830000001</v>
      </c>
      <c r="K1097" s="337">
        <v>167758.91086999999</v>
      </c>
      <c r="L1097" s="337">
        <v>53537.953930000003</v>
      </c>
      <c r="M1097" s="337">
        <v>10777.9391</v>
      </c>
      <c r="N1097" s="337">
        <v>64315.893029999999</v>
      </c>
      <c r="O1097" s="337">
        <v>307295.69144999998</v>
      </c>
      <c r="P1097" s="337">
        <v>210498.62046999999</v>
      </c>
      <c r="Q1097" s="337">
        <v>13156.916369999999</v>
      </c>
      <c r="R1097" s="338">
        <v>223655.53684000002</v>
      </c>
    </row>
    <row r="1098" spans="1:18" s="313" customFormat="1">
      <c r="A1098" s="339"/>
      <c r="B1098" s="339"/>
      <c r="C1098" s="334" t="s">
        <v>202</v>
      </c>
      <c r="D1098" s="334" t="s">
        <v>203</v>
      </c>
      <c r="E1098" s="335">
        <v>166</v>
      </c>
      <c r="F1098" s="336">
        <v>67287.373480000009</v>
      </c>
      <c r="G1098" s="337">
        <v>14277.585210000001</v>
      </c>
      <c r="H1098" s="337">
        <v>81564.958689999999</v>
      </c>
      <c r="I1098" s="337">
        <v>123976.93212</v>
      </c>
      <c r="J1098" s="337">
        <v>34571.20508</v>
      </c>
      <c r="K1098" s="337">
        <v>158548.1372</v>
      </c>
      <c r="L1098" s="337">
        <v>75691.079409999991</v>
      </c>
      <c r="M1098" s="337">
        <v>35517.523950000003</v>
      </c>
      <c r="N1098" s="337">
        <v>111208.60335999999</v>
      </c>
      <c r="O1098" s="337">
        <v>351321.69925000001</v>
      </c>
      <c r="P1098" s="337">
        <v>230878.94177999999</v>
      </c>
      <c r="Q1098" s="337">
        <v>14574.5838</v>
      </c>
      <c r="R1098" s="338">
        <v>245453.52558000002</v>
      </c>
    </row>
    <row r="1099" spans="1:18" s="313" customFormat="1">
      <c r="A1099" s="339"/>
      <c r="B1099" s="339"/>
      <c r="C1099" s="339"/>
      <c r="D1099" s="339"/>
      <c r="E1099" s="340">
        <v>196</v>
      </c>
      <c r="F1099" s="341">
        <v>8473.0195899999999</v>
      </c>
      <c r="G1099" s="342">
        <v>5766.1713200000004</v>
      </c>
      <c r="H1099" s="342">
        <v>14239.190909999999</v>
      </c>
      <c r="I1099" s="342">
        <v>27199.093499999999</v>
      </c>
      <c r="J1099" s="342">
        <v>3554.8507500000001</v>
      </c>
      <c r="K1099" s="342">
        <v>30753.94425</v>
      </c>
      <c r="L1099" s="342">
        <v>13014.59561</v>
      </c>
      <c r="M1099" s="342">
        <v>7063.2056199999997</v>
      </c>
      <c r="N1099" s="342">
        <v>20077.801230000001</v>
      </c>
      <c r="O1099" s="342">
        <v>65070.936390000003</v>
      </c>
      <c r="P1099" s="342">
        <v>71015.913780000003</v>
      </c>
      <c r="Q1099" s="342">
        <v>6551.8061900000002</v>
      </c>
      <c r="R1099" s="343">
        <v>77567.719970000006</v>
      </c>
    </row>
    <row r="1100" spans="1:18" s="313" customFormat="1">
      <c r="A1100" s="339"/>
      <c r="B1100" s="339"/>
      <c r="C1100" s="339"/>
      <c r="D1100" s="334" t="s">
        <v>322</v>
      </c>
      <c r="E1100" s="335">
        <v>413</v>
      </c>
      <c r="F1100" s="336">
        <v>23272.13147</v>
      </c>
      <c r="G1100" s="337">
        <v>6997.4302200000002</v>
      </c>
      <c r="H1100" s="337">
        <v>30269.561690000002</v>
      </c>
      <c r="I1100" s="337">
        <v>69875.77205</v>
      </c>
      <c r="J1100" s="337">
        <v>11294.673130000001</v>
      </c>
      <c r="K1100" s="337">
        <v>81170.44518000001</v>
      </c>
      <c r="L1100" s="337">
        <v>22009.508679999999</v>
      </c>
      <c r="M1100" s="337">
        <v>11559.788259999999</v>
      </c>
      <c r="N1100" s="337">
        <v>33569.29694</v>
      </c>
      <c r="O1100" s="337">
        <v>145009.30381000001</v>
      </c>
      <c r="P1100" s="337">
        <v>118068.27519</v>
      </c>
      <c r="Q1100" s="337">
        <v>2228.7555200000002</v>
      </c>
      <c r="R1100" s="338">
        <v>120297.03070999999</v>
      </c>
    </row>
    <row r="1101" spans="1:18" s="313" customFormat="1">
      <c r="A1101" s="339"/>
      <c r="B1101" s="334" t="s">
        <v>204</v>
      </c>
      <c r="C1101" s="334" t="s">
        <v>205</v>
      </c>
      <c r="D1101" s="334" t="s">
        <v>205</v>
      </c>
      <c r="E1101" s="335">
        <v>469</v>
      </c>
      <c r="F1101" s="336">
        <v>7721.0524100000002</v>
      </c>
      <c r="G1101" s="337">
        <v>377.38139000000001</v>
      </c>
      <c r="H1101" s="337">
        <v>8098.4337999999998</v>
      </c>
      <c r="I1101" s="337">
        <v>23761.474829999999</v>
      </c>
      <c r="J1101" s="337">
        <v>1132.54474</v>
      </c>
      <c r="K1101" s="337">
        <v>24894.01957</v>
      </c>
      <c r="L1101" s="337">
        <v>10963.756789999999</v>
      </c>
      <c r="M1101" s="337">
        <v>1143.7956499999998</v>
      </c>
      <c r="N1101" s="337">
        <v>12107.552439999999</v>
      </c>
      <c r="O1101" s="337">
        <v>45100.005810000002</v>
      </c>
      <c r="P1101" s="337">
        <v>46439.869170000005</v>
      </c>
      <c r="Q1101" s="337">
        <v>32.21508</v>
      </c>
      <c r="R1101" s="338">
        <v>46472.08425</v>
      </c>
    </row>
    <row r="1102" spans="1:18" s="313" customFormat="1">
      <c r="A1102" s="339"/>
      <c r="B1102" s="339"/>
      <c r="C1102" s="334" t="s">
        <v>206</v>
      </c>
      <c r="D1102" s="334" t="s">
        <v>206</v>
      </c>
      <c r="E1102" s="335">
        <v>444</v>
      </c>
      <c r="F1102" s="336">
        <v>14991.215560000001</v>
      </c>
      <c r="G1102" s="337">
        <v>249.85392999999999</v>
      </c>
      <c r="H1102" s="337">
        <v>15241.06949</v>
      </c>
      <c r="I1102" s="337">
        <v>58472.891450000003</v>
      </c>
      <c r="J1102" s="337">
        <v>6112.6027000000004</v>
      </c>
      <c r="K1102" s="337">
        <v>64585.494149999999</v>
      </c>
      <c r="L1102" s="337">
        <v>14787.63046</v>
      </c>
      <c r="M1102" s="337">
        <v>2444.5026200000002</v>
      </c>
      <c r="N1102" s="337">
        <v>17232.13308</v>
      </c>
      <c r="O1102" s="337">
        <v>97058.696719999993</v>
      </c>
      <c r="P1102" s="337">
        <v>62026.660499999998</v>
      </c>
      <c r="Q1102" s="337">
        <v>646.15483999999992</v>
      </c>
      <c r="R1102" s="338">
        <v>62672.815340000001</v>
      </c>
    </row>
    <row r="1103" spans="1:18" s="313" customFormat="1">
      <c r="A1103" s="339"/>
      <c r="B1103" s="339"/>
      <c r="C1103" s="334" t="s">
        <v>323</v>
      </c>
      <c r="D1103" s="334" t="s">
        <v>324</v>
      </c>
      <c r="E1103" s="335">
        <v>446</v>
      </c>
      <c r="F1103" s="336">
        <v>10764.20571</v>
      </c>
      <c r="G1103" s="337">
        <v>5953.3522599999997</v>
      </c>
      <c r="H1103" s="337">
        <v>16717.557970000002</v>
      </c>
      <c r="I1103" s="337">
        <v>70829.312909999993</v>
      </c>
      <c r="J1103" s="337">
        <v>18968.672999999999</v>
      </c>
      <c r="K1103" s="337">
        <v>89797.985910000003</v>
      </c>
      <c r="L1103" s="337">
        <v>33409.79552</v>
      </c>
      <c r="M1103" s="337">
        <v>1093.1605199999999</v>
      </c>
      <c r="N1103" s="337">
        <v>34502.956039999997</v>
      </c>
      <c r="O1103" s="337">
        <v>141018.49991999997</v>
      </c>
      <c r="P1103" s="337">
        <v>31189.813239999999</v>
      </c>
      <c r="Q1103" s="337">
        <v>422.41141999999996</v>
      </c>
      <c r="R1103" s="338">
        <v>31612.22466</v>
      </c>
    </row>
    <row r="1104" spans="1:18" s="313" customFormat="1">
      <c r="A1104" s="339"/>
      <c r="B1104" s="334" t="s">
        <v>5</v>
      </c>
      <c r="C1104" s="334" t="s">
        <v>5</v>
      </c>
      <c r="D1104" s="334" t="s">
        <v>5</v>
      </c>
      <c r="E1104" s="335">
        <v>3</v>
      </c>
      <c r="F1104" s="336">
        <v>199015.15752000001</v>
      </c>
      <c r="G1104" s="337">
        <v>135744.37023</v>
      </c>
      <c r="H1104" s="337">
        <v>334759.52775000001</v>
      </c>
      <c r="I1104" s="337">
        <v>217861.05756000002</v>
      </c>
      <c r="J1104" s="337">
        <v>96434.595189999993</v>
      </c>
      <c r="K1104" s="337">
        <v>314295.65275000001</v>
      </c>
      <c r="L1104" s="337">
        <v>98209.850620000012</v>
      </c>
      <c r="M1104" s="337">
        <v>88369.648440000004</v>
      </c>
      <c r="N1104" s="337">
        <v>186579.49906</v>
      </c>
      <c r="O1104" s="337">
        <v>835634.67955999996</v>
      </c>
      <c r="P1104" s="337">
        <v>782797.49462000001</v>
      </c>
      <c r="Q1104" s="337">
        <v>321219.52359</v>
      </c>
      <c r="R1104" s="338">
        <v>1104017.0182100001</v>
      </c>
    </row>
    <row r="1105" spans="1:18" s="313" customFormat="1">
      <c r="A1105" s="339"/>
      <c r="B1105" s="339"/>
      <c r="C1105" s="339"/>
      <c r="D1105" s="339"/>
      <c r="E1105" s="340">
        <v>4</v>
      </c>
      <c r="F1105" s="341">
        <v>6193.6324999999997</v>
      </c>
      <c r="G1105" s="342">
        <v>3116.4934199999998</v>
      </c>
      <c r="H1105" s="342">
        <v>9310.1259200000004</v>
      </c>
      <c r="I1105" s="342">
        <v>36629.093979999998</v>
      </c>
      <c r="J1105" s="342">
        <v>5652.8255999999992</v>
      </c>
      <c r="K1105" s="342">
        <v>42281.919580000002</v>
      </c>
      <c r="L1105" s="342">
        <v>7713.0742099999998</v>
      </c>
      <c r="M1105" s="342">
        <v>9072.5970799999996</v>
      </c>
      <c r="N1105" s="342">
        <v>16785.671289999998</v>
      </c>
      <c r="O1105" s="342">
        <v>68377.716790000006</v>
      </c>
      <c r="P1105" s="342">
        <v>73457.661340000006</v>
      </c>
      <c r="Q1105" s="342">
        <v>3316.6569199999999</v>
      </c>
      <c r="R1105" s="343">
        <v>76774.31826</v>
      </c>
    </row>
    <row r="1106" spans="1:18" s="313" customFormat="1">
      <c r="A1106" s="339"/>
      <c r="B1106" s="339"/>
      <c r="C1106" s="339"/>
      <c r="D1106" s="339"/>
      <c r="E1106" s="340">
        <v>230</v>
      </c>
      <c r="F1106" s="341">
        <v>13713.075919999999</v>
      </c>
      <c r="G1106" s="342">
        <v>8292.1908700000004</v>
      </c>
      <c r="H1106" s="342">
        <v>22005.266789999998</v>
      </c>
      <c r="I1106" s="342">
        <v>31129.768399999997</v>
      </c>
      <c r="J1106" s="342">
        <v>11802.525509999999</v>
      </c>
      <c r="K1106" s="342">
        <v>42932.293909999993</v>
      </c>
      <c r="L1106" s="342">
        <v>9232.1614800000007</v>
      </c>
      <c r="M1106" s="342">
        <v>5242.5887899999998</v>
      </c>
      <c r="N1106" s="342">
        <v>14474.75027</v>
      </c>
      <c r="O1106" s="342">
        <v>79412.310970000006</v>
      </c>
      <c r="P1106" s="342">
        <v>81403.199970000001</v>
      </c>
      <c r="Q1106" s="342">
        <v>8337.1042699999998</v>
      </c>
      <c r="R1106" s="343">
        <v>89740.304239999998</v>
      </c>
    </row>
    <row r="1107" spans="1:18" s="313" customFormat="1">
      <c r="A1107" s="339"/>
      <c r="B1107" s="339"/>
      <c r="C1107" s="339"/>
      <c r="D1107" s="339"/>
      <c r="E1107" s="340">
        <v>353</v>
      </c>
      <c r="F1107" s="341">
        <v>0</v>
      </c>
      <c r="G1107" s="342">
        <v>0</v>
      </c>
      <c r="H1107" s="342">
        <v>0</v>
      </c>
      <c r="I1107" s="342">
        <v>107.17452</v>
      </c>
      <c r="J1107" s="342">
        <v>20.00705</v>
      </c>
      <c r="K1107" s="342">
        <v>127.18157000000001</v>
      </c>
      <c r="L1107" s="342">
        <v>33.527000000000001</v>
      </c>
      <c r="M1107" s="342">
        <v>19.52516</v>
      </c>
      <c r="N1107" s="342">
        <v>53.052160000000001</v>
      </c>
      <c r="O1107" s="342">
        <v>180.23373000000001</v>
      </c>
      <c r="P1107" s="342">
        <v>4264.1365500000002</v>
      </c>
      <c r="Q1107" s="342">
        <v>147.02928</v>
      </c>
      <c r="R1107" s="343">
        <v>4411.1658299999999</v>
      </c>
    </row>
    <row r="1108" spans="1:18" s="313" customFormat="1">
      <c r="A1108" s="339"/>
      <c r="B1108" s="339"/>
      <c r="C1108" s="339"/>
      <c r="D1108" s="334" t="s">
        <v>208</v>
      </c>
      <c r="E1108" s="335">
        <v>424</v>
      </c>
      <c r="F1108" s="336">
        <v>17007.026719999998</v>
      </c>
      <c r="G1108" s="337">
        <v>9781.9770200000003</v>
      </c>
      <c r="H1108" s="337">
        <v>26789.00374</v>
      </c>
      <c r="I1108" s="337">
        <v>50378.09143</v>
      </c>
      <c r="J1108" s="337">
        <v>13570.869259999999</v>
      </c>
      <c r="K1108" s="337">
        <v>63948.96069</v>
      </c>
      <c r="L1108" s="337">
        <v>18752.65007</v>
      </c>
      <c r="M1108" s="337">
        <v>4946.70604</v>
      </c>
      <c r="N1108" s="337">
        <v>23699.356110000001</v>
      </c>
      <c r="O1108" s="337">
        <v>114437.32054</v>
      </c>
      <c r="P1108" s="337">
        <v>89078.802930000005</v>
      </c>
      <c r="Q1108" s="337">
        <v>7338.5939000000008</v>
      </c>
      <c r="R1108" s="338">
        <v>96417.396829999998</v>
      </c>
    </row>
    <row r="1109" spans="1:18" s="313" customFormat="1">
      <c r="A1109" s="339"/>
      <c r="B1109" s="339"/>
      <c r="C1109" s="339"/>
      <c r="D1109" s="334" t="s">
        <v>209</v>
      </c>
      <c r="E1109" s="335">
        <v>362</v>
      </c>
      <c r="F1109" s="336">
        <v>6558.61157</v>
      </c>
      <c r="G1109" s="337">
        <v>1962.26304</v>
      </c>
      <c r="H1109" s="337">
        <v>8520.8746099999989</v>
      </c>
      <c r="I1109" s="337">
        <v>56961.269950000002</v>
      </c>
      <c r="J1109" s="337">
        <v>13345.217409999999</v>
      </c>
      <c r="K1109" s="337">
        <v>70306.487359999999</v>
      </c>
      <c r="L1109" s="337">
        <v>14773.653619999999</v>
      </c>
      <c r="M1109" s="337">
        <v>7568.2989800000005</v>
      </c>
      <c r="N1109" s="337">
        <v>22341.952600000001</v>
      </c>
      <c r="O1109" s="337">
        <v>101169.31456999999</v>
      </c>
      <c r="P1109" s="337">
        <v>102016.05406000001</v>
      </c>
      <c r="Q1109" s="337">
        <v>4196.0936799999999</v>
      </c>
      <c r="R1109" s="338">
        <v>106212.14774</v>
      </c>
    </row>
    <row r="1110" spans="1:18" s="313" customFormat="1">
      <c r="A1110" s="339"/>
      <c r="B1110" s="339"/>
      <c r="C1110" s="339"/>
      <c r="D1110" s="334" t="s">
        <v>62</v>
      </c>
      <c r="E1110" s="335">
        <v>5</v>
      </c>
      <c r="F1110" s="336">
        <v>13393.903390000001</v>
      </c>
      <c r="G1110" s="337">
        <v>2667.00657</v>
      </c>
      <c r="H1110" s="337">
        <v>16060.909960000001</v>
      </c>
      <c r="I1110" s="337">
        <v>53668.546820000003</v>
      </c>
      <c r="J1110" s="337">
        <v>14158.562470000001</v>
      </c>
      <c r="K1110" s="337">
        <v>67827.109290000008</v>
      </c>
      <c r="L1110" s="337">
        <v>15443.712660000001</v>
      </c>
      <c r="M1110" s="337">
        <v>10335.312310000001</v>
      </c>
      <c r="N1110" s="337">
        <v>25779.024969999999</v>
      </c>
      <c r="O1110" s="337">
        <v>109667.04422</v>
      </c>
      <c r="P1110" s="337">
        <v>102791.87109</v>
      </c>
      <c r="Q1110" s="337">
        <v>2437.9830899999997</v>
      </c>
      <c r="R1110" s="338">
        <v>105229.85418000001</v>
      </c>
    </row>
    <row r="1111" spans="1:18" s="313" customFormat="1">
      <c r="A1111" s="339"/>
      <c r="B1111" s="339"/>
      <c r="C1111" s="339"/>
      <c r="D1111" s="334" t="s">
        <v>210</v>
      </c>
      <c r="E1111" s="335">
        <v>361</v>
      </c>
      <c r="F1111" s="336">
        <v>9157.8834999999999</v>
      </c>
      <c r="G1111" s="337">
        <v>12050.20458</v>
      </c>
      <c r="H1111" s="337">
        <v>21208.088079999998</v>
      </c>
      <c r="I1111" s="337">
        <v>42360.403709999999</v>
      </c>
      <c r="J1111" s="337">
        <v>20846.32605</v>
      </c>
      <c r="K1111" s="337">
        <v>63206.729759999995</v>
      </c>
      <c r="L1111" s="337">
        <v>19323.98028</v>
      </c>
      <c r="M1111" s="337">
        <v>10162.1468</v>
      </c>
      <c r="N1111" s="337">
        <v>29486.127079999998</v>
      </c>
      <c r="O1111" s="337">
        <v>113900.94492000001</v>
      </c>
      <c r="P1111" s="337">
        <v>84904.442859999996</v>
      </c>
      <c r="Q1111" s="337">
        <v>6599.7718700000005</v>
      </c>
      <c r="R1111" s="338">
        <v>91504.214730000007</v>
      </c>
    </row>
    <row r="1112" spans="1:18" s="313" customFormat="1">
      <c r="A1112" s="339"/>
      <c r="B1112" s="339"/>
      <c r="C1112" s="339"/>
      <c r="D1112" s="334" t="s">
        <v>212</v>
      </c>
      <c r="E1112" s="335">
        <v>470</v>
      </c>
      <c r="F1112" s="336">
        <v>2239.6251400000001</v>
      </c>
      <c r="G1112" s="337">
        <v>525.50687000000005</v>
      </c>
      <c r="H1112" s="337">
        <v>2765.1320099999998</v>
      </c>
      <c r="I1112" s="337">
        <v>28725.096839999998</v>
      </c>
      <c r="J1112" s="337">
        <v>9193.9366699999991</v>
      </c>
      <c r="K1112" s="337">
        <v>37919.033510000001</v>
      </c>
      <c r="L1112" s="337">
        <v>12395.83943</v>
      </c>
      <c r="M1112" s="337">
        <v>2887.1436400000002</v>
      </c>
      <c r="N1112" s="337">
        <v>15282.98307</v>
      </c>
      <c r="O1112" s="337">
        <v>55967.148590000004</v>
      </c>
      <c r="P1112" s="337">
        <v>53215.582259999996</v>
      </c>
      <c r="Q1112" s="337">
        <v>1558.4858700000002</v>
      </c>
      <c r="R1112" s="338">
        <v>54774.06813</v>
      </c>
    </row>
    <row r="1113" spans="1:18" s="313" customFormat="1">
      <c r="A1113" s="339"/>
      <c r="B1113" s="339"/>
      <c r="C1113" s="339"/>
      <c r="D1113" s="334" t="s">
        <v>213</v>
      </c>
      <c r="E1113" s="335">
        <v>119</v>
      </c>
      <c r="F1113" s="336">
        <v>25447.784159999999</v>
      </c>
      <c r="G1113" s="337">
        <v>32220.975589999998</v>
      </c>
      <c r="H1113" s="337">
        <v>57668.759749999997</v>
      </c>
      <c r="I1113" s="337">
        <v>124092.10984999999</v>
      </c>
      <c r="J1113" s="337">
        <v>59648.337770000006</v>
      </c>
      <c r="K1113" s="337">
        <v>183740.44761999999</v>
      </c>
      <c r="L1113" s="337">
        <v>66044.418099999995</v>
      </c>
      <c r="M1113" s="337">
        <v>44497.47163</v>
      </c>
      <c r="N1113" s="337">
        <v>110541.88973000001</v>
      </c>
      <c r="O1113" s="337">
        <v>351951.09710000001</v>
      </c>
      <c r="P1113" s="337">
        <v>272652.33730999997</v>
      </c>
      <c r="Q1113" s="337">
        <v>19251.5308</v>
      </c>
      <c r="R1113" s="338">
        <v>291903.86811000004</v>
      </c>
    </row>
    <row r="1114" spans="1:18" s="313" customFormat="1">
      <c r="A1114" s="339"/>
      <c r="B1114" s="339"/>
      <c r="C1114" s="339"/>
      <c r="D1114" s="339"/>
      <c r="E1114" s="340">
        <v>434</v>
      </c>
      <c r="F1114" s="341">
        <v>8029.52135</v>
      </c>
      <c r="G1114" s="342">
        <v>3978.5176000000001</v>
      </c>
      <c r="H1114" s="342">
        <v>12008.03895</v>
      </c>
      <c r="I1114" s="342">
        <v>30206.18173</v>
      </c>
      <c r="J1114" s="342">
        <v>17965.449720000001</v>
      </c>
      <c r="K1114" s="342">
        <v>48171.631450000001</v>
      </c>
      <c r="L1114" s="342">
        <v>8514.0736400000005</v>
      </c>
      <c r="M1114" s="342">
        <v>8944.1418699999995</v>
      </c>
      <c r="N1114" s="342">
        <v>17458.215510000002</v>
      </c>
      <c r="O1114" s="342">
        <v>77637.885909999997</v>
      </c>
      <c r="P1114" s="342">
        <v>70317.111810000002</v>
      </c>
      <c r="Q1114" s="342">
        <v>3912.0446299999999</v>
      </c>
      <c r="R1114" s="343">
        <v>74229.156439999992</v>
      </c>
    </row>
    <row r="1115" spans="1:18" s="313" customFormat="1">
      <c r="A1115" s="339"/>
      <c r="B1115" s="339"/>
      <c r="C1115" s="334" t="s">
        <v>215</v>
      </c>
      <c r="D1115" s="334" t="s">
        <v>215</v>
      </c>
      <c r="E1115" s="335">
        <v>242</v>
      </c>
      <c r="F1115" s="336">
        <v>7067.2483600000005</v>
      </c>
      <c r="G1115" s="337">
        <v>1243.56719</v>
      </c>
      <c r="H1115" s="337">
        <v>8310.8155499999993</v>
      </c>
      <c r="I1115" s="337">
        <v>29410.584360000001</v>
      </c>
      <c r="J1115" s="337">
        <v>8414.8076400000009</v>
      </c>
      <c r="K1115" s="337">
        <v>37825.392</v>
      </c>
      <c r="L1115" s="337">
        <v>10723.177689999999</v>
      </c>
      <c r="M1115" s="337">
        <v>5655.0334499999999</v>
      </c>
      <c r="N1115" s="337">
        <v>16378.211140000001</v>
      </c>
      <c r="O1115" s="337">
        <v>62514.418689999999</v>
      </c>
      <c r="P1115" s="337">
        <v>61385.076099999998</v>
      </c>
      <c r="Q1115" s="337">
        <v>608.22774000000004</v>
      </c>
      <c r="R1115" s="338">
        <v>61993.30384</v>
      </c>
    </row>
    <row r="1116" spans="1:18" s="313" customFormat="1">
      <c r="A1116" s="339"/>
      <c r="B1116" s="339"/>
      <c r="C1116" s="334" t="s">
        <v>216</v>
      </c>
      <c r="D1116" s="334" t="s">
        <v>217</v>
      </c>
      <c r="E1116" s="335">
        <v>370</v>
      </c>
      <c r="F1116" s="336">
        <v>2243.4369500000003</v>
      </c>
      <c r="G1116" s="337">
        <v>1150.87158</v>
      </c>
      <c r="H1116" s="337">
        <v>3394.3085299999998</v>
      </c>
      <c r="I1116" s="337">
        <v>32530.439149999998</v>
      </c>
      <c r="J1116" s="337">
        <v>11294.278420000001</v>
      </c>
      <c r="K1116" s="337">
        <v>43824.717570000001</v>
      </c>
      <c r="L1116" s="337">
        <v>7143.2242900000001</v>
      </c>
      <c r="M1116" s="337">
        <v>6535.2506299999995</v>
      </c>
      <c r="N1116" s="337">
        <v>13678.474920000001</v>
      </c>
      <c r="O1116" s="337">
        <v>60897.501020000003</v>
      </c>
      <c r="P1116" s="337">
        <v>46537.801570000003</v>
      </c>
      <c r="Q1116" s="337">
        <v>1495.9014399999999</v>
      </c>
      <c r="R1116" s="338">
        <v>48033.703009999997</v>
      </c>
    </row>
    <row r="1117" spans="1:18" s="313" customFormat="1">
      <c r="A1117" s="339"/>
      <c r="B1117" s="334" t="s">
        <v>6</v>
      </c>
      <c r="C1117" s="334" t="s">
        <v>220</v>
      </c>
      <c r="D1117" s="334" t="s">
        <v>6</v>
      </c>
      <c r="E1117" s="335">
        <v>301</v>
      </c>
      <c r="F1117" s="336">
        <v>44444.51425</v>
      </c>
      <c r="G1117" s="337">
        <v>665.89469999999994</v>
      </c>
      <c r="H1117" s="337">
        <v>45110.408950000005</v>
      </c>
      <c r="I1117" s="337">
        <v>75489.591819999987</v>
      </c>
      <c r="J1117" s="337">
        <v>9124.5015399999993</v>
      </c>
      <c r="K1117" s="337">
        <v>84614.093359999999</v>
      </c>
      <c r="L1117" s="337">
        <v>25427.902449999998</v>
      </c>
      <c r="M1117" s="337">
        <v>4304.8618699999997</v>
      </c>
      <c r="N1117" s="337">
        <v>29732.764320000002</v>
      </c>
      <c r="O1117" s="337">
        <v>159457.26663</v>
      </c>
      <c r="P1117" s="337">
        <v>129892.35751999999</v>
      </c>
      <c r="Q1117" s="337">
        <v>3881.9894300000001</v>
      </c>
      <c r="R1117" s="338">
        <v>133774.34695000001</v>
      </c>
    </row>
    <row r="1118" spans="1:18" s="313" customFormat="1">
      <c r="A1118" s="339"/>
      <c r="B1118" s="334" t="s">
        <v>7</v>
      </c>
      <c r="C1118" s="334" t="s">
        <v>7</v>
      </c>
      <c r="D1118" s="334" t="s">
        <v>7</v>
      </c>
      <c r="E1118" s="335">
        <v>160</v>
      </c>
      <c r="F1118" s="336">
        <v>26047.54868</v>
      </c>
      <c r="G1118" s="337">
        <v>6732.2411199999997</v>
      </c>
      <c r="H1118" s="337">
        <v>32779.789799999999</v>
      </c>
      <c r="I1118" s="337">
        <v>90288.273809999999</v>
      </c>
      <c r="J1118" s="337">
        <v>17919.865819999999</v>
      </c>
      <c r="K1118" s="337">
        <v>108208.13962999999</v>
      </c>
      <c r="L1118" s="337">
        <v>60027.210129999999</v>
      </c>
      <c r="M1118" s="337">
        <v>24036.682140000001</v>
      </c>
      <c r="N1118" s="337">
        <v>84063.892269999997</v>
      </c>
      <c r="O1118" s="337">
        <v>225051.8217</v>
      </c>
      <c r="P1118" s="337">
        <v>284675.66673</v>
      </c>
      <c r="Q1118" s="337">
        <v>13319.321330000001</v>
      </c>
      <c r="R1118" s="338">
        <v>297994.98806</v>
      </c>
    </row>
    <row r="1119" spans="1:18" s="313" customFormat="1">
      <c r="A1119" s="339"/>
      <c r="B1119" s="339"/>
      <c r="C1119" s="339"/>
      <c r="D1119" s="339"/>
      <c r="E1119" s="340">
        <v>324</v>
      </c>
      <c r="F1119" s="341">
        <v>18601.827160000001</v>
      </c>
      <c r="G1119" s="342">
        <v>1002.7193599999999</v>
      </c>
      <c r="H1119" s="342">
        <v>19604.54652</v>
      </c>
      <c r="I1119" s="342">
        <v>39596.328740000004</v>
      </c>
      <c r="J1119" s="342">
        <v>7716.9279299999998</v>
      </c>
      <c r="K1119" s="342">
        <v>47313.256670000002</v>
      </c>
      <c r="L1119" s="342">
        <v>16807.422559999999</v>
      </c>
      <c r="M1119" s="342">
        <v>2427.25495</v>
      </c>
      <c r="N1119" s="342">
        <v>19234.677510000001</v>
      </c>
      <c r="O1119" s="342">
        <v>86152.4807</v>
      </c>
      <c r="P1119" s="342">
        <v>113128.37759</v>
      </c>
      <c r="Q1119" s="342">
        <v>9640.1637100000007</v>
      </c>
      <c r="R1119" s="343">
        <v>122768.5413</v>
      </c>
    </row>
    <row r="1120" spans="1:18" s="313" customFormat="1">
      <c r="A1120" s="339"/>
      <c r="B1120" s="339"/>
      <c r="C1120" s="334" t="s">
        <v>221</v>
      </c>
      <c r="D1120" s="334" t="s">
        <v>221</v>
      </c>
      <c r="E1120" s="335">
        <v>401</v>
      </c>
      <c r="F1120" s="336">
        <v>21447.840559999997</v>
      </c>
      <c r="G1120" s="337">
        <v>228.64113</v>
      </c>
      <c r="H1120" s="337">
        <v>21676.481690000001</v>
      </c>
      <c r="I1120" s="337">
        <v>29304.557980000001</v>
      </c>
      <c r="J1120" s="337">
        <v>1288.7841299999998</v>
      </c>
      <c r="K1120" s="337">
        <v>30593.342109999998</v>
      </c>
      <c r="L1120" s="337">
        <v>8293.4297499999993</v>
      </c>
      <c r="M1120" s="337">
        <v>449.69590999999997</v>
      </c>
      <c r="N1120" s="337">
        <v>8743.1256599999997</v>
      </c>
      <c r="O1120" s="337">
        <v>61012.949460000003</v>
      </c>
      <c r="P1120" s="337">
        <v>147342.49406</v>
      </c>
      <c r="Q1120" s="337">
        <v>762.67087000000004</v>
      </c>
      <c r="R1120" s="338">
        <v>148105.16493</v>
      </c>
    </row>
    <row r="1121" spans="1:18" s="313" customFormat="1">
      <c r="A1121" s="339"/>
      <c r="B1121" s="339"/>
      <c r="C1121" s="334" t="s">
        <v>222</v>
      </c>
      <c r="D1121" s="334" t="s">
        <v>222</v>
      </c>
      <c r="E1121" s="335">
        <v>161</v>
      </c>
      <c r="F1121" s="336">
        <v>38893.259890000001</v>
      </c>
      <c r="G1121" s="337">
        <v>4871.4420599999994</v>
      </c>
      <c r="H1121" s="337">
        <v>43764.701950000002</v>
      </c>
      <c r="I1121" s="337">
        <v>72666.346010000008</v>
      </c>
      <c r="J1121" s="337">
        <v>5452.6450599999998</v>
      </c>
      <c r="K1121" s="337">
        <v>78118.991069999989</v>
      </c>
      <c r="L1121" s="337">
        <v>21522.27046</v>
      </c>
      <c r="M1121" s="337">
        <v>1933.98406</v>
      </c>
      <c r="N1121" s="337">
        <v>23456.254519999999</v>
      </c>
      <c r="O1121" s="337">
        <v>145339.94753999999</v>
      </c>
      <c r="P1121" s="337">
        <v>257907.96335000001</v>
      </c>
      <c r="Q1121" s="337">
        <v>1062.47821</v>
      </c>
      <c r="R1121" s="338">
        <v>258970.44156000001</v>
      </c>
    </row>
    <row r="1122" spans="1:18" s="313" customFormat="1">
      <c r="A1122" s="339"/>
      <c r="B1122" s="334" t="s">
        <v>8</v>
      </c>
      <c r="C1122" s="334" t="s">
        <v>223</v>
      </c>
      <c r="D1122" s="334" t="s">
        <v>91</v>
      </c>
      <c r="E1122" s="335">
        <v>335</v>
      </c>
      <c r="F1122" s="336">
        <v>13257.256670000001</v>
      </c>
      <c r="G1122" s="337">
        <v>7010.8851699999996</v>
      </c>
      <c r="H1122" s="337">
        <v>20268.14184</v>
      </c>
      <c r="I1122" s="337">
        <v>39973.02231</v>
      </c>
      <c r="J1122" s="337">
        <v>13445.45616</v>
      </c>
      <c r="K1122" s="337">
        <v>53418.478470000002</v>
      </c>
      <c r="L1122" s="337">
        <v>13426.796480000001</v>
      </c>
      <c r="M1122" s="337">
        <v>4983.4043499999998</v>
      </c>
      <c r="N1122" s="337">
        <v>18410.200829999998</v>
      </c>
      <c r="O1122" s="337">
        <v>92096.82114</v>
      </c>
      <c r="P1122" s="337">
        <v>87284.430919999999</v>
      </c>
      <c r="Q1122" s="337">
        <v>1371.18696</v>
      </c>
      <c r="R1122" s="338">
        <v>88655.617879999991</v>
      </c>
    </row>
    <row r="1123" spans="1:18" s="313" customFormat="1">
      <c r="A1123" s="339"/>
      <c r="B1123" s="339"/>
      <c r="C1123" s="339"/>
      <c r="D1123" s="334" t="s">
        <v>8</v>
      </c>
      <c r="E1123" s="335">
        <v>6</v>
      </c>
      <c r="F1123" s="336">
        <v>2277.4416800000004</v>
      </c>
      <c r="G1123" s="337">
        <v>574.19328000000007</v>
      </c>
      <c r="H1123" s="337">
        <v>2851.6349599999999</v>
      </c>
      <c r="I1123" s="337">
        <v>16131.83359</v>
      </c>
      <c r="J1123" s="337">
        <v>2171.22181</v>
      </c>
      <c r="K1123" s="337">
        <v>18303.055399999997</v>
      </c>
      <c r="L1123" s="337">
        <v>4478.9463699999997</v>
      </c>
      <c r="M1123" s="337">
        <v>2107.1203100000002</v>
      </c>
      <c r="N1123" s="337">
        <v>6586.0666799999999</v>
      </c>
      <c r="O1123" s="337">
        <v>27740.75704</v>
      </c>
      <c r="P1123" s="337">
        <v>231870.56571</v>
      </c>
      <c r="Q1123" s="337">
        <v>483.83882</v>
      </c>
      <c r="R1123" s="338">
        <v>232354.40453</v>
      </c>
    </row>
    <row r="1124" spans="1:18" s="313" customFormat="1">
      <c r="A1124" s="339"/>
      <c r="B1124" s="339"/>
      <c r="C1124" s="339"/>
      <c r="D1124" s="339"/>
      <c r="E1124" s="340">
        <v>8</v>
      </c>
      <c r="F1124" s="341">
        <v>13173.03325</v>
      </c>
      <c r="G1124" s="342">
        <v>4102.0902000000006</v>
      </c>
      <c r="H1124" s="342">
        <v>17275.123449999999</v>
      </c>
      <c r="I1124" s="342">
        <v>52319.142509999998</v>
      </c>
      <c r="J1124" s="342">
        <v>13215.9311</v>
      </c>
      <c r="K1124" s="342">
        <v>65535.073609999999</v>
      </c>
      <c r="L1124" s="342">
        <v>33051.273379999999</v>
      </c>
      <c r="M1124" s="342">
        <v>11587.456769999999</v>
      </c>
      <c r="N1124" s="342">
        <v>44638.730149999996</v>
      </c>
      <c r="O1124" s="342">
        <v>127448.92720999999</v>
      </c>
      <c r="P1124" s="342">
        <v>148422.72796000002</v>
      </c>
      <c r="Q1124" s="342">
        <v>4115.9739</v>
      </c>
      <c r="R1124" s="343">
        <v>152538.70186</v>
      </c>
    </row>
    <row r="1125" spans="1:18" s="313" customFormat="1">
      <c r="A1125" s="339"/>
      <c r="B1125" s="339"/>
      <c r="C1125" s="339"/>
      <c r="D1125" s="339"/>
      <c r="E1125" s="340">
        <v>9</v>
      </c>
      <c r="F1125" s="341">
        <v>20496.072100000001</v>
      </c>
      <c r="G1125" s="342">
        <v>16465.89372</v>
      </c>
      <c r="H1125" s="342">
        <v>36961.965819999998</v>
      </c>
      <c r="I1125" s="342">
        <v>83082.038939999999</v>
      </c>
      <c r="J1125" s="342">
        <v>17911.073089999998</v>
      </c>
      <c r="K1125" s="342">
        <v>100993.11203</v>
      </c>
      <c r="L1125" s="342">
        <v>17793.799239999997</v>
      </c>
      <c r="M1125" s="342">
        <v>8565.0568399999993</v>
      </c>
      <c r="N1125" s="342">
        <v>26358.856079999998</v>
      </c>
      <c r="O1125" s="342">
        <v>164313.93393</v>
      </c>
      <c r="P1125" s="342">
        <v>139766.21685</v>
      </c>
      <c r="Q1125" s="342">
        <v>10650.542949999999</v>
      </c>
      <c r="R1125" s="343">
        <v>150416.7598</v>
      </c>
    </row>
    <row r="1126" spans="1:18" s="313" customFormat="1">
      <c r="A1126" s="339"/>
      <c r="B1126" s="339"/>
      <c r="C1126" s="339"/>
      <c r="D1126" s="339"/>
      <c r="E1126" s="340">
        <v>11</v>
      </c>
      <c r="F1126" s="341">
        <v>14299.10065</v>
      </c>
      <c r="G1126" s="342">
        <v>9362.7808299999997</v>
      </c>
      <c r="H1126" s="342">
        <v>23661.88148</v>
      </c>
      <c r="I1126" s="342">
        <v>61108.15827</v>
      </c>
      <c r="J1126" s="342">
        <v>18211.86202</v>
      </c>
      <c r="K1126" s="342">
        <v>79320.02029</v>
      </c>
      <c r="L1126" s="342">
        <v>21482.968140000001</v>
      </c>
      <c r="M1126" s="342">
        <v>11977.501960000001</v>
      </c>
      <c r="N1126" s="342">
        <v>33460.470099999999</v>
      </c>
      <c r="O1126" s="342">
        <v>136442.37187</v>
      </c>
      <c r="P1126" s="342">
        <v>173635.87727</v>
      </c>
      <c r="Q1126" s="342">
        <v>11032.488079999999</v>
      </c>
      <c r="R1126" s="343">
        <v>184668.36535000001</v>
      </c>
    </row>
    <row r="1127" spans="1:18" s="313" customFormat="1">
      <c r="A1127" s="339"/>
      <c r="B1127" s="339"/>
      <c r="C1127" s="339"/>
      <c r="D1127" s="339"/>
      <c r="E1127" s="340">
        <v>133</v>
      </c>
      <c r="F1127" s="341">
        <v>10389.062159999999</v>
      </c>
      <c r="G1127" s="342">
        <v>13761.484789999999</v>
      </c>
      <c r="H1127" s="342">
        <v>24150.54695</v>
      </c>
      <c r="I1127" s="342">
        <v>56016.043859999998</v>
      </c>
      <c r="J1127" s="342">
        <v>14729.27882</v>
      </c>
      <c r="K1127" s="342">
        <v>70745.322680000012</v>
      </c>
      <c r="L1127" s="342">
        <v>27223.054889999999</v>
      </c>
      <c r="M1127" s="342">
        <v>11470.28102</v>
      </c>
      <c r="N1127" s="342">
        <v>38693.335909999994</v>
      </c>
      <c r="O1127" s="342">
        <v>133589.20554</v>
      </c>
      <c r="P1127" s="342">
        <v>103607.67117</v>
      </c>
      <c r="Q1127" s="342">
        <v>4271.9070499999998</v>
      </c>
      <c r="R1127" s="343">
        <v>107879.57822</v>
      </c>
    </row>
    <row r="1128" spans="1:18" s="313" customFormat="1">
      <c r="A1128" s="339"/>
      <c r="B1128" s="339"/>
      <c r="C1128" s="339"/>
      <c r="D1128" s="339"/>
      <c r="E1128" s="340">
        <v>322</v>
      </c>
      <c r="F1128" s="341">
        <v>13231.745929999999</v>
      </c>
      <c r="G1128" s="342">
        <v>11449.56141</v>
      </c>
      <c r="H1128" s="342">
        <v>24681.307339999999</v>
      </c>
      <c r="I1128" s="342">
        <v>57227.630600000004</v>
      </c>
      <c r="J1128" s="342">
        <v>25158.862679999998</v>
      </c>
      <c r="K1128" s="342">
        <v>82386.493279999995</v>
      </c>
      <c r="L1128" s="342">
        <v>47387.968099999998</v>
      </c>
      <c r="M1128" s="342">
        <v>28746.276879999998</v>
      </c>
      <c r="N1128" s="342">
        <v>76134.244980000003</v>
      </c>
      <c r="O1128" s="342">
        <v>183202.04559999998</v>
      </c>
      <c r="P1128" s="342">
        <v>173615.84658000001</v>
      </c>
      <c r="Q1128" s="342">
        <v>30854.947110000001</v>
      </c>
      <c r="R1128" s="343">
        <v>204470.79368999999</v>
      </c>
    </row>
    <row r="1129" spans="1:18" s="313" customFormat="1">
      <c r="A1129" s="339"/>
      <c r="B1129" s="339"/>
      <c r="C1129" s="339"/>
      <c r="D1129" s="339"/>
      <c r="E1129" s="340">
        <v>329</v>
      </c>
      <c r="F1129" s="341">
        <v>19043.164359999999</v>
      </c>
      <c r="G1129" s="342">
        <v>5900.28881</v>
      </c>
      <c r="H1129" s="342">
        <v>24943.453170000001</v>
      </c>
      <c r="I1129" s="342">
        <v>55372.065880000002</v>
      </c>
      <c r="J1129" s="342">
        <v>11921.394560000001</v>
      </c>
      <c r="K1129" s="342">
        <v>67293.460439999995</v>
      </c>
      <c r="L1129" s="342">
        <v>35160.198420000001</v>
      </c>
      <c r="M1129" s="342">
        <v>11987.830380000001</v>
      </c>
      <c r="N1129" s="342">
        <v>47148.0288</v>
      </c>
      <c r="O1129" s="342">
        <v>139384.94240999999</v>
      </c>
      <c r="P1129" s="342">
        <v>134324.61758000002</v>
      </c>
      <c r="Q1129" s="342">
        <v>8160.0193799999997</v>
      </c>
      <c r="R1129" s="343">
        <v>142484.63696</v>
      </c>
    </row>
    <row r="1130" spans="1:18" s="313" customFormat="1">
      <c r="A1130" s="339"/>
      <c r="B1130" s="339"/>
      <c r="C1130" s="339"/>
      <c r="D1130" s="334" t="s">
        <v>95</v>
      </c>
      <c r="E1130" s="335">
        <v>213</v>
      </c>
      <c r="F1130" s="336">
        <v>1542.9639299999999</v>
      </c>
      <c r="G1130" s="337">
        <v>19.77009</v>
      </c>
      <c r="H1130" s="337">
        <v>1562.7340200000001</v>
      </c>
      <c r="I1130" s="337">
        <v>11961.65935</v>
      </c>
      <c r="J1130" s="337">
        <v>1742.11528</v>
      </c>
      <c r="K1130" s="337">
        <v>13703.774630000002</v>
      </c>
      <c r="L1130" s="337">
        <v>12367.757970000001</v>
      </c>
      <c r="M1130" s="337">
        <v>3659.12941</v>
      </c>
      <c r="N1130" s="337">
        <v>16026.88738</v>
      </c>
      <c r="O1130" s="337">
        <v>31293.39603</v>
      </c>
      <c r="P1130" s="337">
        <v>26218.078710000002</v>
      </c>
      <c r="Q1130" s="337">
        <v>452.86788999999999</v>
      </c>
      <c r="R1130" s="338">
        <v>26670.946600000003</v>
      </c>
    </row>
    <row r="1131" spans="1:18" s="313" customFormat="1">
      <c r="A1131" s="339"/>
      <c r="B1131" s="339"/>
      <c r="C1131" s="339"/>
      <c r="D1131" s="339"/>
      <c r="E1131" s="340">
        <v>346</v>
      </c>
      <c r="F1131" s="341">
        <v>11220.18332</v>
      </c>
      <c r="G1131" s="342">
        <v>2816.0859</v>
      </c>
      <c r="H1131" s="342">
        <v>14036.26922</v>
      </c>
      <c r="I1131" s="342">
        <v>54918.635369999996</v>
      </c>
      <c r="J1131" s="342">
        <v>9886.7663699999994</v>
      </c>
      <c r="K1131" s="342">
        <v>64805.401740000001</v>
      </c>
      <c r="L1131" s="342">
        <v>13154.516089999999</v>
      </c>
      <c r="M1131" s="342">
        <v>5036.6023800000003</v>
      </c>
      <c r="N1131" s="342">
        <v>18191.118469999998</v>
      </c>
      <c r="O1131" s="342">
        <v>97032.789430000004</v>
      </c>
      <c r="P1131" s="342">
        <v>102469.35122</v>
      </c>
      <c r="Q1131" s="342">
        <v>709.63155000000006</v>
      </c>
      <c r="R1131" s="343">
        <v>103178.98277</v>
      </c>
    </row>
    <row r="1132" spans="1:18" s="313" customFormat="1">
      <c r="A1132" s="339"/>
      <c r="B1132" s="339"/>
      <c r="C1132" s="339"/>
      <c r="D1132" s="334" t="s">
        <v>93</v>
      </c>
      <c r="E1132" s="335">
        <v>453</v>
      </c>
      <c r="F1132" s="336">
        <v>18998.334930000001</v>
      </c>
      <c r="G1132" s="337">
        <v>26143.186409999998</v>
      </c>
      <c r="H1132" s="337">
        <v>45141.521340000007</v>
      </c>
      <c r="I1132" s="337">
        <v>81350.65509</v>
      </c>
      <c r="J1132" s="337">
        <v>62924.759189999997</v>
      </c>
      <c r="K1132" s="337">
        <v>144275.41428</v>
      </c>
      <c r="L1132" s="337">
        <v>57001.461320000002</v>
      </c>
      <c r="M1132" s="337">
        <v>42922.883889999997</v>
      </c>
      <c r="N1132" s="337">
        <v>99924.345209999999</v>
      </c>
      <c r="O1132" s="337">
        <v>289341.28083</v>
      </c>
      <c r="P1132" s="337">
        <v>317712.62067999999</v>
      </c>
      <c r="Q1132" s="337">
        <v>67380.662930000006</v>
      </c>
      <c r="R1132" s="338">
        <v>385093.28361000004</v>
      </c>
    </row>
    <row r="1133" spans="1:18" s="313" customFormat="1">
      <c r="A1133" s="339"/>
      <c r="B1133" s="334" t="s">
        <v>9</v>
      </c>
      <c r="C1133" s="334" t="s">
        <v>9</v>
      </c>
      <c r="D1133" s="334" t="s">
        <v>9</v>
      </c>
      <c r="E1133" s="335">
        <v>149</v>
      </c>
      <c r="F1133" s="336">
        <v>125762.33516</v>
      </c>
      <c r="G1133" s="337">
        <v>82588.139680000008</v>
      </c>
      <c r="H1133" s="337">
        <v>208350.47484000001</v>
      </c>
      <c r="I1133" s="337">
        <v>216602.98663</v>
      </c>
      <c r="J1133" s="337">
        <v>105555.73850000001</v>
      </c>
      <c r="K1133" s="337">
        <v>322158.72512999998</v>
      </c>
      <c r="L1133" s="337">
        <v>90018.561840000009</v>
      </c>
      <c r="M1133" s="337">
        <v>87656.613900000011</v>
      </c>
      <c r="N1133" s="337">
        <v>177675.17574000001</v>
      </c>
      <c r="O1133" s="337">
        <v>708184.37571000005</v>
      </c>
      <c r="P1133" s="337">
        <v>496017.49847000005</v>
      </c>
      <c r="Q1133" s="337">
        <v>74450.196379999994</v>
      </c>
      <c r="R1133" s="338">
        <v>570467.69484999997</v>
      </c>
    </row>
    <row r="1134" spans="1:18" s="313" customFormat="1">
      <c r="A1134" s="339"/>
      <c r="B1134" s="339"/>
      <c r="C1134" s="339"/>
      <c r="D1134" s="339"/>
      <c r="E1134" s="340">
        <v>471</v>
      </c>
      <c r="F1134" s="341">
        <v>2933.73893</v>
      </c>
      <c r="G1134" s="342">
        <v>301.70964000000004</v>
      </c>
      <c r="H1134" s="342">
        <v>3235.44857</v>
      </c>
      <c r="I1134" s="342">
        <v>25600.93678</v>
      </c>
      <c r="J1134" s="342">
        <v>8118.3660399999999</v>
      </c>
      <c r="K1134" s="342">
        <v>33719.302819999997</v>
      </c>
      <c r="L1134" s="342">
        <v>6204.5580799999998</v>
      </c>
      <c r="M1134" s="342">
        <v>3955.12365</v>
      </c>
      <c r="N1134" s="342">
        <v>10159.68173</v>
      </c>
      <c r="O1134" s="342">
        <v>47114.433119999994</v>
      </c>
      <c r="P1134" s="342">
        <v>36838.957630000004</v>
      </c>
      <c r="Q1134" s="342">
        <v>879.58904000000007</v>
      </c>
      <c r="R1134" s="343">
        <v>37718.546670000003</v>
      </c>
    </row>
    <row r="1135" spans="1:18" s="313" customFormat="1">
      <c r="A1135" s="339"/>
      <c r="B1135" s="339"/>
      <c r="C1135" s="339"/>
      <c r="D1135" s="339"/>
      <c r="E1135" s="340">
        <v>439</v>
      </c>
      <c r="F1135" s="341">
        <v>11305.85635</v>
      </c>
      <c r="G1135" s="342">
        <v>2723.0798999999997</v>
      </c>
      <c r="H1135" s="342">
        <v>14028.936250000001</v>
      </c>
      <c r="I1135" s="342">
        <v>45580.691610000002</v>
      </c>
      <c r="J1135" s="342">
        <v>32516.382690000002</v>
      </c>
      <c r="K1135" s="342">
        <v>78097.074299999993</v>
      </c>
      <c r="L1135" s="342">
        <v>13831.553820000001</v>
      </c>
      <c r="M1135" s="342">
        <v>4836.55465</v>
      </c>
      <c r="N1135" s="342">
        <v>18668.108469999999</v>
      </c>
      <c r="O1135" s="342">
        <v>110794.11902</v>
      </c>
      <c r="P1135" s="342">
        <v>63980.411289999996</v>
      </c>
      <c r="Q1135" s="342">
        <v>5063.3319099999999</v>
      </c>
      <c r="R1135" s="343">
        <v>69043.743199999997</v>
      </c>
    </row>
    <row r="1136" spans="1:18" s="313" customFormat="1">
      <c r="A1136" s="339"/>
      <c r="B1136" s="339"/>
      <c r="C1136" s="339"/>
      <c r="D1136" s="339"/>
      <c r="E1136" s="340">
        <v>467</v>
      </c>
      <c r="F1136" s="341">
        <v>2.4658200000000003</v>
      </c>
      <c r="G1136" s="342">
        <v>177.64927</v>
      </c>
      <c r="H1136" s="342">
        <v>180.11509000000001</v>
      </c>
      <c r="I1136" s="342">
        <v>664.14841000000001</v>
      </c>
      <c r="J1136" s="342">
        <v>59.951000000000001</v>
      </c>
      <c r="K1136" s="342">
        <v>724.09941000000003</v>
      </c>
      <c r="L1136" s="342">
        <v>79.099419999999995</v>
      </c>
      <c r="M1136" s="342">
        <v>0</v>
      </c>
      <c r="N1136" s="342">
        <v>79.099419999999995</v>
      </c>
      <c r="O1136" s="342">
        <v>983.31392000000005</v>
      </c>
      <c r="P1136" s="342">
        <v>126.09327999999999</v>
      </c>
      <c r="Q1136" s="342">
        <v>17.800540000000002</v>
      </c>
      <c r="R1136" s="343">
        <v>143.89382000000001</v>
      </c>
    </row>
    <row r="1137" spans="1:18" s="313" customFormat="1">
      <c r="A1137" s="339"/>
      <c r="B1137" s="339"/>
      <c r="C1137" s="339"/>
      <c r="D1137" s="334" t="s">
        <v>227</v>
      </c>
      <c r="E1137" s="335">
        <v>345</v>
      </c>
      <c r="F1137" s="336">
        <v>16320.17841</v>
      </c>
      <c r="G1137" s="337">
        <v>5776.4947099999999</v>
      </c>
      <c r="H1137" s="337">
        <v>22096.673119999999</v>
      </c>
      <c r="I1137" s="337">
        <v>45325.419190000001</v>
      </c>
      <c r="J1137" s="337">
        <v>12472.508589999999</v>
      </c>
      <c r="K1137" s="337">
        <v>57797.927779999998</v>
      </c>
      <c r="L1137" s="337">
        <v>10686.242269999999</v>
      </c>
      <c r="M1137" s="337">
        <v>4239.4432699999998</v>
      </c>
      <c r="N1137" s="337">
        <v>14925.685539999999</v>
      </c>
      <c r="O1137" s="337">
        <v>94820.286439999996</v>
      </c>
      <c r="P1137" s="337">
        <v>59416.027620000001</v>
      </c>
      <c r="Q1137" s="337">
        <v>2658.8387499999999</v>
      </c>
      <c r="R1137" s="338">
        <v>62074.866369999996</v>
      </c>
    </row>
    <row r="1138" spans="1:18" s="313" customFormat="1">
      <c r="A1138" s="339"/>
      <c r="B1138" s="339"/>
      <c r="C1138" s="339"/>
      <c r="D1138" s="334" t="s">
        <v>228</v>
      </c>
      <c r="E1138" s="335">
        <v>150</v>
      </c>
      <c r="F1138" s="336">
        <v>14210.85583</v>
      </c>
      <c r="G1138" s="337">
        <v>3787.91302</v>
      </c>
      <c r="H1138" s="337">
        <v>17998.76885</v>
      </c>
      <c r="I1138" s="337">
        <v>84775.25731999999</v>
      </c>
      <c r="J1138" s="337">
        <v>13987.57122</v>
      </c>
      <c r="K1138" s="337">
        <v>98762.828540000002</v>
      </c>
      <c r="L1138" s="337">
        <v>13113.20038</v>
      </c>
      <c r="M1138" s="337">
        <v>4283.0134699999999</v>
      </c>
      <c r="N1138" s="337">
        <v>17396.21385</v>
      </c>
      <c r="O1138" s="337">
        <v>134157.81123999998</v>
      </c>
      <c r="P1138" s="337">
        <v>70992.675189999994</v>
      </c>
      <c r="Q1138" s="337">
        <v>4567.98063</v>
      </c>
      <c r="R1138" s="338">
        <v>75560.65582</v>
      </c>
    </row>
    <row r="1139" spans="1:18" s="313" customFormat="1">
      <c r="A1139" s="339"/>
      <c r="B1139" s="339"/>
      <c r="C1139" s="339"/>
      <c r="D1139" s="339"/>
      <c r="E1139" s="340">
        <v>472</v>
      </c>
      <c r="F1139" s="341">
        <v>1372.0516299999999</v>
      </c>
      <c r="G1139" s="342">
        <v>418.2647</v>
      </c>
      <c r="H1139" s="342">
        <v>1790.3163300000001</v>
      </c>
      <c r="I1139" s="342">
        <v>8939.4868399999996</v>
      </c>
      <c r="J1139" s="342">
        <v>1972.4863</v>
      </c>
      <c r="K1139" s="342">
        <v>10911.97314</v>
      </c>
      <c r="L1139" s="342">
        <v>6105.8571500000007</v>
      </c>
      <c r="M1139" s="342">
        <v>982.56351000000006</v>
      </c>
      <c r="N1139" s="342">
        <v>7088.4206599999998</v>
      </c>
      <c r="O1139" s="342">
        <v>19790.710129999999</v>
      </c>
      <c r="P1139" s="342">
        <v>30671.86435</v>
      </c>
      <c r="Q1139" s="342">
        <v>774.13792000000001</v>
      </c>
      <c r="R1139" s="343">
        <v>31446.002270000001</v>
      </c>
    </row>
    <row r="1140" spans="1:18" s="313" customFormat="1">
      <c r="A1140" s="339"/>
      <c r="B1140" s="339"/>
      <c r="C1140" s="334" t="s">
        <v>372</v>
      </c>
      <c r="D1140" s="334" t="s">
        <v>372</v>
      </c>
      <c r="E1140" s="335">
        <v>188</v>
      </c>
      <c r="F1140" s="336">
        <v>12551.367039999999</v>
      </c>
      <c r="G1140" s="337">
        <v>6068.4443799999999</v>
      </c>
      <c r="H1140" s="337">
        <v>18619.811420000002</v>
      </c>
      <c r="I1140" s="337">
        <v>83204.655959999989</v>
      </c>
      <c r="J1140" s="337">
        <v>18822.666969999998</v>
      </c>
      <c r="K1140" s="337">
        <v>102027.32293000001</v>
      </c>
      <c r="L1140" s="337">
        <v>44615.83943</v>
      </c>
      <c r="M1140" s="337">
        <v>20058.837930000002</v>
      </c>
      <c r="N1140" s="337">
        <v>64674.677360000001</v>
      </c>
      <c r="O1140" s="337">
        <v>185321.81171000001</v>
      </c>
      <c r="P1140" s="337">
        <v>51866.265979999996</v>
      </c>
      <c r="Q1140" s="337">
        <v>545.4918100000001</v>
      </c>
      <c r="R1140" s="338">
        <v>52411.757789999996</v>
      </c>
    </row>
    <row r="1141" spans="1:18" s="313" customFormat="1">
      <c r="A1141" s="339"/>
      <c r="B1141" s="339"/>
      <c r="C1141" s="334" t="s">
        <v>229</v>
      </c>
      <c r="D1141" s="334" t="s">
        <v>230</v>
      </c>
      <c r="E1141" s="335">
        <v>153</v>
      </c>
      <c r="F1141" s="336">
        <v>39885.76784</v>
      </c>
      <c r="G1141" s="337">
        <v>193.87074999999999</v>
      </c>
      <c r="H1141" s="337">
        <v>40079.638590000002</v>
      </c>
      <c r="I1141" s="337">
        <v>50461.717689999998</v>
      </c>
      <c r="J1141" s="337">
        <v>9913.1202300000004</v>
      </c>
      <c r="K1141" s="337">
        <v>60374.837920000005</v>
      </c>
      <c r="L1141" s="337">
        <v>11657.891949999999</v>
      </c>
      <c r="M1141" s="337">
        <v>1558.66264</v>
      </c>
      <c r="N1141" s="337">
        <v>13216.55459</v>
      </c>
      <c r="O1141" s="337">
        <v>113671.03109999999</v>
      </c>
      <c r="P1141" s="337">
        <v>77346.77784000001</v>
      </c>
      <c r="Q1141" s="337">
        <v>368.37198999999998</v>
      </c>
      <c r="R1141" s="338">
        <v>77715.149829999995</v>
      </c>
    </row>
    <row r="1142" spans="1:18" s="313" customFormat="1">
      <c r="A1142" s="339"/>
      <c r="B1142" s="334" t="s">
        <v>233</v>
      </c>
      <c r="C1142" s="334" t="s">
        <v>233</v>
      </c>
      <c r="D1142" s="334" t="s">
        <v>233</v>
      </c>
      <c r="E1142" s="335">
        <v>146</v>
      </c>
      <c r="F1142" s="336">
        <v>47774.869899999998</v>
      </c>
      <c r="G1142" s="337">
        <v>2578.0232599999999</v>
      </c>
      <c r="H1142" s="337">
        <v>50352.89316</v>
      </c>
      <c r="I1142" s="337">
        <v>89691.307750000007</v>
      </c>
      <c r="J1142" s="337">
        <v>17581.79075</v>
      </c>
      <c r="K1142" s="337">
        <v>107273.09849999999</v>
      </c>
      <c r="L1142" s="337">
        <v>46449.324270000005</v>
      </c>
      <c r="M1142" s="337">
        <v>23070.009570000002</v>
      </c>
      <c r="N1142" s="337">
        <v>69519.333840000007</v>
      </c>
      <c r="O1142" s="337">
        <v>227145.32550000001</v>
      </c>
      <c r="P1142" s="337">
        <v>199247.60534000001</v>
      </c>
      <c r="Q1142" s="337">
        <v>1532.9488000000001</v>
      </c>
      <c r="R1142" s="338">
        <v>200780.55413999999</v>
      </c>
    </row>
    <row r="1143" spans="1:18" s="313" customFormat="1">
      <c r="A1143" s="339"/>
      <c r="B1143" s="339"/>
      <c r="C1143" s="339"/>
      <c r="D1143" s="339"/>
      <c r="E1143" s="340">
        <v>425</v>
      </c>
      <c r="F1143" s="341">
        <v>17670.899550000002</v>
      </c>
      <c r="G1143" s="342">
        <v>1474.14841</v>
      </c>
      <c r="H1143" s="342">
        <v>19145.04796</v>
      </c>
      <c r="I1143" s="342">
        <v>93406.770040000003</v>
      </c>
      <c r="J1143" s="342">
        <v>8903.8556399999998</v>
      </c>
      <c r="K1143" s="342">
        <v>102310.62568000001</v>
      </c>
      <c r="L1143" s="342">
        <v>25446.916219999999</v>
      </c>
      <c r="M1143" s="342">
        <v>5570.8015999999998</v>
      </c>
      <c r="N1143" s="342">
        <v>31017.717820000002</v>
      </c>
      <c r="O1143" s="342">
        <v>152473.39146000001</v>
      </c>
      <c r="P1143" s="342">
        <v>112587.55323</v>
      </c>
      <c r="Q1143" s="342">
        <v>946.18972999999994</v>
      </c>
      <c r="R1143" s="343">
        <v>113533.74295999999</v>
      </c>
    </row>
    <row r="1144" spans="1:18" s="313" customFormat="1">
      <c r="A1144" s="339"/>
      <c r="B1144" s="339"/>
      <c r="C1144" s="334" t="s">
        <v>234</v>
      </c>
      <c r="D1144" s="334" t="s">
        <v>235</v>
      </c>
      <c r="E1144" s="335">
        <v>135</v>
      </c>
      <c r="F1144" s="336">
        <v>12485.606</v>
      </c>
      <c r="G1144" s="337">
        <v>2949.97435</v>
      </c>
      <c r="H1144" s="337">
        <v>15435.58035</v>
      </c>
      <c r="I1144" s="337">
        <v>59004.385569999999</v>
      </c>
      <c r="J1144" s="337">
        <v>8449.5016599999999</v>
      </c>
      <c r="K1144" s="337">
        <v>67453.887230000008</v>
      </c>
      <c r="L1144" s="337">
        <v>15663.802029999999</v>
      </c>
      <c r="M1144" s="337">
        <v>11878.26742</v>
      </c>
      <c r="N1144" s="337">
        <v>27542.069449999999</v>
      </c>
      <c r="O1144" s="337">
        <v>110431.53703000001</v>
      </c>
      <c r="P1144" s="337">
        <v>83774.862420000005</v>
      </c>
      <c r="Q1144" s="337">
        <v>263.86998</v>
      </c>
      <c r="R1144" s="338">
        <v>84038.732400000008</v>
      </c>
    </row>
    <row r="1145" spans="1:18" s="313" customFormat="1">
      <c r="A1145" s="339"/>
      <c r="B1145" s="334" t="s">
        <v>12</v>
      </c>
      <c r="C1145" s="334" t="s">
        <v>236</v>
      </c>
      <c r="D1145" s="334" t="s">
        <v>237</v>
      </c>
      <c r="E1145" s="335">
        <v>129</v>
      </c>
      <c r="F1145" s="336">
        <v>39920.473119999995</v>
      </c>
      <c r="G1145" s="337">
        <v>48964.94109</v>
      </c>
      <c r="H1145" s="337">
        <v>88885.414209999988</v>
      </c>
      <c r="I1145" s="337">
        <v>61562.711940000001</v>
      </c>
      <c r="J1145" s="337">
        <v>11554.1144</v>
      </c>
      <c r="K1145" s="337">
        <v>73116.82634</v>
      </c>
      <c r="L1145" s="337">
        <v>41955.350299999998</v>
      </c>
      <c r="M1145" s="337">
        <v>15737.705019999999</v>
      </c>
      <c r="N1145" s="337">
        <v>57693.055319999999</v>
      </c>
      <c r="O1145" s="337">
        <v>219695.29587</v>
      </c>
      <c r="P1145" s="337">
        <v>248976.13013999999</v>
      </c>
      <c r="Q1145" s="337">
        <v>190410.13915999999</v>
      </c>
      <c r="R1145" s="338">
        <v>439386.26929999999</v>
      </c>
    </row>
    <row r="1146" spans="1:18" s="313" customFormat="1">
      <c r="A1146" s="339"/>
      <c r="B1146" s="339"/>
      <c r="C1146" s="334" t="s">
        <v>12</v>
      </c>
      <c r="D1146" s="334" t="s">
        <v>12</v>
      </c>
      <c r="E1146" s="335">
        <v>2</v>
      </c>
      <c r="F1146" s="336">
        <v>70773.398000000001</v>
      </c>
      <c r="G1146" s="337">
        <v>10195.14056</v>
      </c>
      <c r="H1146" s="337">
        <v>80968.538560000001</v>
      </c>
      <c r="I1146" s="337">
        <v>117641.07845999999</v>
      </c>
      <c r="J1146" s="337">
        <v>20021.255559999998</v>
      </c>
      <c r="K1146" s="337">
        <v>137662.33402000001</v>
      </c>
      <c r="L1146" s="337">
        <v>37512.027020000001</v>
      </c>
      <c r="M1146" s="337">
        <v>32874.306989999997</v>
      </c>
      <c r="N1146" s="337">
        <v>70386.334010000006</v>
      </c>
      <c r="O1146" s="337">
        <v>289017.20658999996</v>
      </c>
      <c r="P1146" s="337">
        <v>302451.30650999997</v>
      </c>
      <c r="Q1146" s="337">
        <v>5104.8434299999999</v>
      </c>
      <c r="R1146" s="338">
        <v>307556.14993999997</v>
      </c>
    </row>
    <row r="1147" spans="1:18" s="313" customFormat="1">
      <c r="A1147" s="339"/>
      <c r="B1147" s="339"/>
      <c r="C1147" s="339"/>
      <c r="D1147" s="339"/>
      <c r="E1147" s="340">
        <v>333</v>
      </c>
      <c r="F1147" s="341">
        <v>35818.989580000001</v>
      </c>
      <c r="G1147" s="342">
        <v>2974.3898899999999</v>
      </c>
      <c r="H1147" s="342">
        <v>38793.37947</v>
      </c>
      <c r="I1147" s="342">
        <v>70675.700019999989</v>
      </c>
      <c r="J1147" s="342">
        <v>23786.787250000001</v>
      </c>
      <c r="K1147" s="342">
        <v>94462.487269999998</v>
      </c>
      <c r="L1147" s="342">
        <v>51741.355280000003</v>
      </c>
      <c r="M1147" s="342">
        <v>25111.295409999999</v>
      </c>
      <c r="N1147" s="342">
        <v>76852.650689999995</v>
      </c>
      <c r="O1147" s="342">
        <v>210108.51743000001</v>
      </c>
      <c r="P1147" s="342">
        <v>154489.06412</v>
      </c>
      <c r="Q1147" s="342">
        <v>16130.306699999999</v>
      </c>
      <c r="R1147" s="343">
        <v>170619.37081999998</v>
      </c>
    </row>
    <row r="1148" spans="1:18" s="313" customFormat="1">
      <c r="A1148" s="339"/>
      <c r="B1148" s="339"/>
      <c r="C1148" s="334" t="s">
        <v>240</v>
      </c>
      <c r="D1148" s="334" t="s">
        <v>240</v>
      </c>
      <c r="E1148" s="335">
        <v>200</v>
      </c>
      <c r="F1148" s="336">
        <v>16902.783149999999</v>
      </c>
      <c r="G1148" s="337">
        <v>1841.1812</v>
      </c>
      <c r="H1148" s="337">
        <v>18743.964350000002</v>
      </c>
      <c r="I1148" s="337">
        <v>58222.686780000004</v>
      </c>
      <c r="J1148" s="337">
        <v>12990.286119999999</v>
      </c>
      <c r="K1148" s="337">
        <v>71212.972900000008</v>
      </c>
      <c r="L1148" s="337">
        <v>20196.862550000002</v>
      </c>
      <c r="M1148" s="337">
        <v>10480.442570000001</v>
      </c>
      <c r="N1148" s="337">
        <v>30677.305120000001</v>
      </c>
      <c r="O1148" s="337">
        <v>120634.24237000001</v>
      </c>
      <c r="P1148" s="337">
        <v>103174.23321999999</v>
      </c>
      <c r="Q1148" s="337">
        <v>7625.5175899999995</v>
      </c>
      <c r="R1148" s="338">
        <v>110799.75081</v>
      </c>
    </row>
    <row r="1149" spans="1:18" s="313" customFormat="1">
      <c r="A1149" s="339"/>
      <c r="B1149" s="334" t="s">
        <v>241</v>
      </c>
      <c r="C1149" s="334" t="s">
        <v>242</v>
      </c>
      <c r="D1149" s="334" t="s">
        <v>242</v>
      </c>
      <c r="E1149" s="335">
        <v>342</v>
      </c>
      <c r="F1149" s="336">
        <v>9633.5155799999993</v>
      </c>
      <c r="G1149" s="337">
        <v>297.79595</v>
      </c>
      <c r="H1149" s="337">
        <v>9931.311529999999</v>
      </c>
      <c r="I1149" s="337">
        <v>46217.228470000002</v>
      </c>
      <c r="J1149" s="337">
        <v>5887.7617199999995</v>
      </c>
      <c r="K1149" s="337">
        <v>52104.990189999997</v>
      </c>
      <c r="L1149" s="337">
        <v>10250.284730000001</v>
      </c>
      <c r="M1149" s="337">
        <v>3722.8066400000002</v>
      </c>
      <c r="N1149" s="337">
        <v>13973.091369999998</v>
      </c>
      <c r="O1149" s="337">
        <v>76009.393089999998</v>
      </c>
      <c r="P1149" s="337">
        <v>122759.20022</v>
      </c>
      <c r="Q1149" s="337">
        <v>792.39023999999995</v>
      </c>
      <c r="R1149" s="338">
        <v>123551.59045999999</v>
      </c>
    </row>
    <row r="1150" spans="1:18" s="313" customFormat="1">
      <c r="A1150" s="339"/>
      <c r="B1150" s="339"/>
      <c r="C1150" s="339"/>
      <c r="D1150" s="334" t="s">
        <v>243</v>
      </c>
      <c r="E1150" s="335">
        <v>388</v>
      </c>
      <c r="F1150" s="336">
        <v>4764.2574400000003</v>
      </c>
      <c r="G1150" s="337">
        <v>2814.82195</v>
      </c>
      <c r="H1150" s="337">
        <v>7579.0793899999999</v>
      </c>
      <c r="I1150" s="337">
        <v>26418.923059999997</v>
      </c>
      <c r="J1150" s="337">
        <v>1444.8205</v>
      </c>
      <c r="K1150" s="337">
        <v>27863.743559999999</v>
      </c>
      <c r="L1150" s="337">
        <v>7260.4106500000007</v>
      </c>
      <c r="M1150" s="337">
        <v>838.60281999999995</v>
      </c>
      <c r="N1150" s="337">
        <v>8099.0134699999999</v>
      </c>
      <c r="O1150" s="337">
        <v>43541.83642</v>
      </c>
      <c r="P1150" s="337">
        <v>70470.934549999991</v>
      </c>
      <c r="Q1150" s="337">
        <v>4627.7487599999995</v>
      </c>
      <c r="R1150" s="338">
        <v>75098.683310000008</v>
      </c>
    </row>
    <row r="1151" spans="1:18" s="313" customFormat="1">
      <c r="A1151" s="339"/>
      <c r="B1151" s="339"/>
      <c r="C1151" s="334" t="s">
        <v>244</v>
      </c>
      <c r="D1151" s="334" t="s">
        <v>393</v>
      </c>
      <c r="E1151" s="335">
        <v>417</v>
      </c>
      <c r="F1151" s="336">
        <v>11386.95197</v>
      </c>
      <c r="G1151" s="337">
        <v>2989.60077</v>
      </c>
      <c r="H1151" s="337">
        <v>14376.552740000001</v>
      </c>
      <c r="I1151" s="337">
        <v>35373.635329999997</v>
      </c>
      <c r="J1151" s="337">
        <v>3568.26269</v>
      </c>
      <c r="K1151" s="337">
        <v>38941.898020000001</v>
      </c>
      <c r="L1151" s="337">
        <v>7551.8586599999999</v>
      </c>
      <c r="M1151" s="337">
        <v>1451.0346399999999</v>
      </c>
      <c r="N1151" s="337">
        <v>9002.8933000000015</v>
      </c>
      <c r="O1151" s="337">
        <v>62321.344060000003</v>
      </c>
      <c r="P1151" s="337">
        <v>61981.765140000003</v>
      </c>
      <c r="Q1151" s="337">
        <v>564.34043999999994</v>
      </c>
      <c r="R1151" s="338">
        <v>62546.105579999996</v>
      </c>
    </row>
    <row r="1152" spans="1:18" s="313" customFormat="1">
      <c r="A1152" s="339"/>
      <c r="B1152" s="339"/>
      <c r="C1152" s="339"/>
      <c r="D1152" s="334" t="s">
        <v>245</v>
      </c>
      <c r="E1152" s="335">
        <v>297</v>
      </c>
      <c r="F1152" s="336">
        <v>23967.028719999998</v>
      </c>
      <c r="G1152" s="337">
        <v>2162.61006</v>
      </c>
      <c r="H1152" s="337">
        <v>26129.638780000001</v>
      </c>
      <c r="I1152" s="337">
        <v>83704.929069999998</v>
      </c>
      <c r="J1152" s="337">
        <v>11386.416060000001</v>
      </c>
      <c r="K1152" s="337">
        <v>95091.345130000002</v>
      </c>
      <c r="L1152" s="337">
        <v>20501.237109999998</v>
      </c>
      <c r="M1152" s="337">
        <v>5174.7838600000005</v>
      </c>
      <c r="N1152" s="337">
        <v>25676.020969999998</v>
      </c>
      <c r="O1152" s="337">
        <v>146897.00487999999</v>
      </c>
      <c r="P1152" s="337">
        <v>140860.39072999998</v>
      </c>
      <c r="Q1152" s="337">
        <v>3480.9304999999999</v>
      </c>
      <c r="R1152" s="338">
        <v>144341.32123</v>
      </c>
    </row>
    <row r="1153" spans="1:18" s="313" customFormat="1">
      <c r="A1153" s="339"/>
      <c r="B1153" s="339"/>
      <c r="C1153" s="339"/>
      <c r="D1153" s="334" t="s">
        <v>244</v>
      </c>
      <c r="E1153" s="335">
        <v>147</v>
      </c>
      <c r="F1153" s="336">
        <v>113949.98848999999</v>
      </c>
      <c r="G1153" s="337">
        <v>57005.226439999999</v>
      </c>
      <c r="H1153" s="337">
        <v>170955.21493000002</v>
      </c>
      <c r="I1153" s="337">
        <v>216710.01506000001</v>
      </c>
      <c r="J1153" s="337">
        <v>43588.918570000002</v>
      </c>
      <c r="K1153" s="337">
        <v>260298.93362999998</v>
      </c>
      <c r="L1153" s="337">
        <v>102433.58151</v>
      </c>
      <c r="M1153" s="337">
        <v>56949.249600000003</v>
      </c>
      <c r="N1153" s="337">
        <v>159382.83111000003</v>
      </c>
      <c r="O1153" s="337">
        <v>590636.97966999991</v>
      </c>
      <c r="P1153" s="337">
        <v>487060.24150999996</v>
      </c>
      <c r="Q1153" s="337">
        <v>32531.51669</v>
      </c>
      <c r="R1153" s="338">
        <v>519591.75819999998</v>
      </c>
    </row>
    <row r="1154" spans="1:18" s="313" customFormat="1">
      <c r="A1154" s="339"/>
      <c r="B1154" s="339"/>
      <c r="C1154" s="339"/>
      <c r="D1154" s="339"/>
      <c r="E1154" s="340">
        <v>327</v>
      </c>
      <c r="F1154" s="341">
        <v>6430.3310599999995</v>
      </c>
      <c r="G1154" s="342">
        <v>601.18657999999994</v>
      </c>
      <c r="H1154" s="342">
        <v>7031.51764</v>
      </c>
      <c r="I1154" s="342">
        <v>46564.82819</v>
      </c>
      <c r="J1154" s="342">
        <v>4118.9753199999996</v>
      </c>
      <c r="K1154" s="342">
        <v>50683.803509999998</v>
      </c>
      <c r="L1154" s="342">
        <v>9383.6947799999998</v>
      </c>
      <c r="M1154" s="342">
        <v>3459.84998</v>
      </c>
      <c r="N1154" s="342">
        <v>12843.544760000001</v>
      </c>
      <c r="O1154" s="342">
        <v>70558.865909999993</v>
      </c>
      <c r="P1154" s="342">
        <v>118564.54256999999</v>
      </c>
      <c r="Q1154" s="342">
        <v>664.5104399999999</v>
      </c>
      <c r="R1154" s="343">
        <v>119229.05301</v>
      </c>
    </row>
    <row r="1155" spans="1:18" s="313" customFormat="1">
      <c r="A1155" s="339"/>
      <c r="B1155" s="339"/>
      <c r="C1155" s="334" t="s">
        <v>247</v>
      </c>
      <c r="D1155" s="334" t="s">
        <v>247</v>
      </c>
      <c r="E1155" s="335">
        <v>428</v>
      </c>
      <c r="F1155" s="336">
        <v>6128.3975999999993</v>
      </c>
      <c r="G1155" s="337">
        <v>138.31957999999997</v>
      </c>
      <c r="H1155" s="337">
        <v>6266.7171799999996</v>
      </c>
      <c r="I1155" s="337">
        <v>31957.24813</v>
      </c>
      <c r="J1155" s="337">
        <v>2108.28656</v>
      </c>
      <c r="K1155" s="337">
        <v>34065.53469</v>
      </c>
      <c r="L1155" s="337">
        <v>6868.2707399999999</v>
      </c>
      <c r="M1155" s="337">
        <v>853.11209999999994</v>
      </c>
      <c r="N1155" s="337">
        <v>7721.3828400000002</v>
      </c>
      <c r="O1155" s="337">
        <v>48053.634709999998</v>
      </c>
      <c r="P1155" s="337">
        <v>98698.903480000008</v>
      </c>
      <c r="Q1155" s="337">
        <v>63.806559999999998</v>
      </c>
      <c r="R1155" s="338">
        <v>98762.710040000005</v>
      </c>
    </row>
    <row r="1156" spans="1:18" s="313" customFormat="1">
      <c r="A1156" s="339"/>
      <c r="B1156" s="339"/>
      <c r="C1156" s="334" t="s">
        <v>249</v>
      </c>
      <c r="D1156" s="334" t="s">
        <v>249</v>
      </c>
      <c r="E1156" s="335">
        <v>391</v>
      </c>
      <c r="F1156" s="336">
        <v>3434.5069800000001</v>
      </c>
      <c r="G1156" s="337">
        <v>1017.60149</v>
      </c>
      <c r="H1156" s="337">
        <v>4452.1084700000001</v>
      </c>
      <c r="I1156" s="337">
        <v>34771.476390000003</v>
      </c>
      <c r="J1156" s="337">
        <v>4506.5935499999996</v>
      </c>
      <c r="K1156" s="337">
        <v>39278.069940000001</v>
      </c>
      <c r="L1156" s="337">
        <v>14684.75302</v>
      </c>
      <c r="M1156" s="337">
        <v>2623.8599900000004</v>
      </c>
      <c r="N1156" s="337">
        <v>17308.613010000001</v>
      </c>
      <c r="O1156" s="337">
        <v>61038.791420000001</v>
      </c>
      <c r="P1156" s="337">
        <v>58151.054920000002</v>
      </c>
      <c r="Q1156" s="337">
        <v>64.76652</v>
      </c>
      <c r="R1156" s="338">
        <v>58215.82144</v>
      </c>
    </row>
    <row r="1157" spans="1:18" s="313" customFormat="1">
      <c r="A1157" s="339"/>
      <c r="B1157" s="339"/>
      <c r="C1157" s="334" t="s">
        <v>250</v>
      </c>
      <c r="D1157" s="334" t="s">
        <v>251</v>
      </c>
      <c r="E1157" s="335">
        <v>148</v>
      </c>
      <c r="F1157" s="336">
        <v>20998.805090000002</v>
      </c>
      <c r="G1157" s="337">
        <v>21179.667120000002</v>
      </c>
      <c r="H1157" s="337">
        <v>42178.47221</v>
      </c>
      <c r="I1157" s="337">
        <v>47819.830280000002</v>
      </c>
      <c r="J1157" s="337">
        <v>9999.3417200000004</v>
      </c>
      <c r="K1157" s="337">
        <v>57819.171999999999</v>
      </c>
      <c r="L1157" s="337">
        <v>15889.18432</v>
      </c>
      <c r="M1157" s="337">
        <v>7234.1252000000004</v>
      </c>
      <c r="N1157" s="337">
        <v>23123.309519999999</v>
      </c>
      <c r="O1157" s="337">
        <v>123120.95373000001</v>
      </c>
      <c r="P1157" s="337">
        <v>52803.094840000005</v>
      </c>
      <c r="Q1157" s="337">
        <v>6662.1133399999999</v>
      </c>
      <c r="R1157" s="338">
        <v>59465.208180000001</v>
      </c>
    </row>
    <row r="1158" spans="1:18" s="313" customFormat="1">
      <c r="A1158" s="339"/>
      <c r="B1158" s="334" t="s">
        <v>14</v>
      </c>
      <c r="C1158" s="334" t="s">
        <v>252</v>
      </c>
      <c r="D1158" s="334" t="s">
        <v>252</v>
      </c>
      <c r="E1158" s="335">
        <v>234</v>
      </c>
      <c r="F1158" s="336">
        <v>9760.8977500000001</v>
      </c>
      <c r="G1158" s="337">
        <v>591.84061999999994</v>
      </c>
      <c r="H1158" s="337">
        <v>10352.738369999999</v>
      </c>
      <c r="I1158" s="337">
        <v>71892.724430000002</v>
      </c>
      <c r="J1158" s="337">
        <v>6804.0413799999997</v>
      </c>
      <c r="K1158" s="337">
        <v>78696.765809999997</v>
      </c>
      <c r="L1158" s="337">
        <v>21165.074379999998</v>
      </c>
      <c r="M1158" s="337">
        <v>2085.30168</v>
      </c>
      <c r="N1158" s="337">
        <v>23250.376059999999</v>
      </c>
      <c r="O1158" s="337">
        <v>112299.88024</v>
      </c>
      <c r="P1158" s="337">
        <v>76374.361739999993</v>
      </c>
      <c r="Q1158" s="337">
        <v>595.42729000000008</v>
      </c>
      <c r="R1158" s="338">
        <v>76969.78903</v>
      </c>
    </row>
    <row r="1159" spans="1:18" s="313" customFormat="1">
      <c r="A1159" s="339"/>
      <c r="B1159" s="339"/>
      <c r="C1159" s="334" t="s">
        <v>255</v>
      </c>
      <c r="D1159" s="334" t="s">
        <v>255</v>
      </c>
      <c r="E1159" s="335">
        <v>168</v>
      </c>
      <c r="F1159" s="336">
        <v>451207.62560000003</v>
      </c>
      <c r="G1159" s="337">
        <v>109290.61824</v>
      </c>
      <c r="H1159" s="337">
        <v>560498.24384000001</v>
      </c>
      <c r="I1159" s="337">
        <v>234599.89549</v>
      </c>
      <c r="J1159" s="337">
        <v>98007.689930000008</v>
      </c>
      <c r="K1159" s="337">
        <v>332607.58542000002</v>
      </c>
      <c r="L1159" s="337">
        <v>144849.10003</v>
      </c>
      <c r="M1159" s="337">
        <v>103690.17577</v>
      </c>
      <c r="N1159" s="337">
        <v>248539.2758</v>
      </c>
      <c r="O1159" s="337">
        <v>1141645.10506</v>
      </c>
      <c r="P1159" s="337">
        <v>815897.19709000003</v>
      </c>
      <c r="Q1159" s="337">
        <v>401799.57942000002</v>
      </c>
      <c r="R1159" s="338">
        <v>1217696.77651</v>
      </c>
    </row>
    <row r="1160" spans="1:18" s="313" customFormat="1">
      <c r="A1160" s="339"/>
      <c r="B1160" s="339"/>
      <c r="C1160" s="339"/>
      <c r="D1160" s="339"/>
      <c r="E1160" s="340">
        <v>169</v>
      </c>
      <c r="F1160" s="341">
        <v>28977.069510000001</v>
      </c>
      <c r="G1160" s="342">
        <v>5614.3954899999999</v>
      </c>
      <c r="H1160" s="342">
        <v>34591.464999999997</v>
      </c>
      <c r="I1160" s="342">
        <v>47440.385459999998</v>
      </c>
      <c r="J1160" s="342">
        <v>8632.8940500000008</v>
      </c>
      <c r="K1160" s="342">
        <v>56073.27951</v>
      </c>
      <c r="L1160" s="342">
        <v>14314.00123</v>
      </c>
      <c r="M1160" s="342">
        <v>2113.9692999999997</v>
      </c>
      <c r="N1160" s="342">
        <v>16427.970529999999</v>
      </c>
      <c r="O1160" s="342">
        <v>107092.71504000001</v>
      </c>
      <c r="P1160" s="342">
        <v>140202.98675000001</v>
      </c>
      <c r="Q1160" s="342">
        <v>2826.9944799999998</v>
      </c>
      <c r="R1160" s="343">
        <v>143029.98122999998</v>
      </c>
    </row>
    <row r="1161" spans="1:18" s="313" customFormat="1">
      <c r="A1161" s="339"/>
      <c r="B1161" s="339"/>
      <c r="C1161" s="339"/>
      <c r="D1161" s="339"/>
      <c r="E1161" s="340">
        <v>170</v>
      </c>
      <c r="F1161" s="341">
        <v>8570.9831099999992</v>
      </c>
      <c r="G1161" s="342">
        <v>3747.04106</v>
      </c>
      <c r="H1161" s="342">
        <v>12318.024170000001</v>
      </c>
      <c r="I1161" s="342">
        <v>33096.512900000002</v>
      </c>
      <c r="J1161" s="342">
        <v>5064.0264999999999</v>
      </c>
      <c r="K1161" s="342">
        <v>38160.539400000001</v>
      </c>
      <c r="L1161" s="342">
        <v>7217.3838099999994</v>
      </c>
      <c r="M1161" s="342">
        <v>1578.8432</v>
      </c>
      <c r="N1161" s="342">
        <v>8796.2270100000005</v>
      </c>
      <c r="O1161" s="342">
        <v>59274.790580000001</v>
      </c>
      <c r="P1161" s="342">
        <v>87467.389510000008</v>
      </c>
      <c r="Q1161" s="342">
        <v>5187.3039900000003</v>
      </c>
      <c r="R1161" s="343">
        <v>92654.693499999994</v>
      </c>
    </row>
    <row r="1162" spans="1:18" s="313" customFormat="1">
      <c r="A1162" s="339"/>
      <c r="B1162" s="339"/>
      <c r="C1162" s="339"/>
      <c r="D1162" s="339"/>
      <c r="E1162" s="340">
        <v>173</v>
      </c>
      <c r="F1162" s="341">
        <v>13914.552119999998</v>
      </c>
      <c r="G1162" s="342">
        <v>4369.6054199999999</v>
      </c>
      <c r="H1162" s="342">
        <v>18284.15754</v>
      </c>
      <c r="I1162" s="342">
        <v>40248.944080000001</v>
      </c>
      <c r="J1162" s="342">
        <v>14143.06381</v>
      </c>
      <c r="K1162" s="342">
        <v>54392.007890000001</v>
      </c>
      <c r="L1162" s="342">
        <v>11399.17697</v>
      </c>
      <c r="M1162" s="342">
        <v>4895.68498</v>
      </c>
      <c r="N1162" s="342">
        <v>16294.861949999999</v>
      </c>
      <c r="O1162" s="342">
        <v>88971.02738</v>
      </c>
      <c r="P1162" s="342">
        <v>120141.27408</v>
      </c>
      <c r="Q1162" s="342">
        <v>1860.0483100000001</v>
      </c>
      <c r="R1162" s="343">
        <v>122001.32239</v>
      </c>
    </row>
    <row r="1163" spans="1:18" s="313" customFormat="1">
      <c r="A1163" s="339"/>
      <c r="B1163" s="339"/>
      <c r="C1163" s="339"/>
      <c r="D1163" s="339"/>
      <c r="E1163" s="340">
        <v>243</v>
      </c>
      <c r="F1163" s="341">
        <v>15584.866699999999</v>
      </c>
      <c r="G1163" s="342">
        <v>10940.069820000001</v>
      </c>
      <c r="H1163" s="342">
        <v>26524.936519999999</v>
      </c>
      <c r="I1163" s="342">
        <v>84052.625090000001</v>
      </c>
      <c r="J1163" s="342">
        <v>41706.87126</v>
      </c>
      <c r="K1163" s="342">
        <v>125759.49635</v>
      </c>
      <c r="L1163" s="342">
        <v>49707.335930000001</v>
      </c>
      <c r="M1163" s="342">
        <v>25231.815870000002</v>
      </c>
      <c r="N1163" s="342">
        <v>74939.151799999992</v>
      </c>
      <c r="O1163" s="342">
        <v>227223.58466999998</v>
      </c>
      <c r="P1163" s="342">
        <v>290917.70182999998</v>
      </c>
      <c r="Q1163" s="342">
        <v>9814.1327799999999</v>
      </c>
      <c r="R1163" s="343">
        <v>300731.83461000002</v>
      </c>
    </row>
    <row r="1164" spans="1:18" s="313" customFormat="1">
      <c r="A1164" s="339"/>
      <c r="B1164" s="339"/>
      <c r="C1164" s="339"/>
      <c r="D1164" s="339"/>
      <c r="E1164" s="340">
        <v>378</v>
      </c>
      <c r="F1164" s="341">
        <v>10966.211710000001</v>
      </c>
      <c r="G1164" s="342">
        <v>480.74799000000002</v>
      </c>
      <c r="H1164" s="342">
        <v>11446.959699999999</v>
      </c>
      <c r="I1164" s="342">
        <v>64500.536820000001</v>
      </c>
      <c r="J1164" s="342">
        <v>11243.14788</v>
      </c>
      <c r="K1164" s="342">
        <v>75743.684699999998</v>
      </c>
      <c r="L1164" s="342">
        <v>14349.92045</v>
      </c>
      <c r="M1164" s="342">
        <v>3573.0255699999998</v>
      </c>
      <c r="N1164" s="342">
        <v>17922.946019999999</v>
      </c>
      <c r="O1164" s="342">
        <v>105113.59042000001</v>
      </c>
      <c r="P1164" s="342">
        <v>82682.64215</v>
      </c>
      <c r="Q1164" s="342">
        <v>1145.67482</v>
      </c>
      <c r="R1164" s="343">
        <v>83828.31697</v>
      </c>
    </row>
    <row r="1165" spans="1:18" s="313" customFormat="1">
      <c r="A1165" s="339"/>
      <c r="B1165" s="339"/>
      <c r="C1165" s="339"/>
      <c r="D1165" s="339"/>
      <c r="E1165" s="340">
        <v>316</v>
      </c>
      <c r="F1165" s="341">
        <v>16717.333780000001</v>
      </c>
      <c r="G1165" s="342">
        <v>909.86837000000003</v>
      </c>
      <c r="H1165" s="342">
        <v>17627.202149999997</v>
      </c>
      <c r="I1165" s="342">
        <v>58487.720950000003</v>
      </c>
      <c r="J1165" s="342">
        <v>10487.47935</v>
      </c>
      <c r="K1165" s="342">
        <v>68975.200299999997</v>
      </c>
      <c r="L1165" s="342">
        <v>17192.029399999999</v>
      </c>
      <c r="M1165" s="342">
        <v>3775.2599500000001</v>
      </c>
      <c r="N1165" s="342">
        <v>20967.289350000003</v>
      </c>
      <c r="O1165" s="342">
        <v>107569.6918</v>
      </c>
      <c r="P1165" s="342">
        <v>125404.84837000001</v>
      </c>
      <c r="Q1165" s="342">
        <v>1188.6646499999999</v>
      </c>
      <c r="R1165" s="343">
        <v>126593.51302</v>
      </c>
    </row>
    <row r="1166" spans="1:18" s="313" customFormat="1">
      <c r="A1166" s="339"/>
      <c r="B1166" s="339"/>
      <c r="C1166" s="339"/>
      <c r="D1166" s="339"/>
      <c r="E1166" s="340">
        <v>314</v>
      </c>
      <c r="F1166" s="341">
        <v>24095.644899999999</v>
      </c>
      <c r="G1166" s="342">
        <v>9708.084859999999</v>
      </c>
      <c r="H1166" s="342">
        <v>33803.729759999995</v>
      </c>
      <c r="I1166" s="342">
        <v>39424.338790000002</v>
      </c>
      <c r="J1166" s="342">
        <v>23056.203839999998</v>
      </c>
      <c r="K1166" s="342">
        <v>62480.542630000004</v>
      </c>
      <c r="L1166" s="342">
        <v>15458.019199999999</v>
      </c>
      <c r="M1166" s="342">
        <v>5280.46666</v>
      </c>
      <c r="N1166" s="342">
        <v>20738.485860000001</v>
      </c>
      <c r="O1166" s="342">
        <v>117022.75825</v>
      </c>
      <c r="P1166" s="342">
        <v>69889.571169999996</v>
      </c>
      <c r="Q1166" s="342">
        <v>2854.8278599999999</v>
      </c>
      <c r="R1166" s="343">
        <v>72744.39903</v>
      </c>
    </row>
    <row r="1167" spans="1:18" s="313" customFormat="1">
      <c r="A1167" s="339"/>
      <c r="B1167" s="339"/>
      <c r="C1167" s="339"/>
      <c r="D1167" s="339"/>
      <c r="E1167" s="340">
        <v>437</v>
      </c>
      <c r="F1167" s="341">
        <v>9491.5844399999987</v>
      </c>
      <c r="G1167" s="342">
        <v>1791.4448799999998</v>
      </c>
      <c r="H1167" s="342">
        <v>11283.02932</v>
      </c>
      <c r="I1167" s="342">
        <v>28292.278620000001</v>
      </c>
      <c r="J1167" s="342">
        <v>5625.0209999999997</v>
      </c>
      <c r="K1167" s="342">
        <v>33917.299619999998</v>
      </c>
      <c r="L1167" s="342">
        <v>12972.086869999999</v>
      </c>
      <c r="M1167" s="342">
        <v>1996.49758</v>
      </c>
      <c r="N1167" s="342">
        <v>14968.584449999998</v>
      </c>
      <c r="O1167" s="342">
        <v>60168.913390000002</v>
      </c>
      <c r="P1167" s="342">
        <v>95528.386190000005</v>
      </c>
      <c r="Q1167" s="342">
        <v>787.80714999999998</v>
      </c>
      <c r="R1167" s="343">
        <v>96316.193339999998</v>
      </c>
    </row>
    <row r="1168" spans="1:18" s="313" customFormat="1">
      <c r="A1168" s="339"/>
      <c r="B1168" s="339"/>
      <c r="C1168" s="334" t="s">
        <v>257</v>
      </c>
      <c r="D1168" s="334" t="s">
        <v>257</v>
      </c>
      <c r="E1168" s="335">
        <v>176</v>
      </c>
      <c r="F1168" s="336">
        <v>5606.81934</v>
      </c>
      <c r="G1168" s="337">
        <v>887.82447999999999</v>
      </c>
      <c r="H1168" s="337">
        <v>6494.6438200000002</v>
      </c>
      <c r="I1168" s="337">
        <v>48335.746829999996</v>
      </c>
      <c r="J1168" s="337">
        <v>6881.6940999999997</v>
      </c>
      <c r="K1168" s="337">
        <v>55217.440929999997</v>
      </c>
      <c r="L1168" s="337">
        <v>26492.542980000002</v>
      </c>
      <c r="M1168" s="337">
        <v>7983.9047599999994</v>
      </c>
      <c r="N1168" s="337">
        <v>34476.447740000003</v>
      </c>
      <c r="O1168" s="337">
        <v>96188.532489999998</v>
      </c>
      <c r="P1168" s="337">
        <v>38583.869890000002</v>
      </c>
      <c r="Q1168" s="337">
        <v>546.94081000000006</v>
      </c>
      <c r="R1168" s="338">
        <v>39130.810700000002</v>
      </c>
    </row>
    <row r="1169" spans="1:18" s="313" customFormat="1">
      <c r="A1169" s="339"/>
      <c r="B1169" s="334" t="s">
        <v>15</v>
      </c>
      <c r="C1169" s="334" t="s">
        <v>258</v>
      </c>
      <c r="D1169" s="334" t="s">
        <v>258</v>
      </c>
      <c r="E1169" s="335">
        <v>162</v>
      </c>
      <c r="F1169" s="336">
        <v>180546.04088999997</v>
      </c>
      <c r="G1169" s="337">
        <v>100200.64712000001</v>
      </c>
      <c r="H1169" s="337">
        <v>280746.68800999998</v>
      </c>
      <c r="I1169" s="337">
        <v>178640.50232</v>
      </c>
      <c r="J1169" s="337">
        <v>77070.270480000007</v>
      </c>
      <c r="K1169" s="337">
        <v>255710.77280000001</v>
      </c>
      <c r="L1169" s="337">
        <v>116689.44559999999</v>
      </c>
      <c r="M1169" s="337">
        <v>93124.978920000009</v>
      </c>
      <c r="N1169" s="337">
        <v>209814.42452</v>
      </c>
      <c r="O1169" s="337">
        <v>746271.88533000008</v>
      </c>
      <c r="P1169" s="337">
        <v>709258.24909000006</v>
      </c>
      <c r="Q1169" s="337">
        <v>103023.81125</v>
      </c>
      <c r="R1169" s="338">
        <v>812282.06034000008</v>
      </c>
    </row>
    <row r="1170" spans="1:18" s="313" customFormat="1">
      <c r="A1170" s="339"/>
      <c r="B1170" s="339"/>
      <c r="C1170" s="339"/>
      <c r="D1170" s="339"/>
      <c r="E1170" s="340">
        <v>197</v>
      </c>
      <c r="F1170" s="341">
        <v>6358.7525599999999</v>
      </c>
      <c r="G1170" s="342">
        <v>7363.2436799999996</v>
      </c>
      <c r="H1170" s="342">
        <v>13721.99624</v>
      </c>
      <c r="I1170" s="342">
        <v>25368.448410000001</v>
      </c>
      <c r="J1170" s="342">
        <v>3816.0007700000001</v>
      </c>
      <c r="K1170" s="342">
        <v>29184.44918</v>
      </c>
      <c r="L1170" s="342">
        <v>6370.34861</v>
      </c>
      <c r="M1170" s="342">
        <v>1700.8631599999999</v>
      </c>
      <c r="N1170" s="342">
        <v>8071.2117699999999</v>
      </c>
      <c r="O1170" s="342">
        <v>50977.657189999998</v>
      </c>
      <c r="P1170" s="342">
        <v>104535.62819</v>
      </c>
      <c r="Q1170" s="342">
        <v>218.71028000000001</v>
      </c>
      <c r="R1170" s="343">
        <v>104754.33847</v>
      </c>
    </row>
    <row r="1171" spans="1:18" s="313" customFormat="1">
      <c r="A1171" s="339"/>
      <c r="B1171" s="339"/>
      <c r="C1171" s="339"/>
      <c r="D1171" s="339"/>
      <c r="E1171" s="340">
        <v>365</v>
      </c>
      <c r="F1171" s="341">
        <v>10503.136109999999</v>
      </c>
      <c r="G1171" s="342">
        <v>2107.2746200000001</v>
      </c>
      <c r="H1171" s="342">
        <v>12610.41073</v>
      </c>
      <c r="I1171" s="342">
        <v>40713.073219999998</v>
      </c>
      <c r="J1171" s="342">
        <v>4899.7159000000001</v>
      </c>
      <c r="K1171" s="342">
        <v>45612.789119999994</v>
      </c>
      <c r="L1171" s="342">
        <v>12161.7618</v>
      </c>
      <c r="M1171" s="342">
        <v>1641.71039</v>
      </c>
      <c r="N1171" s="342">
        <v>13803.472189999999</v>
      </c>
      <c r="O1171" s="342">
        <v>72026.672040000005</v>
      </c>
      <c r="P1171" s="342">
        <v>108451.35993999999</v>
      </c>
      <c r="Q1171" s="342">
        <v>548.77131999999995</v>
      </c>
      <c r="R1171" s="343">
        <v>109000.13126000001</v>
      </c>
    </row>
    <row r="1172" spans="1:18" s="313" customFormat="1">
      <c r="A1172" s="339"/>
      <c r="B1172" s="339"/>
      <c r="C1172" s="339"/>
      <c r="D1172" s="339"/>
      <c r="E1172" s="340">
        <v>311</v>
      </c>
      <c r="F1172" s="341">
        <v>33318.194390000004</v>
      </c>
      <c r="G1172" s="342">
        <v>1738.4692500000001</v>
      </c>
      <c r="H1172" s="342">
        <v>35056.663639999999</v>
      </c>
      <c r="I1172" s="342">
        <v>67882.622489999994</v>
      </c>
      <c r="J1172" s="342">
        <v>10897.625390000001</v>
      </c>
      <c r="K1172" s="342">
        <v>78780.247879999995</v>
      </c>
      <c r="L1172" s="342">
        <v>12662.840269999999</v>
      </c>
      <c r="M1172" s="342">
        <v>5808.9030999999995</v>
      </c>
      <c r="N1172" s="342">
        <v>18471.74337</v>
      </c>
      <c r="O1172" s="342">
        <v>132308.65489000001</v>
      </c>
      <c r="P1172" s="342">
        <v>144574.27387999999</v>
      </c>
      <c r="Q1172" s="342">
        <v>1416.7309</v>
      </c>
      <c r="R1172" s="343">
        <v>145991.00477999999</v>
      </c>
    </row>
    <row r="1173" spans="1:18" s="313" customFormat="1">
      <c r="A1173" s="339"/>
      <c r="B1173" s="339"/>
      <c r="C1173" s="339"/>
      <c r="D1173" s="339"/>
      <c r="E1173" s="340">
        <v>438</v>
      </c>
      <c r="F1173" s="341">
        <v>4336.5603200000005</v>
      </c>
      <c r="G1173" s="342">
        <v>175.23627999999999</v>
      </c>
      <c r="H1173" s="342">
        <v>4511.7965999999997</v>
      </c>
      <c r="I1173" s="342">
        <v>22366.156360000001</v>
      </c>
      <c r="J1173" s="342">
        <v>1445.8001000000002</v>
      </c>
      <c r="K1173" s="342">
        <v>23811.956460000001</v>
      </c>
      <c r="L1173" s="342">
        <v>4743.6878099999994</v>
      </c>
      <c r="M1173" s="342">
        <v>550.52031999999997</v>
      </c>
      <c r="N1173" s="342">
        <v>5294.20813</v>
      </c>
      <c r="O1173" s="342">
        <v>33617.961189999995</v>
      </c>
      <c r="P1173" s="342">
        <v>47968.578409999995</v>
      </c>
      <c r="Q1173" s="342">
        <v>236.95940999999999</v>
      </c>
      <c r="R1173" s="343">
        <v>48205.537819999998</v>
      </c>
    </row>
    <row r="1174" spans="1:18" s="313" customFormat="1">
      <c r="A1174" s="339"/>
      <c r="B1174" s="339"/>
      <c r="C1174" s="339"/>
      <c r="D1174" s="334" t="s">
        <v>259</v>
      </c>
      <c r="E1174" s="335">
        <v>192</v>
      </c>
      <c r="F1174" s="336">
        <v>16403.864529999999</v>
      </c>
      <c r="G1174" s="337">
        <v>2263.7753600000001</v>
      </c>
      <c r="H1174" s="337">
        <v>18667.639890000002</v>
      </c>
      <c r="I1174" s="337">
        <v>19754.57228</v>
      </c>
      <c r="J1174" s="337">
        <v>3070.5581200000001</v>
      </c>
      <c r="K1174" s="337">
        <v>22825.130399999998</v>
      </c>
      <c r="L1174" s="337">
        <v>3885.5429700000004</v>
      </c>
      <c r="M1174" s="337">
        <v>515.15282999999999</v>
      </c>
      <c r="N1174" s="337">
        <v>4400.6957999999995</v>
      </c>
      <c r="O1174" s="337">
        <v>45893.466090000002</v>
      </c>
      <c r="P1174" s="337">
        <v>53702.50892</v>
      </c>
      <c r="Q1174" s="337">
        <v>4005.4776400000001</v>
      </c>
      <c r="R1174" s="338">
        <v>57707.986560000005</v>
      </c>
    </row>
    <row r="1175" spans="1:18" s="313" customFormat="1">
      <c r="A1175" s="339"/>
      <c r="B1175" s="339"/>
      <c r="C1175" s="334" t="s">
        <v>15</v>
      </c>
      <c r="D1175" s="334" t="s">
        <v>15</v>
      </c>
      <c r="E1175" s="335">
        <v>426</v>
      </c>
      <c r="F1175" s="336">
        <v>7136.5861799999993</v>
      </c>
      <c r="G1175" s="337">
        <v>7125.5437400000001</v>
      </c>
      <c r="H1175" s="337">
        <v>14262.129919999999</v>
      </c>
      <c r="I1175" s="337">
        <v>32305.54854</v>
      </c>
      <c r="J1175" s="337">
        <v>5010.5050700000002</v>
      </c>
      <c r="K1175" s="337">
        <v>37316.053610000003</v>
      </c>
      <c r="L1175" s="337">
        <v>9024.1481100000001</v>
      </c>
      <c r="M1175" s="337">
        <v>1861.70371</v>
      </c>
      <c r="N1175" s="337">
        <v>10885.85182</v>
      </c>
      <c r="O1175" s="337">
        <v>62464.035349999998</v>
      </c>
      <c r="P1175" s="337">
        <v>90971.146769999992</v>
      </c>
      <c r="Q1175" s="337">
        <v>1248.37318</v>
      </c>
      <c r="R1175" s="338">
        <v>92219.519950000002</v>
      </c>
    </row>
    <row r="1176" spans="1:18" s="313" customFormat="1">
      <c r="A1176" s="339"/>
      <c r="B1176" s="334" t="s">
        <v>16</v>
      </c>
      <c r="C1176" s="334" t="s">
        <v>260</v>
      </c>
      <c r="D1176" s="334" t="s">
        <v>260</v>
      </c>
      <c r="E1176" s="335">
        <v>209</v>
      </c>
      <c r="F1176" s="336">
        <v>10982.491259999999</v>
      </c>
      <c r="G1176" s="337">
        <v>3039.95912</v>
      </c>
      <c r="H1176" s="337">
        <v>14022.45038</v>
      </c>
      <c r="I1176" s="337">
        <v>54204.008310000005</v>
      </c>
      <c r="J1176" s="337">
        <v>8535.75965</v>
      </c>
      <c r="K1176" s="337">
        <v>62739.767959999997</v>
      </c>
      <c r="L1176" s="337">
        <v>22554.632160000001</v>
      </c>
      <c r="M1176" s="337">
        <v>7255.0160400000004</v>
      </c>
      <c r="N1176" s="337">
        <v>29809.6482</v>
      </c>
      <c r="O1176" s="337">
        <v>106571.86654</v>
      </c>
      <c r="P1176" s="337">
        <v>113249.53525</v>
      </c>
      <c r="Q1176" s="337">
        <v>2235.1002200000003</v>
      </c>
      <c r="R1176" s="338">
        <v>115484.63546999999</v>
      </c>
    </row>
    <row r="1177" spans="1:18" s="313" customFormat="1">
      <c r="A1177" s="339"/>
      <c r="B1177" s="339"/>
      <c r="C1177" s="334" t="s">
        <v>261</v>
      </c>
      <c r="D1177" s="334" t="s">
        <v>263</v>
      </c>
      <c r="E1177" s="335">
        <v>400</v>
      </c>
      <c r="F1177" s="336">
        <v>3450.8460700000001</v>
      </c>
      <c r="G1177" s="337">
        <v>63.06465</v>
      </c>
      <c r="H1177" s="337">
        <v>3513.9107200000003</v>
      </c>
      <c r="I1177" s="337">
        <v>21989.276699999999</v>
      </c>
      <c r="J1177" s="337">
        <v>3585.3564900000001</v>
      </c>
      <c r="K1177" s="337">
        <v>25574.63319</v>
      </c>
      <c r="L1177" s="337">
        <v>15432.801579999999</v>
      </c>
      <c r="M1177" s="337">
        <v>2701.3568799999998</v>
      </c>
      <c r="N1177" s="337">
        <v>18134.158460000002</v>
      </c>
      <c r="O1177" s="337">
        <v>47222.702369999999</v>
      </c>
      <c r="P1177" s="337">
        <v>58619.402729999994</v>
      </c>
      <c r="Q1177" s="337">
        <v>92.649450000000002</v>
      </c>
      <c r="R1177" s="338">
        <v>58712.052179999999</v>
      </c>
    </row>
    <row r="1178" spans="1:18" s="313" customFormat="1">
      <c r="A1178" s="339"/>
      <c r="B1178" s="339"/>
      <c r="C1178" s="339"/>
      <c r="D1178" s="334" t="s">
        <v>264</v>
      </c>
      <c r="E1178" s="335">
        <v>250</v>
      </c>
      <c r="F1178" s="336">
        <v>14780.318519999999</v>
      </c>
      <c r="G1178" s="337">
        <v>1951.5713999999998</v>
      </c>
      <c r="H1178" s="337">
        <v>16731.889920000001</v>
      </c>
      <c r="I1178" s="337">
        <v>49495.880810000002</v>
      </c>
      <c r="J1178" s="337">
        <v>11594.09779</v>
      </c>
      <c r="K1178" s="337">
        <v>61089.978600000002</v>
      </c>
      <c r="L1178" s="337">
        <v>15319.43723</v>
      </c>
      <c r="M1178" s="337">
        <v>6788.13022</v>
      </c>
      <c r="N1178" s="337">
        <v>22107.567449999999</v>
      </c>
      <c r="O1178" s="337">
        <v>99929.435970000006</v>
      </c>
      <c r="P1178" s="337">
        <v>90772.567970000004</v>
      </c>
      <c r="Q1178" s="337">
        <v>1244.5118799999998</v>
      </c>
      <c r="R1178" s="338">
        <v>92017.079849999995</v>
      </c>
    </row>
    <row r="1179" spans="1:18" s="313" customFormat="1">
      <c r="A1179" s="339"/>
      <c r="B1179" s="339"/>
      <c r="C1179" s="334" t="s">
        <v>266</v>
      </c>
      <c r="D1179" s="334" t="s">
        <v>266</v>
      </c>
      <c r="E1179" s="335">
        <v>239</v>
      </c>
      <c r="F1179" s="336">
        <v>8158.5191599999998</v>
      </c>
      <c r="G1179" s="337">
        <v>6222.5017500000004</v>
      </c>
      <c r="H1179" s="337">
        <v>14381.020909999999</v>
      </c>
      <c r="I1179" s="337">
        <v>41052.873909999995</v>
      </c>
      <c r="J1179" s="337">
        <v>15070.95815</v>
      </c>
      <c r="K1179" s="337">
        <v>56123.832060000001</v>
      </c>
      <c r="L1179" s="337">
        <v>23873.241420000002</v>
      </c>
      <c r="M1179" s="337">
        <v>7530.6922199999999</v>
      </c>
      <c r="N1179" s="337">
        <v>31403.933639999999</v>
      </c>
      <c r="O1179" s="337">
        <v>101908.78661</v>
      </c>
      <c r="P1179" s="337">
        <v>72949.102760000009</v>
      </c>
      <c r="Q1179" s="337">
        <v>5236.4449199999999</v>
      </c>
      <c r="R1179" s="338">
        <v>78185.547680000003</v>
      </c>
    </row>
    <row r="1180" spans="1:18" s="313" customFormat="1">
      <c r="A1180" s="339"/>
      <c r="B1180" s="339"/>
      <c r="C1180" s="339"/>
      <c r="D1180" s="334" t="s">
        <v>267</v>
      </c>
      <c r="E1180" s="335">
        <v>349</v>
      </c>
      <c r="F1180" s="336">
        <v>3383.99937</v>
      </c>
      <c r="G1180" s="337">
        <v>540.92714000000001</v>
      </c>
      <c r="H1180" s="337">
        <v>3924.9265099999998</v>
      </c>
      <c r="I1180" s="337">
        <v>31572.905489999997</v>
      </c>
      <c r="J1180" s="337">
        <v>6242.7454100000004</v>
      </c>
      <c r="K1180" s="337">
        <v>37815.650900000001</v>
      </c>
      <c r="L1180" s="337">
        <v>12683.60895</v>
      </c>
      <c r="M1180" s="337">
        <v>1854.4895200000001</v>
      </c>
      <c r="N1180" s="337">
        <v>14538.098470000001</v>
      </c>
      <c r="O1180" s="337">
        <v>56278.675880000003</v>
      </c>
      <c r="P1180" s="337">
        <v>33672.786189999999</v>
      </c>
      <c r="Q1180" s="337">
        <v>189.76582999999999</v>
      </c>
      <c r="R1180" s="338">
        <v>33862.552020000003</v>
      </c>
    </row>
    <row r="1181" spans="1:18" s="313" customFormat="1">
      <c r="A1181" s="339"/>
      <c r="B1181" s="339"/>
      <c r="C1181" s="334" t="s">
        <v>268</v>
      </c>
      <c r="D1181" s="334" t="s">
        <v>269</v>
      </c>
      <c r="E1181" s="335">
        <v>191</v>
      </c>
      <c r="F1181" s="336">
        <v>35881.363250000002</v>
      </c>
      <c r="G1181" s="337">
        <v>14348.144319999999</v>
      </c>
      <c r="H1181" s="337">
        <v>50229.507570000002</v>
      </c>
      <c r="I1181" s="337">
        <v>119598.35554</v>
      </c>
      <c r="J1181" s="337">
        <v>21097.58986</v>
      </c>
      <c r="K1181" s="337">
        <v>140695.9454</v>
      </c>
      <c r="L1181" s="337">
        <v>56167.08137</v>
      </c>
      <c r="M1181" s="337">
        <v>19991.27147</v>
      </c>
      <c r="N1181" s="337">
        <v>76158.352840000007</v>
      </c>
      <c r="O1181" s="337">
        <v>267083.80580999999</v>
      </c>
      <c r="P1181" s="337">
        <v>200326.62480000002</v>
      </c>
      <c r="Q1181" s="337">
        <v>5042.0106799999994</v>
      </c>
      <c r="R1181" s="338">
        <v>205368.63548</v>
      </c>
    </row>
    <row r="1182" spans="1:18" s="313" customFormat="1">
      <c r="A1182" s="339"/>
      <c r="B1182" s="339"/>
      <c r="C1182" s="334" t="s">
        <v>16</v>
      </c>
      <c r="D1182" s="334" t="s">
        <v>270</v>
      </c>
      <c r="E1182" s="335">
        <v>29</v>
      </c>
      <c r="F1182" s="336">
        <v>8253.9315800000004</v>
      </c>
      <c r="G1182" s="337">
        <v>3045.6892400000002</v>
      </c>
      <c r="H1182" s="337">
        <v>11299.62082</v>
      </c>
      <c r="I1182" s="337">
        <v>18291.137930000001</v>
      </c>
      <c r="J1182" s="337">
        <v>3913.0487799999996</v>
      </c>
      <c r="K1182" s="337">
        <v>22204.186710000002</v>
      </c>
      <c r="L1182" s="337">
        <v>8653.8060600000008</v>
      </c>
      <c r="M1182" s="337">
        <v>3616.8172500000001</v>
      </c>
      <c r="N1182" s="337">
        <v>12270.623310000001</v>
      </c>
      <c r="O1182" s="337">
        <v>45774.430840000001</v>
      </c>
      <c r="P1182" s="337">
        <v>43501.646240000002</v>
      </c>
      <c r="Q1182" s="337">
        <v>4114.0493100000003</v>
      </c>
      <c r="R1182" s="338">
        <v>47615.695549999997</v>
      </c>
    </row>
    <row r="1183" spans="1:18" s="313" customFormat="1">
      <c r="A1183" s="339"/>
      <c r="B1183" s="339"/>
      <c r="C1183" s="339"/>
      <c r="D1183" s="339"/>
      <c r="E1183" s="340">
        <v>30</v>
      </c>
      <c r="F1183" s="341">
        <v>15202.92115</v>
      </c>
      <c r="G1183" s="342">
        <v>10551.341460000001</v>
      </c>
      <c r="H1183" s="342">
        <v>25754.262609999998</v>
      </c>
      <c r="I1183" s="342">
        <v>61876.066709999999</v>
      </c>
      <c r="J1183" s="342">
        <v>12636.972599999999</v>
      </c>
      <c r="K1183" s="342">
        <v>74513.039310000007</v>
      </c>
      <c r="L1183" s="342">
        <v>17048.17008</v>
      </c>
      <c r="M1183" s="342">
        <v>4990.6991900000003</v>
      </c>
      <c r="N1183" s="342">
        <v>22038.869269999999</v>
      </c>
      <c r="O1183" s="342">
        <v>122306.17118999999</v>
      </c>
      <c r="P1183" s="342">
        <v>71674.559250000006</v>
      </c>
      <c r="Q1183" s="342">
        <v>2102.8781600000002</v>
      </c>
      <c r="R1183" s="343">
        <v>73777.437409999999</v>
      </c>
    </row>
    <row r="1184" spans="1:18" s="313" customFormat="1">
      <c r="A1184" s="339"/>
      <c r="B1184" s="339"/>
      <c r="C1184" s="339"/>
      <c r="D1184" s="339"/>
      <c r="E1184" s="340">
        <v>33</v>
      </c>
      <c r="F1184" s="341">
        <v>13359.250609999999</v>
      </c>
      <c r="G1184" s="342">
        <v>7541.1378399999994</v>
      </c>
      <c r="H1184" s="342">
        <v>20900.388449999999</v>
      </c>
      <c r="I1184" s="342">
        <v>40134.277560000002</v>
      </c>
      <c r="J1184" s="342">
        <v>18269.339620000002</v>
      </c>
      <c r="K1184" s="342">
        <v>58403.617180000001</v>
      </c>
      <c r="L1184" s="342">
        <v>11309.69643</v>
      </c>
      <c r="M1184" s="342">
        <v>7551.1111300000002</v>
      </c>
      <c r="N1184" s="342">
        <v>18860.807559999997</v>
      </c>
      <c r="O1184" s="342">
        <v>98164.813190000001</v>
      </c>
      <c r="P1184" s="342">
        <v>107177.17455</v>
      </c>
      <c r="Q1184" s="342">
        <v>2753.6703399999997</v>
      </c>
      <c r="R1184" s="343">
        <v>109930.84489000001</v>
      </c>
    </row>
    <row r="1185" spans="1:18" s="313" customFormat="1">
      <c r="A1185" s="339"/>
      <c r="B1185" s="339"/>
      <c r="C1185" s="339"/>
      <c r="D1185" s="339"/>
      <c r="E1185" s="340">
        <v>355</v>
      </c>
      <c r="F1185" s="341">
        <v>18842.373620000002</v>
      </c>
      <c r="G1185" s="342">
        <v>3611.50495</v>
      </c>
      <c r="H1185" s="342">
        <v>22453.878570000001</v>
      </c>
      <c r="I1185" s="342">
        <v>49683.98055</v>
      </c>
      <c r="J1185" s="342">
        <v>8695.1518800000013</v>
      </c>
      <c r="K1185" s="342">
        <v>58379.132429999998</v>
      </c>
      <c r="L1185" s="342">
        <v>14845.408740000001</v>
      </c>
      <c r="M1185" s="342">
        <v>4795.6197899999997</v>
      </c>
      <c r="N1185" s="342">
        <v>19641.02853</v>
      </c>
      <c r="O1185" s="342">
        <v>100474.03952999999</v>
      </c>
      <c r="P1185" s="342">
        <v>86062.539489999996</v>
      </c>
      <c r="Q1185" s="342">
        <v>3640.4982400000004</v>
      </c>
      <c r="R1185" s="343">
        <v>89703.037730000011</v>
      </c>
    </row>
    <row r="1186" spans="1:18" s="313" customFormat="1">
      <c r="A1186" s="339"/>
      <c r="B1186" s="339"/>
      <c r="C1186" s="339"/>
      <c r="D1186" s="339"/>
      <c r="E1186" s="340">
        <v>279</v>
      </c>
      <c r="F1186" s="341">
        <v>11393.3788</v>
      </c>
      <c r="G1186" s="342">
        <v>3004.3093699999999</v>
      </c>
      <c r="H1186" s="342">
        <v>14397.688169999999</v>
      </c>
      <c r="I1186" s="342">
        <v>35227.6394</v>
      </c>
      <c r="J1186" s="342">
        <v>6557.5287600000001</v>
      </c>
      <c r="K1186" s="342">
        <v>41785.168159999994</v>
      </c>
      <c r="L1186" s="342">
        <v>14409.875390000001</v>
      </c>
      <c r="M1186" s="342">
        <v>4594.2869900000005</v>
      </c>
      <c r="N1186" s="342">
        <v>19004.162379999998</v>
      </c>
      <c r="O1186" s="342">
        <v>75187.018709999989</v>
      </c>
      <c r="P1186" s="342">
        <v>68191.105049999998</v>
      </c>
      <c r="Q1186" s="342">
        <v>2681.8602000000001</v>
      </c>
      <c r="R1186" s="343">
        <v>70872.965249999994</v>
      </c>
    </row>
    <row r="1187" spans="1:18" s="313" customFormat="1">
      <c r="A1187" s="339"/>
      <c r="B1187" s="339"/>
      <c r="C1187" s="339"/>
      <c r="D1187" s="339"/>
      <c r="E1187" s="340">
        <v>307</v>
      </c>
      <c r="F1187" s="341">
        <v>7317.8761199999999</v>
      </c>
      <c r="G1187" s="342">
        <v>1077.2475300000001</v>
      </c>
      <c r="H1187" s="342">
        <v>8395.1236499999995</v>
      </c>
      <c r="I1187" s="342">
        <v>20510.664059999999</v>
      </c>
      <c r="J1187" s="342">
        <v>11630.456400000001</v>
      </c>
      <c r="K1187" s="342">
        <v>32141.120460000002</v>
      </c>
      <c r="L1187" s="342">
        <v>10747.019779999999</v>
      </c>
      <c r="M1187" s="342">
        <v>4698.80933</v>
      </c>
      <c r="N1187" s="342">
        <v>15445.829109999999</v>
      </c>
      <c r="O1187" s="342">
        <v>55982.073219999998</v>
      </c>
      <c r="P1187" s="342">
        <v>140065.00044</v>
      </c>
      <c r="Q1187" s="342">
        <v>5253.2281900000007</v>
      </c>
      <c r="R1187" s="343">
        <v>145318.22863</v>
      </c>
    </row>
    <row r="1188" spans="1:18" s="313" customFormat="1">
      <c r="A1188" s="339"/>
      <c r="B1188" s="339"/>
      <c r="C1188" s="339"/>
      <c r="D1188" s="339"/>
      <c r="E1188" s="340">
        <v>313</v>
      </c>
      <c r="F1188" s="341">
        <v>15294.374740000001</v>
      </c>
      <c r="G1188" s="342">
        <v>1418.49802</v>
      </c>
      <c r="H1188" s="342">
        <v>16712.872759999998</v>
      </c>
      <c r="I1188" s="342">
        <v>42276.820820000001</v>
      </c>
      <c r="J1188" s="342">
        <v>5986.9544400000004</v>
      </c>
      <c r="K1188" s="342">
        <v>48263.775259999995</v>
      </c>
      <c r="L1188" s="342">
        <v>13871.190409999999</v>
      </c>
      <c r="M1188" s="342">
        <v>4458.2727999999997</v>
      </c>
      <c r="N1188" s="342">
        <v>18329.463210000002</v>
      </c>
      <c r="O1188" s="342">
        <v>83306.11123000001</v>
      </c>
      <c r="P1188" s="342">
        <v>110447.46841</v>
      </c>
      <c r="Q1188" s="342">
        <v>3954.6575699999999</v>
      </c>
      <c r="R1188" s="343">
        <v>114402.12598</v>
      </c>
    </row>
    <row r="1189" spans="1:18" s="313" customFormat="1">
      <c r="A1189" s="339"/>
      <c r="B1189" s="339"/>
      <c r="C1189" s="339"/>
      <c r="D1189" s="334" t="s">
        <v>76</v>
      </c>
      <c r="E1189" s="335">
        <v>387</v>
      </c>
      <c r="F1189" s="336">
        <v>11128.49958</v>
      </c>
      <c r="G1189" s="337">
        <v>2375.3544100000004</v>
      </c>
      <c r="H1189" s="337">
        <v>13503.85399</v>
      </c>
      <c r="I1189" s="337">
        <v>33421.926550000004</v>
      </c>
      <c r="J1189" s="337">
        <v>6082.3196900000003</v>
      </c>
      <c r="K1189" s="337">
        <v>39504.24624</v>
      </c>
      <c r="L1189" s="337">
        <v>10801.40134</v>
      </c>
      <c r="M1189" s="337">
        <v>2807.0010899999997</v>
      </c>
      <c r="N1189" s="337">
        <v>13608.40243</v>
      </c>
      <c r="O1189" s="337">
        <v>66616.502659999998</v>
      </c>
      <c r="P1189" s="337">
        <v>89018.492209999997</v>
      </c>
      <c r="Q1189" s="337">
        <v>815.18509999999992</v>
      </c>
      <c r="R1189" s="338">
        <v>89833.677309999999</v>
      </c>
    </row>
    <row r="1190" spans="1:18" s="313" customFormat="1">
      <c r="A1190" s="339"/>
      <c r="B1190" s="339"/>
      <c r="C1190" s="339"/>
      <c r="D1190" s="334" t="s">
        <v>75</v>
      </c>
      <c r="E1190" s="335">
        <v>219</v>
      </c>
      <c r="F1190" s="336">
        <v>13189.771480000001</v>
      </c>
      <c r="G1190" s="337">
        <v>4539.71407</v>
      </c>
      <c r="H1190" s="337">
        <v>17729.485550000001</v>
      </c>
      <c r="I1190" s="337">
        <v>50864.071509999994</v>
      </c>
      <c r="J1190" s="337">
        <v>10557.47839</v>
      </c>
      <c r="K1190" s="337">
        <v>61421.549899999998</v>
      </c>
      <c r="L1190" s="337">
        <v>23096.82159</v>
      </c>
      <c r="M1190" s="337">
        <v>7209.25882</v>
      </c>
      <c r="N1190" s="337">
        <v>30306.080409999999</v>
      </c>
      <c r="O1190" s="337">
        <v>109457.11586000001</v>
      </c>
      <c r="P1190" s="337">
        <v>102904.24998000001</v>
      </c>
      <c r="Q1190" s="337">
        <v>9886.4266700000007</v>
      </c>
      <c r="R1190" s="338">
        <v>112790.67665000001</v>
      </c>
    </row>
    <row r="1191" spans="1:18" s="313" customFormat="1">
      <c r="A1191" s="339"/>
      <c r="B1191" s="339"/>
      <c r="C1191" s="339"/>
      <c r="D1191" s="339"/>
      <c r="E1191" s="340">
        <v>323</v>
      </c>
      <c r="F1191" s="341">
        <v>7419.3719099999998</v>
      </c>
      <c r="G1191" s="342">
        <v>2993.0908100000001</v>
      </c>
      <c r="H1191" s="342">
        <v>10412.462720000001</v>
      </c>
      <c r="I1191" s="342">
        <v>42927.776380000003</v>
      </c>
      <c r="J1191" s="342">
        <v>7460.5427699999991</v>
      </c>
      <c r="K1191" s="342">
        <v>50388.319149999996</v>
      </c>
      <c r="L1191" s="342">
        <v>14733.249750000001</v>
      </c>
      <c r="M1191" s="342">
        <v>2199.3373799999999</v>
      </c>
      <c r="N1191" s="342">
        <v>16932.58713</v>
      </c>
      <c r="O1191" s="342">
        <v>77733.369000000006</v>
      </c>
      <c r="P1191" s="342">
        <v>68320.350409999999</v>
      </c>
      <c r="Q1191" s="342">
        <v>9164.8674300000002</v>
      </c>
      <c r="R1191" s="343">
        <v>77485.217839999998</v>
      </c>
    </row>
    <row r="1192" spans="1:18" s="313" customFormat="1">
      <c r="A1192" s="339"/>
      <c r="B1192" s="339"/>
      <c r="C1192" s="339"/>
      <c r="D1192" s="339"/>
      <c r="E1192" s="340">
        <v>383</v>
      </c>
      <c r="F1192" s="341">
        <v>14095.282660000001</v>
      </c>
      <c r="G1192" s="342">
        <v>6627.3468899999998</v>
      </c>
      <c r="H1192" s="342">
        <v>20722.629550000001</v>
      </c>
      <c r="I1192" s="342">
        <v>49440.863520000006</v>
      </c>
      <c r="J1192" s="342">
        <v>8413.5964800000002</v>
      </c>
      <c r="K1192" s="342">
        <v>57854.46</v>
      </c>
      <c r="L1192" s="342">
        <v>29992.878059999999</v>
      </c>
      <c r="M1192" s="342">
        <v>8109.7912400000005</v>
      </c>
      <c r="N1192" s="342">
        <v>38102.669299999994</v>
      </c>
      <c r="O1192" s="342">
        <v>116679.75885</v>
      </c>
      <c r="P1192" s="342">
        <v>139320.03925</v>
      </c>
      <c r="Q1192" s="342">
        <v>2963.7630299999996</v>
      </c>
      <c r="R1192" s="343">
        <v>142283.80228</v>
      </c>
    </row>
    <row r="1193" spans="1:18" s="313" customFormat="1">
      <c r="A1193" s="339"/>
      <c r="B1193" s="339"/>
      <c r="C1193" s="339"/>
      <c r="D1193" s="339"/>
      <c r="E1193" s="340">
        <v>396</v>
      </c>
      <c r="F1193" s="341">
        <v>8966.5444399999997</v>
      </c>
      <c r="G1193" s="342">
        <v>4381.7849999999999</v>
      </c>
      <c r="H1193" s="342">
        <v>13348.32944</v>
      </c>
      <c r="I1193" s="342">
        <v>48914.913260000001</v>
      </c>
      <c r="J1193" s="342">
        <v>11446.622939999999</v>
      </c>
      <c r="K1193" s="342">
        <v>60361.536200000002</v>
      </c>
      <c r="L1193" s="342">
        <v>17382.272670000002</v>
      </c>
      <c r="M1193" s="342">
        <v>4391.0769600000003</v>
      </c>
      <c r="N1193" s="342">
        <v>21773.349630000001</v>
      </c>
      <c r="O1193" s="342">
        <v>95483.215270000001</v>
      </c>
      <c r="P1193" s="342">
        <v>280242.86382999999</v>
      </c>
      <c r="Q1193" s="342">
        <v>2927.5936699999997</v>
      </c>
      <c r="R1193" s="343">
        <v>283170.45750000002</v>
      </c>
    </row>
    <row r="1194" spans="1:18" s="313" customFormat="1">
      <c r="A1194" s="339"/>
      <c r="B1194" s="339"/>
      <c r="C1194" s="339"/>
      <c r="D1194" s="339"/>
      <c r="E1194" s="340">
        <v>277</v>
      </c>
      <c r="F1194" s="341">
        <v>6258.9175100000002</v>
      </c>
      <c r="G1194" s="342">
        <v>3654.6404199999997</v>
      </c>
      <c r="H1194" s="342">
        <v>9913.557929999999</v>
      </c>
      <c r="I1194" s="342">
        <v>35941.961649999997</v>
      </c>
      <c r="J1194" s="342">
        <v>5203.2431799999995</v>
      </c>
      <c r="K1194" s="342">
        <v>41145.204829999995</v>
      </c>
      <c r="L1194" s="342">
        <v>11609.73047</v>
      </c>
      <c r="M1194" s="342">
        <v>4076.4207500000002</v>
      </c>
      <c r="N1194" s="342">
        <v>15686.151220000002</v>
      </c>
      <c r="O1194" s="342">
        <v>66744.913979999998</v>
      </c>
      <c r="P1194" s="342">
        <v>84402.023480000003</v>
      </c>
      <c r="Q1194" s="342">
        <v>5025.7297400000007</v>
      </c>
      <c r="R1194" s="343">
        <v>89427.753219999999</v>
      </c>
    </row>
    <row r="1195" spans="1:18" s="313" customFormat="1">
      <c r="A1195" s="339"/>
      <c r="B1195" s="339"/>
      <c r="C1195" s="339"/>
      <c r="D1195" s="334" t="s">
        <v>271</v>
      </c>
      <c r="E1195" s="335">
        <v>98</v>
      </c>
      <c r="F1195" s="336">
        <v>25728.252969999998</v>
      </c>
      <c r="G1195" s="337">
        <v>7920.5342099999998</v>
      </c>
      <c r="H1195" s="337">
        <v>33648.787179999999</v>
      </c>
      <c r="I1195" s="337">
        <v>63976.7696</v>
      </c>
      <c r="J1195" s="337">
        <v>27689.936510000003</v>
      </c>
      <c r="K1195" s="337">
        <v>91666.706109999999</v>
      </c>
      <c r="L1195" s="337">
        <v>26826.505229999999</v>
      </c>
      <c r="M1195" s="337">
        <v>14433.985419999999</v>
      </c>
      <c r="N1195" s="337">
        <v>41260.49065</v>
      </c>
      <c r="O1195" s="337">
        <v>166575.98394000001</v>
      </c>
      <c r="P1195" s="337">
        <v>156057.83068000001</v>
      </c>
      <c r="Q1195" s="337">
        <v>7461.1925599999995</v>
      </c>
      <c r="R1195" s="338">
        <v>163519.02324000001</v>
      </c>
    </row>
    <row r="1196" spans="1:18" s="313" customFormat="1">
      <c r="A1196" s="339"/>
      <c r="B1196" s="339"/>
      <c r="C1196" s="339"/>
      <c r="D1196" s="339"/>
      <c r="E1196" s="340">
        <v>97</v>
      </c>
      <c r="F1196" s="341">
        <v>22713.924350000001</v>
      </c>
      <c r="G1196" s="342">
        <v>13765.476480000001</v>
      </c>
      <c r="H1196" s="342">
        <v>36479.400829999999</v>
      </c>
      <c r="I1196" s="342">
        <v>78257.29409000001</v>
      </c>
      <c r="J1196" s="342">
        <v>43952.28991</v>
      </c>
      <c r="K1196" s="342">
        <v>122209.584</v>
      </c>
      <c r="L1196" s="342">
        <v>41501.842779999999</v>
      </c>
      <c r="M1196" s="342">
        <v>32472.611690000002</v>
      </c>
      <c r="N1196" s="342">
        <v>73974.454469999997</v>
      </c>
      <c r="O1196" s="342">
        <v>232663.4393</v>
      </c>
      <c r="P1196" s="342">
        <v>165930.98416999998</v>
      </c>
      <c r="Q1196" s="342">
        <v>8438.004359999999</v>
      </c>
      <c r="R1196" s="343">
        <v>174368.98853</v>
      </c>
    </row>
    <row r="1197" spans="1:18" s="313" customFormat="1">
      <c r="A1197" s="339"/>
      <c r="B1197" s="339"/>
      <c r="C1197" s="339"/>
      <c r="D1197" s="339"/>
      <c r="E1197" s="340">
        <v>99</v>
      </c>
      <c r="F1197" s="341">
        <v>36415.457700000006</v>
      </c>
      <c r="G1197" s="342">
        <v>12301.9833</v>
      </c>
      <c r="H1197" s="342">
        <v>48717.440999999999</v>
      </c>
      <c r="I1197" s="342">
        <v>119608.9158</v>
      </c>
      <c r="J1197" s="342">
        <v>42228.797700000003</v>
      </c>
      <c r="K1197" s="342">
        <v>161837.71350000001</v>
      </c>
      <c r="L1197" s="342">
        <v>62645.740960000003</v>
      </c>
      <c r="M1197" s="342">
        <v>39257.628450000004</v>
      </c>
      <c r="N1197" s="342">
        <v>101903.36941</v>
      </c>
      <c r="O1197" s="342">
        <v>312458.52391000005</v>
      </c>
      <c r="P1197" s="342">
        <v>422819.05297000002</v>
      </c>
      <c r="Q1197" s="342">
        <v>24384.136210000001</v>
      </c>
      <c r="R1197" s="343">
        <v>447203.18917999999</v>
      </c>
    </row>
    <row r="1198" spans="1:18" s="313" customFormat="1">
      <c r="A1198" s="339"/>
      <c r="B1198" s="339"/>
      <c r="C1198" s="339"/>
      <c r="D1198" s="339"/>
      <c r="E1198" s="340">
        <v>291</v>
      </c>
      <c r="F1198" s="341">
        <v>16506.024580000001</v>
      </c>
      <c r="G1198" s="342">
        <v>2097.6107400000001</v>
      </c>
      <c r="H1198" s="342">
        <v>18603.635320000001</v>
      </c>
      <c r="I1198" s="342">
        <v>246424.93418000001</v>
      </c>
      <c r="J1198" s="342">
        <v>50472.552009999999</v>
      </c>
      <c r="K1198" s="342">
        <v>296897.48619000003</v>
      </c>
      <c r="L1198" s="342">
        <v>147519.04186000003</v>
      </c>
      <c r="M1198" s="342">
        <v>84373.735939999999</v>
      </c>
      <c r="N1198" s="342">
        <v>231892.77780000001</v>
      </c>
      <c r="O1198" s="342">
        <v>547393.89930999989</v>
      </c>
      <c r="P1198" s="342">
        <v>269301.28272000002</v>
      </c>
      <c r="Q1198" s="342">
        <v>9118.581259999999</v>
      </c>
      <c r="R1198" s="343">
        <v>278419.86398000002</v>
      </c>
    </row>
    <row r="1199" spans="1:18" s="313" customFormat="1">
      <c r="A1199" s="339"/>
      <c r="B1199" s="339"/>
      <c r="C1199" s="339"/>
      <c r="D1199" s="339"/>
      <c r="E1199" s="340">
        <v>420</v>
      </c>
      <c r="F1199" s="341">
        <v>15866.811230000001</v>
      </c>
      <c r="G1199" s="342">
        <v>2234.92418</v>
      </c>
      <c r="H1199" s="342">
        <v>18101.735410000001</v>
      </c>
      <c r="I1199" s="342">
        <v>36147.102169999998</v>
      </c>
      <c r="J1199" s="342">
        <v>13994.33992</v>
      </c>
      <c r="K1199" s="342">
        <v>50141.442090000004</v>
      </c>
      <c r="L1199" s="342">
        <v>13486.819289999999</v>
      </c>
      <c r="M1199" s="342">
        <v>6699.0588299999999</v>
      </c>
      <c r="N1199" s="342">
        <v>20185.878120000001</v>
      </c>
      <c r="O1199" s="342">
        <v>88429.055619999999</v>
      </c>
      <c r="P1199" s="342">
        <v>91982.122060000009</v>
      </c>
      <c r="Q1199" s="342">
        <v>1930.04557</v>
      </c>
      <c r="R1199" s="343">
        <v>93912.167629999996</v>
      </c>
    </row>
    <row r="1200" spans="1:18" s="313" customFormat="1">
      <c r="A1200" s="339"/>
      <c r="B1200" s="339"/>
      <c r="C1200" s="339"/>
      <c r="D1200" s="339"/>
      <c r="E1200" s="340">
        <v>448</v>
      </c>
      <c r="F1200" s="341">
        <v>6048.8786500000006</v>
      </c>
      <c r="G1200" s="342">
        <v>7003.0664800000004</v>
      </c>
      <c r="H1200" s="342">
        <v>13051.94513</v>
      </c>
      <c r="I1200" s="342">
        <v>37127.333679999996</v>
      </c>
      <c r="J1200" s="342">
        <v>13213.81099</v>
      </c>
      <c r="K1200" s="342">
        <v>50341.144670000001</v>
      </c>
      <c r="L1200" s="342">
        <v>12379.9624</v>
      </c>
      <c r="M1200" s="342">
        <v>6203.7052100000001</v>
      </c>
      <c r="N1200" s="342">
        <v>18583.66761</v>
      </c>
      <c r="O1200" s="342">
        <v>81976.757409999991</v>
      </c>
      <c r="P1200" s="342">
        <v>92832.563800000004</v>
      </c>
      <c r="Q1200" s="342">
        <v>2285.1892699999999</v>
      </c>
      <c r="R1200" s="343">
        <v>95117.753069999992</v>
      </c>
    </row>
    <row r="1201" spans="1:18" s="313" customFormat="1">
      <c r="A1201" s="339"/>
      <c r="B1201" s="339"/>
      <c r="C1201" s="339"/>
      <c r="D1201" s="334" t="s">
        <v>80</v>
      </c>
      <c r="E1201" s="335">
        <v>32</v>
      </c>
      <c r="F1201" s="336">
        <v>521064.19058999995</v>
      </c>
      <c r="G1201" s="337">
        <v>243711.25062000001</v>
      </c>
      <c r="H1201" s="337">
        <v>764775.44121000008</v>
      </c>
      <c r="I1201" s="337">
        <v>82568.463860000003</v>
      </c>
      <c r="J1201" s="337">
        <v>71724.731739999988</v>
      </c>
      <c r="K1201" s="337">
        <v>154293.19560000001</v>
      </c>
      <c r="L1201" s="337">
        <v>43222.833869999995</v>
      </c>
      <c r="M1201" s="337">
        <v>37324.40612</v>
      </c>
      <c r="N1201" s="337">
        <v>80547.239990000002</v>
      </c>
      <c r="O1201" s="337">
        <v>999615.87679999997</v>
      </c>
      <c r="P1201" s="337">
        <v>562964.97423000005</v>
      </c>
      <c r="Q1201" s="337">
        <v>483021.83132</v>
      </c>
      <c r="R1201" s="338">
        <v>1045986.8055499999</v>
      </c>
    </row>
    <row r="1202" spans="1:18" s="313" customFormat="1">
      <c r="A1202" s="339"/>
      <c r="B1202" s="339"/>
      <c r="C1202" s="339"/>
      <c r="D1202" s="339"/>
      <c r="E1202" s="340">
        <v>95</v>
      </c>
      <c r="F1202" s="341">
        <v>35075.097929999996</v>
      </c>
      <c r="G1202" s="342">
        <v>20340.013449999999</v>
      </c>
      <c r="H1202" s="342">
        <v>55415.111380000002</v>
      </c>
      <c r="I1202" s="342">
        <v>62939.917049999996</v>
      </c>
      <c r="J1202" s="342">
        <v>29646.951969999998</v>
      </c>
      <c r="K1202" s="342">
        <v>92586.869019999998</v>
      </c>
      <c r="L1202" s="342">
        <v>26820.517540000001</v>
      </c>
      <c r="M1202" s="342">
        <v>19372.11263</v>
      </c>
      <c r="N1202" s="342">
        <v>46192.630170000004</v>
      </c>
      <c r="O1202" s="342">
        <v>194194.61056999999</v>
      </c>
      <c r="P1202" s="342">
        <v>157073.54631000001</v>
      </c>
      <c r="Q1202" s="342">
        <v>8431.2994199999994</v>
      </c>
      <c r="R1202" s="343">
        <v>165504.84573</v>
      </c>
    </row>
    <row r="1203" spans="1:18" s="313" customFormat="1">
      <c r="A1203" s="339"/>
      <c r="B1203" s="339"/>
      <c r="C1203" s="339"/>
      <c r="D1203" s="339"/>
      <c r="E1203" s="340">
        <v>96</v>
      </c>
      <c r="F1203" s="341">
        <v>8984.4057599999996</v>
      </c>
      <c r="G1203" s="342">
        <v>9386.9360199999992</v>
      </c>
      <c r="H1203" s="342">
        <v>18371.341780000002</v>
      </c>
      <c r="I1203" s="342">
        <v>29702.614239999999</v>
      </c>
      <c r="J1203" s="342">
        <v>12433.686</v>
      </c>
      <c r="K1203" s="342">
        <v>42136.300240000004</v>
      </c>
      <c r="L1203" s="342">
        <v>8137.0159000000003</v>
      </c>
      <c r="M1203" s="342">
        <v>4306.1787199999999</v>
      </c>
      <c r="N1203" s="342">
        <v>12443.194619999998</v>
      </c>
      <c r="O1203" s="342">
        <v>72950.836639999994</v>
      </c>
      <c r="P1203" s="342">
        <v>68934.176319999999</v>
      </c>
      <c r="Q1203" s="342">
        <v>7415.1926700000004</v>
      </c>
      <c r="R1203" s="343">
        <v>76349.368989999988</v>
      </c>
    </row>
    <row r="1204" spans="1:18" s="313" customFormat="1">
      <c r="A1204" s="339"/>
      <c r="B1204" s="339"/>
      <c r="C1204" s="339"/>
      <c r="D1204" s="339"/>
      <c r="E1204" s="340">
        <v>350</v>
      </c>
      <c r="F1204" s="341">
        <v>24575.074960000002</v>
      </c>
      <c r="G1204" s="342">
        <v>11481.93447</v>
      </c>
      <c r="H1204" s="342">
        <v>36057.009429999998</v>
      </c>
      <c r="I1204" s="342">
        <v>44659.141520000005</v>
      </c>
      <c r="J1204" s="342">
        <v>49858.870649999997</v>
      </c>
      <c r="K1204" s="342">
        <v>94518.012170000002</v>
      </c>
      <c r="L1204" s="342">
        <v>26730.52319</v>
      </c>
      <c r="M1204" s="342">
        <v>48585.84895</v>
      </c>
      <c r="N1204" s="342">
        <v>75316.372140000007</v>
      </c>
      <c r="O1204" s="342">
        <v>205891.39374</v>
      </c>
      <c r="P1204" s="342">
        <v>134555.32853999999</v>
      </c>
      <c r="Q1204" s="342">
        <v>32010.700550000001</v>
      </c>
      <c r="R1204" s="343">
        <v>166566.02909</v>
      </c>
    </row>
    <row r="1205" spans="1:18" s="313" customFormat="1">
      <c r="A1205" s="339"/>
      <c r="B1205" s="339"/>
      <c r="C1205" s="339"/>
      <c r="D1205" s="339"/>
      <c r="E1205" s="340">
        <v>399</v>
      </c>
      <c r="F1205" s="341">
        <v>23702.225180000001</v>
      </c>
      <c r="G1205" s="342">
        <v>26661.778559999999</v>
      </c>
      <c r="H1205" s="342">
        <v>50364.00374</v>
      </c>
      <c r="I1205" s="342">
        <v>39209.253499999999</v>
      </c>
      <c r="J1205" s="342">
        <v>25557.73445</v>
      </c>
      <c r="K1205" s="342">
        <v>64766.987950000002</v>
      </c>
      <c r="L1205" s="342">
        <v>10609.235560000001</v>
      </c>
      <c r="M1205" s="342">
        <v>8676.2983899999999</v>
      </c>
      <c r="N1205" s="342">
        <v>19285.533950000001</v>
      </c>
      <c r="O1205" s="342">
        <v>134416.52563999998</v>
      </c>
      <c r="P1205" s="342">
        <v>106162.15807999999</v>
      </c>
      <c r="Q1205" s="342">
        <v>9509.7994600000002</v>
      </c>
      <c r="R1205" s="343">
        <v>115671.95754</v>
      </c>
    </row>
    <row r="1206" spans="1:18" s="313" customFormat="1">
      <c r="A1206" s="339"/>
      <c r="B1206" s="339"/>
      <c r="C1206" s="339"/>
      <c r="D1206" s="339"/>
      <c r="E1206" s="340">
        <v>411</v>
      </c>
      <c r="F1206" s="341">
        <v>24111.599399999999</v>
      </c>
      <c r="G1206" s="342">
        <v>6158.9055199999993</v>
      </c>
      <c r="H1206" s="342">
        <v>30270.504920000003</v>
      </c>
      <c r="I1206" s="342">
        <v>57865.89114</v>
      </c>
      <c r="J1206" s="342">
        <v>30335.558789999999</v>
      </c>
      <c r="K1206" s="342">
        <v>88201.449930000002</v>
      </c>
      <c r="L1206" s="342">
        <v>39492.69283</v>
      </c>
      <c r="M1206" s="342">
        <v>23828.050079999997</v>
      </c>
      <c r="N1206" s="342">
        <v>63320.742909999994</v>
      </c>
      <c r="O1206" s="342">
        <v>181792.69775999998</v>
      </c>
      <c r="P1206" s="342">
        <v>198175.16798</v>
      </c>
      <c r="Q1206" s="342">
        <v>31205.984260000001</v>
      </c>
      <c r="R1206" s="343">
        <v>229381.15224</v>
      </c>
    </row>
    <row r="1207" spans="1:18" s="313" customFormat="1">
      <c r="A1207" s="339"/>
      <c r="B1207" s="339"/>
      <c r="C1207" s="339"/>
      <c r="D1207" s="339"/>
      <c r="E1207" s="340">
        <v>281</v>
      </c>
      <c r="F1207" s="341">
        <v>21124.079839999999</v>
      </c>
      <c r="G1207" s="342">
        <v>24153.83526</v>
      </c>
      <c r="H1207" s="342">
        <v>45277.915099999998</v>
      </c>
      <c r="I1207" s="342">
        <v>81253.495620000002</v>
      </c>
      <c r="J1207" s="342">
        <v>74125.32028</v>
      </c>
      <c r="K1207" s="342">
        <v>155378.81590000002</v>
      </c>
      <c r="L1207" s="342">
        <v>40697.20091</v>
      </c>
      <c r="M1207" s="342">
        <v>33808.030340000005</v>
      </c>
      <c r="N1207" s="342">
        <v>74505.231249999997</v>
      </c>
      <c r="O1207" s="342">
        <v>275161.96224999998</v>
      </c>
      <c r="P1207" s="342">
        <v>296947.86225000001</v>
      </c>
      <c r="Q1207" s="342">
        <v>63184.083149999999</v>
      </c>
      <c r="R1207" s="343">
        <v>360131.94539999997</v>
      </c>
    </row>
    <row r="1208" spans="1:18" s="313" customFormat="1">
      <c r="A1208" s="339"/>
      <c r="B1208" s="339"/>
      <c r="C1208" s="339"/>
      <c r="D1208" s="334" t="s">
        <v>58</v>
      </c>
      <c r="E1208" s="335">
        <v>40</v>
      </c>
      <c r="F1208" s="336">
        <v>18931.131980000002</v>
      </c>
      <c r="G1208" s="337">
        <v>4750.9098199999999</v>
      </c>
      <c r="H1208" s="337">
        <v>23682.041799999999</v>
      </c>
      <c r="I1208" s="337">
        <v>34268.431039999996</v>
      </c>
      <c r="J1208" s="337">
        <v>9801.59879</v>
      </c>
      <c r="K1208" s="337">
        <v>44070.029829999999</v>
      </c>
      <c r="L1208" s="337">
        <v>10810.05133</v>
      </c>
      <c r="M1208" s="337">
        <v>7312.1743200000001</v>
      </c>
      <c r="N1208" s="337">
        <v>18122.22565</v>
      </c>
      <c r="O1208" s="337">
        <v>85874.297279999999</v>
      </c>
      <c r="P1208" s="337">
        <v>115556.72619</v>
      </c>
      <c r="Q1208" s="337">
        <v>11074.292539999999</v>
      </c>
      <c r="R1208" s="338">
        <v>126631.01873000001</v>
      </c>
    </row>
    <row r="1209" spans="1:18" s="313" customFormat="1">
      <c r="A1209" s="339"/>
      <c r="B1209" s="339"/>
      <c r="C1209" s="339"/>
      <c r="D1209" s="339"/>
      <c r="E1209" s="340">
        <v>41</v>
      </c>
      <c r="F1209" s="341">
        <v>17474.416649999999</v>
      </c>
      <c r="G1209" s="342">
        <v>7829.6909999999998</v>
      </c>
      <c r="H1209" s="342">
        <v>25304.107649999998</v>
      </c>
      <c r="I1209" s="342">
        <v>48312.46054</v>
      </c>
      <c r="J1209" s="342">
        <v>15663.49221</v>
      </c>
      <c r="K1209" s="342">
        <v>63975.952749999997</v>
      </c>
      <c r="L1209" s="342">
        <v>14162.4215</v>
      </c>
      <c r="M1209" s="342">
        <v>8082.2487799999999</v>
      </c>
      <c r="N1209" s="342">
        <v>22244.670280000002</v>
      </c>
      <c r="O1209" s="342">
        <v>111524.73068000001</v>
      </c>
      <c r="P1209" s="342">
        <v>133737.78529</v>
      </c>
      <c r="Q1209" s="342">
        <v>11554.35268</v>
      </c>
      <c r="R1209" s="343">
        <v>145292.13797000001</v>
      </c>
    </row>
    <row r="1210" spans="1:18" s="313" customFormat="1">
      <c r="A1210" s="339"/>
      <c r="B1210" s="339"/>
      <c r="C1210" s="339"/>
      <c r="D1210" s="339"/>
      <c r="E1210" s="340">
        <v>42</v>
      </c>
      <c r="F1210" s="341">
        <v>23402.212019999999</v>
      </c>
      <c r="G1210" s="342">
        <v>7728.3502099999996</v>
      </c>
      <c r="H1210" s="342">
        <v>31130.56223</v>
      </c>
      <c r="I1210" s="342">
        <v>86027.938469999994</v>
      </c>
      <c r="J1210" s="342">
        <v>16877.162829999997</v>
      </c>
      <c r="K1210" s="342">
        <v>102905.10129999999</v>
      </c>
      <c r="L1210" s="342">
        <v>12837.6471</v>
      </c>
      <c r="M1210" s="342">
        <v>9288.34512</v>
      </c>
      <c r="N1210" s="342">
        <v>22125.99222</v>
      </c>
      <c r="O1210" s="342">
        <v>156161.65575000001</v>
      </c>
      <c r="P1210" s="342">
        <v>141410.12518999999</v>
      </c>
      <c r="Q1210" s="342">
        <v>16694.910390000001</v>
      </c>
      <c r="R1210" s="343">
        <v>158105.03558000003</v>
      </c>
    </row>
    <row r="1211" spans="1:18" s="313" customFormat="1">
      <c r="A1211" s="339"/>
      <c r="B1211" s="339"/>
      <c r="C1211" s="339"/>
      <c r="D1211" s="339"/>
      <c r="E1211" s="340">
        <v>43</v>
      </c>
      <c r="F1211" s="341">
        <v>15862.128359999999</v>
      </c>
      <c r="G1211" s="342">
        <v>16747.049050000001</v>
      </c>
      <c r="H1211" s="342">
        <v>32609.17741</v>
      </c>
      <c r="I1211" s="342">
        <v>29003.738329999996</v>
      </c>
      <c r="J1211" s="342">
        <v>11873.76382</v>
      </c>
      <c r="K1211" s="342">
        <v>40877.50215</v>
      </c>
      <c r="L1211" s="342">
        <v>9075.5139499999987</v>
      </c>
      <c r="M1211" s="342">
        <v>5704.0637500000003</v>
      </c>
      <c r="N1211" s="342">
        <v>14779.5777</v>
      </c>
      <c r="O1211" s="342">
        <v>88266.257259999998</v>
      </c>
      <c r="P1211" s="342">
        <v>89244.877269999997</v>
      </c>
      <c r="Q1211" s="342">
        <v>4663.7878099999998</v>
      </c>
      <c r="R1211" s="343">
        <v>93908.665079999992</v>
      </c>
    </row>
    <row r="1212" spans="1:18" s="313" customFormat="1">
      <c r="A1212" s="339"/>
      <c r="B1212" s="339"/>
      <c r="C1212" s="339"/>
      <c r="D1212" s="339"/>
      <c r="E1212" s="340">
        <v>45</v>
      </c>
      <c r="F1212" s="341">
        <v>12157.72759</v>
      </c>
      <c r="G1212" s="342">
        <v>5105.3033700000005</v>
      </c>
      <c r="H1212" s="342">
        <v>17263.03096</v>
      </c>
      <c r="I1212" s="342">
        <v>27338.337010000003</v>
      </c>
      <c r="J1212" s="342">
        <v>5638.7500300000002</v>
      </c>
      <c r="K1212" s="342">
        <v>32977.087039999999</v>
      </c>
      <c r="L1212" s="342">
        <v>8319.3606099999997</v>
      </c>
      <c r="M1212" s="342">
        <v>2046.61112</v>
      </c>
      <c r="N1212" s="342">
        <v>10365.971730000001</v>
      </c>
      <c r="O1212" s="342">
        <v>60606.08973</v>
      </c>
      <c r="P1212" s="342">
        <v>89688.725109999999</v>
      </c>
      <c r="Q1212" s="342">
        <v>8075.0849900000003</v>
      </c>
      <c r="R1212" s="343">
        <v>97763.810099999988</v>
      </c>
    </row>
    <row r="1213" spans="1:18" s="313" customFormat="1">
      <c r="A1213" s="339"/>
      <c r="B1213" s="339"/>
      <c r="C1213" s="339"/>
      <c r="D1213" s="339"/>
      <c r="E1213" s="340">
        <v>111</v>
      </c>
      <c r="F1213" s="341">
        <v>14545.396699999999</v>
      </c>
      <c r="G1213" s="342">
        <v>3883.3320099999996</v>
      </c>
      <c r="H1213" s="342">
        <v>18428.728709999999</v>
      </c>
      <c r="I1213" s="342">
        <v>20065.767019999999</v>
      </c>
      <c r="J1213" s="342">
        <v>6452.0007500000002</v>
      </c>
      <c r="K1213" s="342">
        <v>26517.767769999999</v>
      </c>
      <c r="L1213" s="342">
        <v>7949.7148799999995</v>
      </c>
      <c r="M1213" s="342">
        <v>3735.2449999999999</v>
      </c>
      <c r="N1213" s="342">
        <v>11684.95988</v>
      </c>
      <c r="O1213" s="342">
        <v>56631.456359999996</v>
      </c>
      <c r="P1213" s="342">
        <v>81903.531920000009</v>
      </c>
      <c r="Q1213" s="342">
        <v>4008.6241199999999</v>
      </c>
      <c r="R1213" s="343">
        <v>85912.156040000002</v>
      </c>
    </row>
    <row r="1214" spans="1:18" s="313" customFormat="1">
      <c r="A1214" s="339"/>
      <c r="B1214" s="339"/>
      <c r="C1214" s="339"/>
      <c r="D1214" s="339"/>
      <c r="E1214" s="340">
        <v>326</v>
      </c>
      <c r="F1214" s="341">
        <v>4168.8388700000005</v>
      </c>
      <c r="G1214" s="342">
        <v>1598.4079099999999</v>
      </c>
      <c r="H1214" s="342">
        <v>5767.2467800000004</v>
      </c>
      <c r="I1214" s="342">
        <v>21001.302309999999</v>
      </c>
      <c r="J1214" s="342">
        <v>3387.2690400000001</v>
      </c>
      <c r="K1214" s="342">
        <v>24388.571350000002</v>
      </c>
      <c r="L1214" s="342">
        <v>7897.4655899999998</v>
      </c>
      <c r="M1214" s="342">
        <v>2067.2294699999998</v>
      </c>
      <c r="N1214" s="342">
        <v>9964.69506</v>
      </c>
      <c r="O1214" s="342">
        <v>40120.513189999998</v>
      </c>
      <c r="P1214" s="342">
        <v>72769.091260000001</v>
      </c>
      <c r="Q1214" s="342">
        <v>3189.90002</v>
      </c>
      <c r="R1214" s="343">
        <v>75958.991280000002</v>
      </c>
    </row>
    <row r="1215" spans="1:18" s="313" customFormat="1">
      <c r="A1215" s="339"/>
      <c r="B1215" s="339"/>
      <c r="C1215" s="339"/>
      <c r="D1215" s="339"/>
      <c r="E1215" s="340">
        <v>328</v>
      </c>
      <c r="F1215" s="341">
        <v>12687.688679999999</v>
      </c>
      <c r="G1215" s="342">
        <v>8901.7347100000006</v>
      </c>
      <c r="H1215" s="342">
        <v>21589.42339</v>
      </c>
      <c r="I1215" s="342">
        <v>36201.864679999999</v>
      </c>
      <c r="J1215" s="342">
        <v>7188.2265700000007</v>
      </c>
      <c r="K1215" s="342">
        <v>43390.091249999998</v>
      </c>
      <c r="L1215" s="342">
        <v>11411.996499999999</v>
      </c>
      <c r="M1215" s="342">
        <v>2917.5727400000001</v>
      </c>
      <c r="N1215" s="342">
        <v>14329.569240000001</v>
      </c>
      <c r="O1215" s="342">
        <v>79309.083879999991</v>
      </c>
      <c r="P1215" s="342">
        <v>114139.17517</v>
      </c>
      <c r="Q1215" s="342">
        <v>11718.550029999999</v>
      </c>
      <c r="R1215" s="343">
        <v>125857.7252</v>
      </c>
    </row>
    <row r="1216" spans="1:18" s="313" customFormat="1">
      <c r="A1216" s="339"/>
      <c r="B1216" s="339"/>
      <c r="C1216" s="339"/>
      <c r="D1216" s="339"/>
      <c r="E1216" s="340">
        <v>419</v>
      </c>
      <c r="F1216" s="341">
        <v>11045.302800000001</v>
      </c>
      <c r="G1216" s="342">
        <v>6557.67803</v>
      </c>
      <c r="H1216" s="342">
        <v>17602.980829999997</v>
      </c>
      <c r="I1216" s="342">
        <v>64785.644030000003</v>
      </c>
      <c r="J1216" s="342">
        <v>38199.652119999999</v>
      </c>
      <c r="K1216" s="342">
        <v>102985.29615000001</v>
      </c>
      <c r="L1216" s="342">
        <v>43619.136709999999</v>
      </c>
      <c r="M1216" s="342">
        <v>28435.819480000002</v>
      </c>
      <c r="N1216" s="342">
        <v>72054.956189999997</v>
      </c>
      <c r="O1216" s="342">
        <v>192643.23316999999</v>
      </c>
      <c r="P1216" s="342">
        <v>239175.47391999999</v>
      </c>
      <c r="Q1216" s="342">
        <v>21614.471960000003</v>
      </c>
      <c r="R1216" s="343">
        <v>260789.94587999998</v>
      </c>
    </row>
    <row r="1217" spans="1:18" s="313" customFormat="1">
      <c r="A1217" s="339"/>
      <c r="B1217" s="339"/>
      <c r="C1217" s="339"/>
      <c r="D1217" s="339"/>
      <c r="E1217" s="340">
        <v>298</v>
      </c>
      <c r="F1217" s="341">
        <v>0.20582</v>
      </c>
      <c r="G1217" s="342">
        <v>0</v>
      </c>
      <c r="H1217" s="342">
        <v>0.20582</v>
      </c>
      <c r="I1217" s="342">
        <v>2359.5685800000001</v>
      </c>
      <c r="J1217" s="342">
        <v>860.07292000000007</v>
      </c>
      <c r="K1217" s="342">
        <v>3219.6415000000002</v>
      </c>
      <c r="L1217" s="342">
        <v>2410.95289</v>
      </c>
      <c r="M1217" s="342">
        <v>649.37318000000005</v>
      </c>
      <c r="N1217" s="342">
        <v>3060.3260699999996</v>
      </c>
      <c r="O1217" s="342">
        <v>6280.1733899999999</v>
      </c>
      <c r="P1217" s="342">
        <v>12536.11802</v>
      </c>
      <c r="Q1217" s="342">
        <v>133.22456</v>
      </c>
      <c r="R1217" s="343">
        <v>12669.34258</v>
      </c>
    </row>
    <row r="1218" spans="1:18" s="313" customFormat="1">
      <c r="A1218" s="339"/>
      <c r="B1218" s="339"/>
      <c r="C1218" s="339"/>
      <c r="D1218" s="334" t="s">
        <v>16</v>
      </c>
      <c r="E1218" s="335">
        <v>13</v>
      </c>
      <c r="F1218" s="336">
        <v>194998.06859000001</v>
      </c>
      <c r="G1218" s="337">
        <v>128704.32621</v>
      </c>
      <c r="H1218" s="337">
        <v>323702.39480000001</v>
      </c>
      <c r="I1218" s="337">
        <v>79768.364409999995</v>
      </c>
      <c r="J1218" s="337">
        <v>27992.420239999999</v>
      </c>
      <c r="K1218" s="337">
        <v>107760.78465</v>
      </c>
      <c r="L1218" s="337">
        <v>25063.022960000002</v>
      </c>
      <c r="M1218" s="337">
        <v>32296.258879999998</v>
      </c>
      <c r="N1218" s="337">
        <v>57359.281840000003</v>
      </c>
      <c r="O1218" s="337">
        <v>488822.46129000001</v>
      </c>
      <c r="P1218" s="337">
        <v>535601.88711000001</v>
      </c>
      <c r="Q1218" s="337">
        <v>573060.96678000002</v>
      </c>
      <c r="R1218" s="338">
        <v>1108662.8538900001</v>
      </c>
    </row>
    <row r="1219" spans="1:18" s="313" customFormat="1">
      <c r="A1219" s="339"/>
      <c r="B1219" s="339"/>
      <c r="C1219" s="339"/>
      <c r="D1219" s="339"/>
      <c r="E1219" s="340">
        <v>19</v>
      </c>
      <c r="F1219" s="341">
        <v>29497.675649999997</v>
      </c>
      <c r="G1219" s="342">
        <v>34294.870539999996</v>
      </c>
      <c r="H1219" s="342">
        <v>63792.546190000001</v>
      </c>
      <c r="I1219" s="342">
        <v>59943.32834</v>
      </c>
      <c r="J1219" s="342">
        <v>32088.343690000002</v>
      </c>
      <c r="K1219" s="342">
        <v>92031.672030000002</v>
      </c>
      <c r="L1219" s="342">
        <v>22388.100859999999</v>
      </c>
      <c r="M1219" s="342">
        <v>6140.2192999999997</v>
      </c>
      <c r="N1219" s="342">
        <v>28528.320159999999</v>
      </c>
      <c r="O1219" s="342">
        <v>184352.53837999998</v>
      </c>
      <c r="P1219" s="342">
        <v>190516.54716999998</v>
      </c>
      <c r="Q1219" s="342">
        <v>81421.283309999999</v>
      </c>
      <c r="R1219" s="343">
        <v>271937.83048</v>
      </c>
    </row>
    <row r="1220" spans="1:18" s="313" customFormat="1">
      <c r="A1220" s="339"/>
      <c r="B1220" s="339"/>
      <c r="C1220" s="339"/>
      <c r="D1220" s="339"/>
      <c r="E1220" s="340">
        <v>21</v>
      </c>
      <c r="F1220" s="341">
        <v>14049.37506</v>
      </c>
      <c r="G1220" s="342">
        <v>4501.6994500000001</v>
      </c>
      <c r="H1220" s="342">
        <v>18551.074510000002</v>
      </c>
      <c r="I1220" s="342">
        <v>54537.819609999999</v>
      </c>
      <c r="J1220" s="342">
        <v>13845.703720000001</v>
      </c>
      <c r="K1220" s="342">
        <v>68383.523329999996</v>
      </c>
      <c r="L1220" s="342">
        <v>16326.375239999999</v>
      </c>
      <c r="M1220" s="342">
        <v>6263.2239600000003</v>
      </c>
      <c r="N1220" s="342">
        <v>22589.599200000001</v>
      </c>
      <c r="O1220" s="342">
        <v>109524.19704000001</v>
      </c>
      <c r="P1220" s="342">
        <v>157706.23593999998</v>
      </c>
      <c r="Q1220" s="342">
        <v>5931.7280899999996</v>
      </c>
      <c r="R1220" s="343">
        <v>163637.96403</v>
      </c>
    </row>
    <row r="1221" spans="1:18" s="313" customFormat="1">
      <c r="A1221" s="339"/>
      <c r="B1221" s="339"/>
      <c r="C1221" s="339"/>
      <c r="D1221" s="339"/>
      <c r="E1221" s="340">
        <v>22</v>
      </c>
      <c r="F1221" s="341">
        <v>14720.92143</v>
      </c>
      <c r="G1221" s="342">
        <v>5298.9747800000005</v>
      </c>
      <c r="H1221" s="342">
        <v>20019.896210000003</v>
      </c>
      <c r="I1221" s="342">
        <v>70170.507540000006</v>
      </c>
      <c r="J1221" s="342">
        <v>16886.192920000001</v>
      </c>
      <c r="K1221" s="342">
        <v>87056.700459999993</v>
      </c>
      <c r="L1221" s="342">
        <v>17846.85312</v>
      </c>
      <c r="M1221" s="342">
        <v>6162.1207599999998</v>
      </c>
      <c r="N1221" s="342">
        <v>24008.973879999998</v>
      </c>
      <c r="O1221" s="342">
        <v>131085.57055</v>
      </c>
      <c r="P1221" s="342">
        <v>123659.54437999999</v>
      </c>
      <c r="Q1221" s="342">
        <v>4592.3543600000003</v>
      </c>
      <c r="R1221" s="343">
        <v>128251.89873999999</v>
      </c>
    </row>
    <row r="1222" spans="1:18" s="313" customFormat="1">
      <c r="A1222" s="339"/>
      <c r="B1222" s="339"/>
      <c r="C1222" s="339"/>
      <c r="D1222" s="339"/>
      <c r="E1222" s="340">
        <v>25</v>
      </c>
      <c r="F1222" s="341">
        <v>31894.877479999999</v>
      </c>
      <c r="G1222" s="342">
        <v>16820.885160000002</v>
      </c>
      <c r="H1222" s="342">
        <v>48715.762640000001</v>
      </c>
      <c r="I1222" s="342">
        <v>171539.84774</v>
      </c>
      <c r="J1222" s="342">
        <v>76505.22898</v>
      </c>
      <c r="K1222" s="342">
        <v>248045.07672000001</v>
      </c>
      <c r="L1222" s="342">
        <v>98935.44816</v>
      </c>
      <c r="M1222" s="342">
        <v>66847.732990000004</v>
      </c>
      <c r="N1222" s="342">
        <v>165783.18115000002</v>
      </c>
      <c r="O1222" s="342">
        <v>462544.02051</v>
      </c>
      <c r="P1222" s="342">
        <v>371435.26267000003</v>
      </c>
      <c r="Q1222" s="342">
        <v>60414.482069999998</v>
      </c>
      <c r="R1222" s="343">
        <v>431849.74473999999</v>
      </c>
    </row>
    <row r="1223" spans="1:18" s="313" customFormat="1">
      <c r="A1223" s="339"/>
      <c r="B1223" s="339"/>
      <c r="C1223" s="339"/>
      <c r="D1223" s="339"/>
      <c r="E1223" s="340">
        <v>27</v>
      </c>
      <c r="F1223" s="341">
        <v>5548.4991900000005</v>
      </c>
      <c r="G1223" s="342">
        <v>9366.45334</v>
      </c>
      <c r="H1223" s="342">
        <v>14914.952529999999</v>
      </c>
      <c r="I1223" s="342">
        <v>30651.069600000003</v>
      </c>
      <c r="J1223" s="342">
        <v>6571.7452899999998</v>
      </c>
      <c r="K1223" s="342">
        <v>37222.814890000001</v>
      </c>
      <c r="L1223" s="342">
        <v>15409.142800000001</v>
      </c>
      <c r="M1223" s="342">
        <v>3225.0369700000001</v>
      </c>
      <c r="N1223" s="342">
        <v>18634.179769999999</v>
      </c>
      <c r="O1223" s="342">
        <v>70771.947189999992</v>
      </c>
      <c r="P1223" s="342">
        <v>83536.665099999998</v>
      </c>
      <c r="Q1223" s="342">
        <v>7303.5507200000002</v>
      </c>
      <c r="R1223" s="343">
        <v>90840.215819999998</v>
      </c>
    </row>
    <row r="1224" spans="1:18" s="313" customFormat="1">
      <c r="A1224" s="339"/>
      <c r="B1224" s="339"/>
      <c r="C1224" s="339"/>
      <c r="D1224" s="339"/>
      <c r="E1224" s="340">
        <v>28</v>
      </c>
      <c r="F1224" s="341">
        <v>10683.302820000001</v>
      </c>
      <c r="G1224" s="342">
        <v>5247.5058300000001</v>
      </c>
      <c r="H1224" s="342">
        <v>15930.808650000001</v>
      </c>
      <c r="I1224" s="342">
        <v>27858.793120000002</v>
      </c>
      <c r="J1224" s="342">
        <v>7859.0035599999992</v>
      </c>
      <c r="K1224" s="342">
        <v>35717.796679999999</v>
      </c>
      <c r="L1224" s="342">
        <v>5892.7946400000001</v>
      </c>
      <c r="M1224" s="342">
        <v>1755.7363300000002</v>
      </c>
      <c r="N1224" s="342">
        <v>7648.5309699999998</v>
      </c>
      <c r="O1224" s="342">
        <v>59297.136299999998</v>
      </c>
      <c r="P1224" s="342">
        <v>69407.460420000003</v>
      </c>
      <c r="Q1224" s="342">
        <v>5000.1912899999998</v>
      </c>
      <c r="R1224" s="343">
        <v>74407.651709999991</v>
      </c>
    </row>
    <row r="1225" spans="1:18" s="313" customFormat="1">
      <c r="A1225" s="339"/>
      <c r="B1225" s="339"/>
      <c r="C1225" s="339"/>
      <c r="D1225" s="339"/>
      <c r="E1225" s="340">
        <v>245</v>
      </c>
      <c r="F1225" s="341">
        <v>27515.948079999998</v>
      </c>
      <c r="G1225" s="342">
        <v>4497.05519</v>
      </c>
      <c r="H1225" s="342">
        <v>32013.003270000001</v>
      </c>
      <c r="I1225" s="342">
        <v>33369.897349999999</v>
      </c>
      <c r="J1225" s="342">
        <v>7490.1442699999998</v>
      </c>
      <c r="K1225" s="342">
        <v>40860.041619999996</v>
      </c>
      <c r="L1225" s="342">
        <v>9411.3818800000008</v>
      </c>
      <c r="M1225" s="342">
        <v>5026.5015700000004</v>
      </c>
      <c r="N1225" s="342">
        <v>14437.883449999999</v>
      </c>
      <c r="O1225" s="342">
        <v>87310.928339999999</v>
      </c>
      <c r="P1225" s="342">
        <v>69982.655989999999</v>
      </c>
      <c r="Q1225" s="342">
        <v>6097.93307</v>
      </c>
      <c r="R1225" s="343">
        <v>76080.589059999998</v>
      </c>
    </row>
    <row r="1226" spans="1:18" s="313" customFormat="1">
      <c r="A1226" s="339"/>
      <c r="B1226" s="339"/>
      <c r="C1226" s="339"/>
      <c r="D1226" s="339"/>
      <c r="E1226" s="340">
        <v>290</v>
      </c>
      <c r="F1226" s="341">
        <v>6.2199999999999998E-3</v>
      </c>
      <c r="G1226" s="342">
        <v>0</v>
      </c>
      <c r="H1226" s="342">
        <v>6.2199999999999998E-3</v>
      </c>
      <c r="I1226" s="342">
        <v>964.91403000000003</v>
      </c>
      <c r="J1226" s="342">
        <v>101.60565</v>
      </c>
      <c r="K1226" s="342">
        <v>1066.5196799999999</v>
      </c>
      <c r="L1226" s="342">
        <v>295.84875</v>
      </c>
      <c r="M1226" s="342">
        <v>2.7599999999999999E-3</v>
      </c>
      <c r="N1226" s="342">
        <v>295.85151000000002</v>
      </c>
      <c r="O1226" s="342">
        <v>1362.3774099999998</v>
      </c>
      <c r="P1226" s="342">
        <v>1343.16517</v>
      </c>
      <c r="Q1226" s="342">
        <v>163.79023000000001</v>
      </c>
      <c r="R1226" s="343">
        <v>1506.9553999999998</v>
      </c>
    </row>
    <row r="1227" spans="1:18" s="313" customFormat="1">
      <c r="A1227" s="339"/>
      <c r="B1227" s="339"/>
      <c r="C1227" s="339"/>
      <c r="D1227" s="339"/>
      <c r="E1227" s="340">
        <v>381</v>
      </c>
      <c r="F1227" s="341">
        <v>28845.521190000003</v>
      </c>
      <c r="G1227" s="342">
        <v>4607.9799800000001</v>
      </c>
      <c r="H1227" s="342">
        <v>33453.501170000003</v>
      </c>
      <c r="I1227" s="342">
        <v>50730.611549999994</v>
      </c>
      <c r="J1227" s="342">
        <v>6261.1738499999992</v>
      </c>
      <c r="K1227" s="342">
        <v>56991.785400000001</v>
      </c>
      <c r="L1227" s="342">
        <v>8753.7671899999987</v>
      </c>
      <c r="M1227" s="342">
        <v>1871.5919199999998</v>
      </c>
      <c r="N1227" s="342">
        <v>10625.359109999999</v>
      </c>
      <c r="O1227" s="342">
        <v>101070.64568</v>
      </c>
      <c r="P1227" s="342">
        <v>130362.01168000001</v>
      </c>
      <c r="Q1227" s="342">
        <v>11613.699490000001</v>
      </c>
      <c r="R1227" s="343">
        <v>141975.71117</v>
      </c>
    </row>
    <row r="1228" spans="1:18" s="313" customFormat="1">
      <c r="A1228" s="339"/>
      <c r="B1228" s="339"/>
      <c r="C1228" s="339"/>
      <c r="D1228" s="339"/>
      <c r="E1228" s="340">
        <v>415</v>
      </c>
      <c r="F1228" s="341">
        <v>9539.6596599999993</v>
      </c>
      <c r="G1228" s="342">
        <v>4249.7904400000007</v>
      </c>
      <c r="H1228" s="342">
        <v>13789.4501</v>
      </c>
      <c r="I1228" s="342">
        <v>31233.731879999999</v>
      </c>
      <c r="J1228" s="342">
        <v>5612.7074499999999</v>
      </c>
      <c r="K1228" s="342">
        <v>36846.439330000001</v>
      </c>
      <c r="L1228" s="342">
        <v>8222.6146100000005</v>
      </c>
      <c r="M1228" s="342">
        <v>6201.1243400000003</v>
      </c>
      <c r="N1228" s="342">
        <v>14423.738949999999</v>
      </c>
      <c r="O1228" s="342">
        <v>65059.628380000002</v>
      </c>
      <c r="P1228" s="342">
        <v>61065.442490000001</v>
      </c>
      <c r="Q1228" s="342">
        <v>4468.2276900000006</v>
      </c>
      <c r="R1228" s="343">
        <v>65533.670180000001</v>
      </c>
    </row>
    <row r="1229" spans="1:18" s="313" customFormat="1">
      <c r="A1229" s="339"/>
      <c r="B1229" s="339"/>
      <c r="C1229" s="339"/>
      <c r="D1229" s="339"/>
      <c r="E1229" s="340">
        <v>321</v>
      </c>
      <c r="F1229" s="341">
        <v>9906.1582300000009</v>
      </c>
      <c r="G1229" s="342">
        <v>5810.9329900000002</v>
      </c>
      <c r="H1229" s="342">
        <v>15717.09122</v>
      </c>
      <c r="I1229" s="342">
        <v>25735.565620000001</v>
      </c>
      <c r="J1229" s="342">
        <v>8302.6774600000008</v>
      </c>
      <c r="K1229" s="342">
        <v>34038.24308</v>
      </c>
      <c r="L1229" s="342">
        <v>4354.0200100000002</v>
      </c>
      <c r="M1229" s="342">
        <v>3986.5562200000004</v>
      </c>
      <c r="N1229" s="342">
        <v>8340.5762300000006</v>
      </c>
      <c r="O1229" s="342">
        <v>58095.910530000001</v>
      </c>
      <c r="P1229" s="342">
        <v>86903.49338</v>
      </c>
      <c r="Q1229" s="342">
        <v>26671.777460000001</v>
      </c>
      <c r="R1229" s="343">
        <v>113575.27084</v>
      </c>
    </row>
    <row r="1230" spans="1:18" s="313" customFormat="1">
      <c r="A1230" s="339"/>
      <c r="B1230" s="339"/>
      <c r="C1230" s="339"/>
      <c r="D1230" s="334" t="s">
        <v>59</v>
      </c>
      <c r="E1230" s="335">
        <v>48</v>
      </c>
      <c r="F1230" s="336">
        <v>31431.476320000002</v>
      </c>
      <c r="G1230" s="337">
        <v>22282.874399999997</v>
      </c>
      <c r="H1230" s="337">
        <v>53714.350720000002</v>
      </c>
      <c r="I1230" s="337">
        <v>107994.44492000001</v>
      </c>
      <c r="J1230" s="337">
        <v>40833.609210000002</v>
      </c>
      <c r="K1230" s="337">
        <v>148828.05413</v>
      </c>
      <c r="L1230" s="337">
        <v>29781.335620000002</v>
      </c>
      <c r="M1230" s="337">
        <v>17563.135999999999</v>
      </c>
      <c r="N1230" s="337">
        <v>47344.471619999997</v>
      </c>
      <c r="O1230" s="337">
        <v>249886.87646999999</v>
      </c>
      <c r="P1230" s="337">
        <v>294584.28258999996</v>
      </c>
      <c r="Q1230" s="337">
        <v>29388.849469999997</v>
      </c>
      <c r="R1230" s="338">
        <v>323973.13205999997</v>
      </c>
    </row>
    <row r="1231" spans="1:18" s="313" customFormat="1">
      <c r="A1231" s="339"/>
      <c r="B1231" s="339"/>
      <c r="C1231" s="339"/>
      <c r="D1231" s="339"/>
      <c r="E1231" s="340">
        <v>217</v>
      </c>
      <c r="F1231" s="341">
        <v>11055.780349999999</v>
      </c>
      <c r="G1231" s="342">
        <v>10316.18332</v>
      </c>
      <c r="H1231" s="342">
        <v>21371.963670000001</v>
      </c>
      <c r="I1231" s="342">
        <v>35727.325549999994</v>
      </c>
      <c r="J1231" s="342">
        <v>12136.257539999999</v>
      </c>
      <c r="K1231" s="342">
        <v>47863.58309</v>
      </c>
      <c r="L1231" s="342">
        <v>16036.681919999999</v>
      </c>
      <c r="M1231" s="342">
        <v>7841.3846900000008</v>
      </c>
      <c r="N1231" s="342">
        <v>23878.066609999998</v>
      </c>
      <c r="O1231" s="342">
        <v>93113.613370000006</v>
      </c>
      <c r="P1231" s="342">
        <v>90190.89559</v>
      </c>
      <c r="Q1231" s="342">
        <v>5395.3355300000003</v>
      </c>
      <c r="R1231" s="343">
        <v>95586.231120000011</v>
      </c>
    </row>
    <row r="1232" spans="1:18" s="313" customFormat="1">
      <c r="A1232" s="339"/>
      <c r="B1232" s="339"/>
      <c r="C1232" s="339"/>
      <c r="D1232" s="334" t="s">
        <v>60</v>
      </c>
      <c r="E1232" s="335">
        <v>90</v>
      </c>
      <c r="F1232" s="336">
        <v>14534.846230000001</v>
      </c>
      <c r="G1232" s="337">
        <v>6687.9912699999995</v>
      </c>
      <c r="H1232" s="337">
        <v>21222.837500000001</v>
      </c>
      <c r="I1232" s="337">
        <v>34407.461369999997</v>
      </c>
      <c r="J1232" s="337">
        <v>8452.3493200000012</v>
      </c>
      <c r="K1232" s="337">
        <v>42859.810689999998</v>
      </c>
      <c r="L1232" s="337">
        <v>24290.561109999999</v>
      </c>
      <c r="M1232" s="337">
        <v>11564.95261</v>
      </c>
      <c r="N1232" s="337">
        <v>35855.513719999995</v>
      </c>
      <c r="O1232" s="337">
        <v>99938.161909999995</v>
      </c>
      <c r="P1232" s="337">
        <v>85472.471310000008</v>
      </c>
      <c r="Q1232" s="337">
        <v>3395.6722200000004</v>
      </c>
      <c r="R1232" s="338">
        <v>88868.143530000001</v>
      </c>
    </row>
    <row r="1233" spans="1:18" s="313" customFormat="1">
      <c r="A1233" s="339"/>
      <c r="B1233" s="339"/>
      <c r="C1233" s="339"/>
      <c r="D1233" s="339"/>
      <c r="E1233" s="340">
        <v>223</v>
      </c>
      <c r="F1233" s="341">
        <v>29771.187819999999</v>
      </c>
      <c r="G1233" s="342">
        <v>12160.734470000001</v>
      </c>
      <c r="H1233" s="342">
        <v>41931.922290000002</v>
      </c>
      <c r="I1233" s="342">
        <v>48754.775170000001</v>
      </c>
      <c r="J1233" s="342">
        <v>23591.524890000001</v>
      </c>
      <c r="K1233" s="342">
        <v>72346.300060000009</v>
      </c>
      <c r="L1233" s="342">
        <v>33853.85828</v>
      </c>
      <c r="M1233" s="342">
        <v>16078.05207</v>
      </c>
      <c r="N1233" s="342">
        <v>49931.910349999998</v>
      </c>
      <c r="O1233" s="342">
        <v>164210.13269999999</v>
      </c>
      <c r="P1233" s="342">
        <v>128230.97674</v>
      </c>
      <c r="Q1233" s="342">
        <v>14207.262339999999</v>
      </c>
      <c r="R1233" s="343">
        <v>142438.23908</v>
      </c>
    </row>
    <row r="1234" spans="1:18" s="313" customFormat="1">
      <c r="A1234" s="339"/>
      <c r="B1234" s="339"/>
      <c r="C1234" s="339"/>
      <c r="D1234" s="339"/>
      <c r="E1234" s="340">
        <v>303</v>
      </c>
      <c r="F1234" s="341">
        <v>18952.545340000001</v>
      </c>
      <c r="G1234" s="342">
        <v>3693.1343299999999</v>
      </c>
      <c r="H1234" s="342">
        <v>22645.679670000001</v>
      </c>
      <c r="I1234" s="342">
        <v>38207.683990000005</v>
      </c>
      <c r="J1234" s="342">
        <v>11760.523130000001</v>
      </c>
      <c r="K1234" s="342">
        <v>49968.207119999999</v>
      </c>
      <c r="L1234" s="342">
        <v>25426.812020000001</v>
      </c>
      <c r="M1234" s="342">
        <v>11848.72516</v>
      </c>
      <c r="N1234" s="342">
        <v>37275.537179999999</v>
      </c>
      <c r="O1234" s="342">
        <v>109889.42397</v>
      </c>
      <c r="P1234" s="342">
        <v>84052.396189999999</v>
      </c>
      <c r="Q1234" s="342">
        <v>5500.32809</v>
      </c>
      <c r="R1234" s="343">
        <v>89552.724279999995</v>
      </c>
    </row>
    <row r="1235" spans="1:18" s="313" customFormat="1">
      <c r="A1235" s="339"/>
      <c r="B1235" s="339"/>
      <c r="C1235" s="339"/>
      <c r="D1235" s="339"/>
      <c r="E1235" s="340">
        <v>304</v>
      </c>
      <c r="F1235" s="341">
        <v>15055.099920000001</v>
      </c>
      <c r="G1235" s="342">
        <v>24132.928190000002</v>
      </c>
      <c r="H1235" s="342">
        <v>39188.028109999999</v>
      </c>
      <c r="I1235" s="342">
        <v>38255.31437</v>
      </c>
      <c r="J1235" s="342">
        <v>13201.78169</v>
      </c>
      <c r="K1235" s="342">
        <v>51457.096060000003</v>
      </c>
      <c r="L1235" s="342">
        <v>16607.050910000002</v>
      </c>
      <c r="M1235" s="342">
        <v>6745.9590699999999</v>
      </c>
      <c r="N1235" s="342">
        <v>23353.009979999999</v>
      </c>
      <c r="O1235" s="342">
        <v>113998.13415000001</v>
      </c>
      <c r="P1235" s="342">
        <v>78912.147459999993</v>
      </c>
      <c r="Q1235" s="342">
        <v>1872.03532</v>
      </c>
      <c r="R1235" s="343">
        <v>80784.182780000003</v>
      </c>
    </row>
    <row r="1236" spans="1:18" s="313" customFormat="1">
      <c r="A1236" s="339"/>
      <c r="B1236" s="339"/>
      <c r="C1236" s="339"/>
      <c r="D1236" s="339"/>
      <c r="E1236" s="340">
        <v>310</v>
      </c>
      <c r="F1236" s="341">
        <v>16301.164949999998</v>
      </c>
      <c r="G1236" s="342">
        <v>5345.8984400000008</v>
      </c>
      <c r="H1236" s="342">
        <v>21647.063389999999</v>
      </c>
      <c r="I1236" s="342">
        <v>45913.050999999999</v>
      </c>
      <c r="J1236" s="342">
        <v>8775.5946500000009</v>
      </c>
      <c r="K1236" s="342">
        <v>54688.645649999999</v>
      </c>
      <c r="L1236" s="342">
        <v>12378.5077</v>
      </c>
      <c r="M1236" s="342">
        <v>2499.87952</v>
      </c>
      <c r="N1236" s="342">
        <v>14878.387220000001</v>
      </c>
      <c r="O1236" s="342">
        <v>91214.096260000006</v>
      </c>
      <c r="P1236" s="342">
        <v>156177.2599</v>
      </c>
      <c r="Q1236" s="342">
        <v>3814.8958900000002</v>
      </c>
      <c r="R1236" s="343">
        <v>159992.15578999999</v>
      </c>
    </row>
    <row r="1237" spans="1:18" s="313" customFormat="1">
      <c r="A1237" s="339"/>
      <c r="B1237" s="339"/>
      <c r="C1237" s="339"/>
      <c r="D1237" s="339"/>
      <c r="E1237" s="340">
        <v>368</v>
      </c>
      <c r="F1237" s="341">
        <v>15931.120439999999</v>
      </c>
      <c r="G1237" s="342">
        <v>7366.4493000000002</v>
      </c>
      <c r="H1237" s="342">
        <v>23297.569739999999</v>
      </c>
      <c r="I1237" s="342">
        <v>50835.612209999999</v>
      </c>
      <c r="J1237" s="342">
        <v>15114.61505</v>
      </c>
      <c r="K1237" s="342">
        <v>65950.22726</v>
      </c>
      <c r="L1237" s="342">
        <v>18878.50088</v>
      </c>
      <c r="M1237" s="342">
        <v>6604.6315000000004</v>
      </c>
      <c r="N1237" s="342">
        <v>25483.132379999999</v>
      </c>
      <c r="O1237" s="342">
        <v>114730.92938</v>
      </c>
      <c r="P1237" s="342">
        <v>91076.22249</v>
      </c>
      <c r="Q1237" s="342">
        <v>5333.8631100000002</v>
      </c>
      <c r="R1237" s="343">
        <v>96410.085599999991</v>
      </c>
    </row>
    <row r="1238" spans="1:18" s="313" customFormat="1">
      <c r="A1238" s="339"/>
      <c r="B1238" s="339"/>
      <c r="C1238" s="339"/>
      <c r="D1238" s="334" t="s">
        <v>272</v>
      </c>
      <c r="E1238" s="335">
        <v>309</v>
      </c>
      <c r="F1238" s="336">
        <v>5698.7999300000001</v>
      </c>
      <c r="G1238" s="337">
        <v>2539.3134700000001</v>
      </c>
      <c r="H1238" s="337">
        <v>8238.1134000000002</v>
      </c>
      <c r="I1238" s="337">
        <v>43391.841030000003</v>
      </c>
      <c r="J1238" s="337">
        <v>11235.480539999999</v>
      </c>
      <c r="K1238" s="337">
        <v>54627.32157</v>
      </c>
      <c r="L1238" s="337">
        <v>17636.834190000001</v>
      </c>
      <c r="M1238" s="337">
        <v>6062.1676699999998</v>
      </c>
      <c r="N1238" s="337">
        <v>23699.00186</v>
      </c>
      <c r="O1238" s="337">
        <v>86564.436829999991</v>
      </c>
      <c r="P1238" s="337">
        <v>58617.809860000001</v>
      </c>
      <c r="Q1238" s="337">
        <v>1884.1400100000001</v>
      </c>
      <c r="R1238" s="338">
        <v>60501.949869999997</v>
      </c>
    </row>
    <row r="1239" spans="1:18" s="313" customFormat="1">
      <c r="A1239" s="339"/>
      <c r="B1239" s="339"/>
      <c r="C1239" s="339"/>
      <c r="D1239" s="334" t="s">
        <v>273</v>
      </c>
      <c r="E1239" s="335">
        <v>317</v>
      </c>
      <c r="F1239" s="336">
        <v>14277.7518</v>
      </c>
      <c r="G1239" s="337">
        <v>29025.79796</v>
      </c>
      <c r="H1239" s="337">
        <v>43303.549759999994</v>
      </c>
      <c r="I1239" s="337">
        <v>46264.577600000004</v>
      </c>
      <c r="J1239" s="337">
        <v>9478.6825800000006</v>
      </c>
      <c r="K1239" s="337">
        <v>55743.260179999997</v>
      </c>
      <c r="L1239" s="337">
        <v>14824.65796</v>
      </c>
      <c r="M1239" s="337">
        <v>3543.1660999999999</v>
      </c>
      <c r="N1239" s="337">
        <v>18367.824059999999</v>
      </c>
      <c r="O1239" s="337">
        <v>117414.63400000001</v>
      </c>
      <c r="P1239" s="337">
        <v>116305.40525</v>
      </c>
      <c r="Q1239" s="337">
        <v>3155.5122700000002</v>
      </c>
      <c r="R1239" s="338">
        <v>119460.91752</v>
      </c>
    </row>
    <row r="1240" spans="1:18" s="313" customFormat="1">
      <c r="A1240" s="339"/>
      <c r="B1240" s="339"/>
      <c r="C1240" s="339"/>
      <c r="D1240" s="334" t="s">
        <v>274</v>
      </c>
      <c r="E1240" s="335">
        <v>52</v>
      </c>
      <c r="F1240" s="336">
        <v>22426.15856</v>
      </c>
      <c r="G1240" s="337">
        <v>13265.52493</v>
      </c>
      <c r="H1240" s="337">
        <v>35691.683490000003</v>
      </c>
      <c r="I1240" s="337">
        <v>57809.022440000001</v>
      </c>
      <c r="J1240" s="337">
        <v>22647.08094</v>
      </c>
      <c r="K1240" s="337">
        <v>80456.10338</v>
      </c>
      <c r="L1240" s="337">
        <v>23510.059719999997</v>
      </c>
      <c r="M1240" s="337">
        <v>11891.70723</v>
      </c>
      <c r="N1240" s="337">
        <v>35401.766950000005</v>
      </c>
      <c r="O1240" s="337">
        <v>151549.55382</v>
      </c>
      <c r="P1240" s="337">
        <v>139320.45209999999</v>
      </c>
      <c r="Q1240" s="337">
        <v>5843.6644299999998</v>
      </c>
      <c r="R1240" s="338">
        <v>145164.11653</v>
      </c>
    </row>
    <row r="1241" spans="1:18" s="313" customFormat="1">
      <c r="A1241" s="339"/>
      <c r="B1241" s="339"/>
      <c r="C1241" s="339"/>
      <c r="D1241" s="339"/>
      <c r="E1241" s="340">
        <v>465</v>
      </c>
      <c r="F1241" s="341">
        <v>315762.29298000003</v>
      </c>
      <c r="G1241" s="342">
        <v>320387.68001000001</v>
      </c>
      <c r="H1241" s="342">
        <v>636149.97299000004</v>
      </c>
      <c r="I1241" s="342">
        <v>8988.9194900000002</v>
      </c>
      <c r="J1241" s="342">
        <v>1998.41452</v>
      </c>
      <c r="K1241" s="342">
        <v>10987.33401</v>
      </c>
      <c r="L1241" s="342">
        <v>10262.23445</v>
      </c>
      <c r="M1241" s="342">
        <v>14025.52031</v>
      </c>
      <c r="N1241" s="342">
        <v>24287.754760000003</v>
      </c>
      <c r="O1241" s="342">
        <v>671425.06175999995</v>
      </c>
      <c r="P1241" s="342">
        <v>588558.73137000005</v>
      </c>
      <c r="Q1241" s="342">
        <v>704789.13798999996</v>
      </c>
      <c r="R1241" s="343">
        <v>1293347.8693599999</v>
      </c>
    </row>
    <row r="1242" spans="1:18" s="313" customFormat="1">
      <c r="A1242" s="339"/>
      <c r="B1242" s="339"/>
      <c r="C1242" s="339"/>
      <c r="D1242" s="339"/>
      <c r="E1242" s="340">
        <v>389</v>
      </c>
      <c r="F1242" s="341">
        <v>14155.218130000001</v>
      </c>
      <c r="G1242" s="342">
        <v>11062.106320000001</v>
      </c>
      <c r="H1242" s="342">
        <v>25217.32445</v>
      </c>
      <c r="I1242" s="342">
        <v>71772.059829999998</v>
      </c>
      <c r="J1242" s="342">
        <v>59467.276610000001</v>
      </c>
      <c r="K1242" s="342">
        <v>131239.33643999998</v>
      </c>
      <c r="L1242" s="342">
        <v>53023.2935</v>
      </c>
      <c r="M1242" s="342">
        <v>42492.538869999997</v>
      </c>
      <c r="N1242" s="342">
        <v>95515.832370000004</v>
      </c>
      <c r="O1242" s="342">
        <v>251972.49325999999</v>
      </c>
      <c r="P1242" s="342">
        <v>302578.13769999996</v>
      </c>
      <c r="Q1242" s="342">
        <v>56366.213259999997</v>
      </c>
      <c r="R1242" s="343">
        <v>358944.35095999995</v>
      </c>
    </row>
    <row r="1243" spans="1:18" s="313" customFormat="1">
      <c r="A1243" s="339"/>
      <c r="B1243" s="339"/>
      <c r="C1243" s="339"/>
      <c r="D1243" s="339"/>
      <c r="E1243" s="340">
        <v>397</v>
      </c>
      <c r="F1243" s="341">
        <v>34041.8609</v>
      </c>
      <c r="G1243" s="342">
        <v>25990.493999999999</v>
      </c>
      <c r="H1243" s="342">
        <v>60032.354899999998</v>
      </c>
      <c r="I1243" s="342">
        <v>74641.308860000005</v>
      </c>
      <c r="J1243" s="342">
        <v>51568.866829999999</v>
      </c>
      <c r="K1243" s="342">
        <v>126210.17569</v>
      </c>
      <c r="L1243" s="342">
        <v>42891.941939999997</v>
      </c>
      <c r="M1243" s="342">
        <v>31738.69759</v>
      </c>
      <c r="N1243" s="342">
        <v>74630.63953</v>
      </c>
      <c r="O1243" s="342">
        <v>260873.17012</v>
      </c>
      <c r="P1243" s="342">
        <v>359346.41988</v>
      </c>
      <c r="Q1243" s="342">
        <v>27259.426579999999</v>
      </c>
      <c r="R1243" s="343">
        <v>386605.84645999997</v>
      </c>
    </row>
    <row r="1244" spans="1:18" s="313" customFormat="1">
      <c r="A1244" s="339"/>
      <c r="B1244" s="339"/>
      <c r="C1244" s="339"/>
      <c r="D1244" s="334" t="s">
        <v>62</v>
      </c>
      <c r="E1244" s="335">
        <v>54</v>
      </c>
      <c r="F1244" s="336">
        <v>31057.9542</v>
      </c>
      <c r="G1244" s="337">
        <v>25453.00878</v>
      </c>
      <c r="H1244" s="337">
        <v>56510.962979999997</v>
      </c>
      <c r="I1244" s="337">
        <v>60082.58653</v>
      </c>
      <c r="J1244" s="337">
        <v>68963.637690000003</v>
      </c>
      <c r="K1244" s="337">
        <v>129046.22422</v>
      </c>
      <c r="L1244" s="337">
        <v>31126.746480000002</v>
      </c>
      <c r="M1244" s="337">
        <v>54516.160590000007</v>
      </c>
      <c r="N1244" s="337">
        <v>85642.907069999987</v>
      </c>
      <c r="O1244" s="337">
        <v>271200.09427</v>
      </c>
      <c r="P1244" s="337">
        <v>232377.01477000001</v>
      </c>
      <c r="Q1244" s="337">
        <v>34557.741409999995</v>
      </c>
      <c r="R1244" s="338">
        <v>266934.75618000003</v>
      </c>
    </row>
    <row r="1245" spans="1:18" s="313" customFormat="1">
      <c r="A1245" s="339"/>
      <c r="B1245" s="339"/>
      <c r="C1245" s="339"/>
      <c r="D1245" s="339"/>
      <c r="E1245" s="340">
        <v>55</v>
      </c>
      <c r="F1245" s="341">
        <v>48123.861700000001</v>
      </c>
      <c r="G1245" s="342">
        <v>42622.660889999999</v>
      </c>
      <c r="H1245" s="342">
        <v>90746.522590000008</v>
      </c>
      <c r="I1245" s="342">
        <v>124463.07547</v>
      </c>
      <c r="J1245" s="342">
        <v>107496.58012</v>
      </c>
      <c r="K1245" s="342">
        <v>231959.65559000001</v>
      </c>
      <c r="L1245" s="342">
        <v>59438.991450000001</v>
      </c>
      <c r="M1245" s="342">
        <v>56816.507180000001</v>
      </c>
      <c r="N1245" s="342">
        <v>116255.49863</v>
      </c>
      <c r="O1245" s="342">
        <v>438961.67680999998</v>
      </c>
      <c r="P1245" s="342">
        <v>378060.30505000002</v>
      </c>
      <c r="Q1245" s="342">
        <v>68682.056209999995</v>
      </c>
      <c r="R1245" s="343">
        <v>446742.36125999998</v>
      </c>
    </row>
    <row r="1246" spans="1:18" s="313" customFormat="1">
      <c r="A1246" s="339"/>
      <c r="B1246" s="339"/>
      <c r="C1246" s="339"/>
      <c r="D1246" s="339"/>
      <c r="E1246" s="340">
        <v>56</v>
      </c>
      <c r="F1246" s="341">
        <v>55961.480170000003</v>
      </c>
      <c r="G1246" s="342">
        <v>40019.72653</v>
      </c>
      <c r="H1246" s="342">
        <v>95981.20670000001</v>
      </c>
      <c r="I1246" s="342">
        <v>45380.76655</v>
      </c>
      <c r="J1246" s="342">
        <v>26776.943469999998</v>
      </c>
      <c r="K1246" s="342">
        <v>72157.710019999999</v>
      </c>
      <c r="L1246" s="342">
        <v>14567.80998</v>
      </c>
      <c r="M1246" s="342">
        <v>10236.697749999999</v>
      </c>
      <c r="N1246" s="342">
        <v>24804.507730000001</v>
      </c>
      <c r="O1246" s="342">
        <v>192943.42444999999</v>
      </c>
      <c r="P1246" s="342">
        <v>82116.935299999997</v>
      </c>
      <c r="Q1246" s="342">
        <v>12080.480529999999</v>
      </c>
      <c r="R1246" s="343">
        <v>94197.415829999998</v>
      </c>
    </row>
    <row r="1247" spans="1:18" s="313" customFormat="1">
      <c r="A1247" s="339"/>
      <c r="B1247" s="339"/>
      <c r="C1247" s="339"/>
      <c r="D1247" s="339"/>
      <c r="E1247" s="340">
        <v>60</v>
      </c>
      <c r="F1247" s="341">
        <v>20089.116489999997</v>
      </c>
      <c r="G1247" s="342">
        <v>28826.344949999999</v>
      </c>
      <c r="H1247" s="342">
        <v>48915.461439999999</v>
      </c>
      <c r="I1247" s="342">
        <v>32130.44973</v>
      </c>
      <c r="J1247" s="342">
        <v>23128.723510000003</v>
      </c>
      <c r="K1247" s="342">
        <v>55259.173240000004</v>
      </c>
      <c r="L1247" s="342">
        <v>10678.99792</v>
      </c>
      <c r="M1247" s="342">
        <v>7564.3367600000001</v>
      </c>
      <c r="N1247" s="342">
        <v>18243.33468</v>
      </c>
      <c r="O1247" s="342">
        <v>122417.96936</v>
      </c>
      <c r="P1247" s="342">
        <v>116370.35922</v>
      </c>
      <c r="Q1247" s="342">
        <v>11073.66977</v>
      </c>
      <c r="R1247" s="343">
        <v>127444.02898999999</v>
      </c>
    </row>
    <row r="1248" spans="1:18" s="313" customFormat="1">
      <c r="A1248" s="339"/>
      <c r="B1248" s="339"/>
      <c r="C1248" s="339"/>
      <c r="D1248" s="339"/>
      <c r="E1248" s="340">
        <v>124</v>
      </c>
      <c r="F1248" s="341">
        <v>387301.96539999999</v>
      </c>
      <c r="G1248" s="342">
        <v>276071.98395999998</v>
      </c>
      <c r="H1248" s="342">
        <v>663373.94935999997</v>
      </c>
      <c r="I1248" s="342">
        <v>87262.023349999989</v>
      </c>
      <c r="J1248" s="342">
        <v>101974.93313999999</v>
      </c>
      <c r="K1248" s="342">
        <v>189236.95649000001</v>
      </c>
      <c r="L1248" s="342">
        <v>96234.842150000011</v>
      </c>
      <c r="M1248" s="342">
        <v>61427.578170000001</v>
      </c>
      <c r="N1248" s="342">
        <v>157662.42032</v>
      </c>
      <c r="O1248" s="342">
        <v>1010273.32617</v>
      </c>
      <c r="P1248" s="342">
        <v>728398.67226999998</v>
      </c>
      <c r="Q1248" s="342">
        <v>575712.98820999998</v>
      </c>
      <c r="R1248" s="343">
        <v>1304111.6604800001</v>
      </c>
    </row>
    <row r="1249" spans="1:18" s="313" customFormat="1">
      <c r="A1249" s="339"/>
      <c r="B1249" s="339"/>
      <c r="C1249" s="339"/>
      <c r="D1249" s="339"/>
      <c r="E1249" s="340">
        <v>199</v>
      </c>
      <c r="F1249" s="341">
        <v>113717.88295999999</v>
      </c>
      <c r="G1249" s="342">
        <v>26581.882109999999</v>
      </c>
      <c r="H1249" s="342">
        <v>140299.76506999999</v>
      </c>
      <c r="I1249" s="342">
        <v>25008.408910000002</v>
      </c>
      <c r="J1249" s="342">
        <v>14614.416160000001</v>
      </c>
      <c r="K1249" s="342">
        <v>39622.825069999999</v>
      </c>
      <c r="L1249" s="342">
        <v>5153.6704200000004</v>
      </c>
      <c r="M1249" s="342">
        <v>7205.1613799999996</v>
      </c>
      <c r="N1249" s="342">
        <v>12358.8318</v>
      </c>
      <c r="O1249" s="342">
        <v>192281.42194</v>
      </c>
      <c r="P1249" s="342">
        <v>76967.911250000005</v>
      </c>
      <c r="Q1249" s="342">
        <v>8656.5212699999993</v>
      </c>
      <c r="R1249" s="343">
        <v>85624.432520000002</v>
      </c>
    </row>
    <row r="1250" spans="1:18" s="313" customFormat="1">
      <c r="A1250" s="339"/>
      <c r="B1250" s="339"/>
      <c r="C1250" s="339"/>
      <c r="D1250" s="339"/>
      <c r="E1250" s="340">
        <v>202</v>
      </c>
      <c r="F1250" s="341">
        <v>15570.47884</v>
      </c>
      <c r="G1250" s="342">
        <v>47263.355590000006</v>
      </c>
      <c r="H1250" s="342">
        <v>62833.834430000003</v>
      </c>
      <c r="I1250" s="342">
        <v>28190.896539999998</v>
      </c>
      <c r="J1250" s="342">
        <v>14793.498720000001</v>
      </c>
      <c r="K1250" s="342">
        <v>42984.395259999998</v>
      </c>
      <c r="L1250" s="342">
        <v>6523.6552999999994</v>
      </c>
      <c r="M1250" s="342">
        <v>15879.664429999999</v>
      </c>
      <c r="N1250" s="342">
        <v>22403.319729999999</v>
      </c>
      <c r="O1250" s="342">
        <v>128221.54942</v>
      </c>
      <c r="P1250" s="342">
        <v>98248.179269999993</v>
      </c>
      <c r="Q1250" s="342">
        <v>4853.7418600000001</v>
      </c>
      <c r="R1250" s="343">
        <v>103101.92113</v>
      </c>
    </row>
    <row r="1251" spans="1:18" s="313" customFormat="1">
      <c r="A1251" s="339"/>
      <c r="B1251" s="339"/>
      <c r="C1251" s="339"/>
      <c r="D1251" s="339"/>
      <c r="E1251" s="340">
        <v>228</v>
      </c>
      <c r="F1251" s="341">
        <v>8645.9363699999994</v>
      </c>
      <c r="G1251" s="342">
        <v>7683.01235</v>
      </c>
      <c r="H1251" s="342">
        <v>16328.94872</v>
      </c>
      <c r="I1251" s="342">
        <v>45979.87053</v>
      </c>
      <c r="J1251" s="342">
        <v>12223.464619999999</v>
      </c>
      <c r="K1251" s="342">
        <v>58203.335149999999</v>
      </c>
      <c r="L1251" s="342">
        <v>6089.4508099999994</v>
      </c>
      <c r="M1251" s="342">
        <v>5778.9906200000005</v>
      </c>
      <c r="N1251" s="342">
        <v>11868.441429999999</v>
      </c>
      <c r="O1251" s="342">
        <v>86400.725299999991</v>
      </c>
      <c r="P1251" s="342">
        <v>59529.510929999997</v>
      </c>
      <c r="Q1251" s="342">
        <v>3642.68388</v>
      </c>
      <c r="R1251" s="343">
        <v>63172.194810000001</v>
      </c>
    </row>
    <row r="1252" spans="1:18" s="313" customFormat="1">
      <c r="A1252" s="339"/>
      <c r="B1252" s="339"/>
      <c r="C1252" s="339"/>
      <c r="D1252" s="339"/>
      <c r="E1252" s="340">
        <v>235</v>
      </c>
      <c r="F1252" s="341">
        <v>24252.636640000001</v>
      </c>
      <c r="G1252" s="342">
        <v>15813.762269999999</v>
      </c>
      <c r="H1252" s="342">
        <v>40066.398909999996</v>
      </c>
      <c r="I1252" s="342">
        <v>37018.519140000004</v>
      </c>
      <c r="J1252" s="342">
        <v>12326.297289999999</v>
      </c>
      <c r="K1252" s="342">
        <v>49344.816429999999</v>
      </c>
      <c r="L1252" s="342">
        <v>15185.630380000001</v>
      </c>
      <c r="M1252" s="342">
        <v>8931.4426999999996</v>
      </c>
      <c r="N1252" s="342">
        <v>24117.073079999998</v>
      </c>
      <c r="O1252" s="342">
        <v>113528.28842</v>
      </c>
      <c r="P1252" s="342">
        <v>91161.581030000001</v>
      </c>
      <c r="Q1252" s="342">
        <v>4202.2659699999995</v>
      </c>
      <c r="R1252" s="343">
        <v>95363.846999999994</v>
      </c>
    </row>
    <row r="1253" spans="1:18" s="313" customFormat="1">
      <c r="A1253" s="339"/>
      <c r="B1253" s="339"/>
      <c r="C1253" s="339"/>
      <c r="D1253" s="339"/>
      <c r="E1253" s="340">
        <v>336</v>
      </c>
      <c r="F1253" s="341">
        <v>9812.9864600000001</v>
      </c>
      <c r="G1253" s="342">
        <v>4355.4238700000005</v>
      </c>
      <c r="H1253" s="342">
        <v>14168.410330000001</v>
      </c>
      <c r="I1253" s="342">
        <v>20571.229500000001</v>
      </c>
      <c r="J1253" s="342">
        <v>11991.897989999999</v>
      </c>
      <c r="K1253" s="342">
        <v>32563.127489999999</v>
      </c>
      <c r="L1253" s="342">
        <v>6218.6170000000002</v>
      </c>
      <c r="M1253" s="342">
        <v>3669.0721200000003</v>
      </c>
      <c r="N1253" s="342">
        <v>9887.6891199999991</v>
      </c>
      <c r="O1253" s="342">
        <v>56619.22694</v>
      </c>
      <c r="P1253" s="342">
        <v>76239.653730000005</v>
      </c>
      <c r="Q1253" s="342">
        <v>3931.5072599999999</v>
      </c>
      <c r="R1253" s="343">
        <v>80171.160989999989</v>
      </c>
    </row>
    <row r="1254" spans="1:18" s="313" customFormat="1">
      <c r="A1254" s="339"/>
      <c r="B1254" s="339"/>
      <c r="C1254" s="339"/>
      <c r="D1254" s="339"/>
      <c r="E1254" s="340">
        <v>455</v>
      </c>
      <c r="F1254" s="341">
        <v>72899.142980000004</v>
      </c>
      <c r="G1254" s="342">
        <v>116404.47162000001</v>
      </c>
      <c r="H1254" s="342">
        <v>189303.6146</v>
      </c>
      <c r="I1254" s="342">
        <v>42755.780610000002</v>
      </c>
      <c r="J1254" s="342">
        <v>178339.25202000001</v>
      </c>
      <c r="K1254" s="342">
        <v>221095.03263</v>
      </c>
      <c r="L1254" s="342">
        <v>147674.85060000001</v>
      </c>
      <c r="M1254" s="342">
        <v>601685.76601000002</v>
      </c>
      <c r="N1254" s="342">
        <v>749360.61661000003</v>
      </c>
      <c r="O1254" s="342">
        <v>1159759.2638399999</v>
      </c>
      <c r="P1254" s="342">
        <v>112584.43634999999</v>
      </c>
      <c r="Q1254" s="342">
        <v>152813.83861999999</v>
      </c>
      <c r="R1254" s="343">
        <v>265398.27497000003</v>
      </c>
    </row>
    <row r="1255" spans="1:18" s="313" customFormat="1">
      <c r="A1255" s="339"/>
      <c r="B1255" s="339"/>
      <c r="C1255" s="339"/>
      <c r="D1255" s="339"/>
      <c r="E1255" s="340">
        <v>382</v>
      </c>
      <c r="F1255" s="341">
        <v>286803.29947000003</v>
      </c>
      <c r="G1255" s="342">
        <v>269917.81045999995</v>
      </c>
      <c r="H1255" s="342">
        <v>556721.10992999992</v>
      </c>
      <c r="I1255" s="342">
        <v>72495.390189999991</v>
      </c>
      <c r="J1255" s="342">
        <v>108965.14813</v>
      </c>
      <c r="K1255" s="342">
        <v>181460.53831999999</v>
      </c>
      <c r="L1255" s="342">
        <v>49810.614310000004</v>
      </c>
      <c r="M1255" s="342">
        <v>61085.811849999998</v>
      </c>
      <c r="N1255" s="342">
        <v>110896.42616</v>
      </c>
      <c r="O1255" s="342">
        <v>849078.07441</v>
      </c>
      <c r="P1255" s="342">
        <v>758477.55474000005</v>
      </c>
      <c r="Q1255" s="342">
        <v>705949.53079999995</v>
      </c>
      <c r="R1255" s="343">
        <v>1464427.0855399999</v>
      </c>
    </row>
    <row r="1256" spans="1:18" s="313" customFormat="1">
      <c r="A1256" s="339"/>
      <c r="B1256" s="339"/>
      <c r="C1256" s="339"/>
      <c r="D1256" s="339"/>
      <c r="E1256" s="340">
        <v>394</v>
      </c>
      <c r="F1256" s="341">
        <v>31305.48288</v>
      </c>
      <c r="G1256" s="342">
        <v>30456.018329999999</v>
      </c>
      <c r="H1256" s="342">
        <v>61761.501210000002</v>
      </c>
      <c r="I1256" s="342">
        <v>62421.116560000002</v>
      </c>
      <c r="J1256" s="342">
        <v>18164.282190000002</v>
      </c>
      <c r="K1256" s="342">
        <v>80585.398749999993</v>
      </c>
      <c r="L1256" s="342">
        <v>16722.431</v>
      </c>
      <c r="M1256" s="342">
        <v>6721.35106</v>
      </c>
      <c r="N1256" s="342">
        <v>23443.782059999998</v>
      </c>
      <c r="O1256" s="342">
        <v>165790.68202000001</v>
      </c>
      <c r="P1256" s="342">
        <v>138378.76415</v>
      </c>
      <c r="Q1256" s="342">
        <v>6333.0127499999999</v>
      </c>
      <c r="R1256" s="343">
        <v>144711.7769</v>
      </c>
    </row>
    <row r="1257" spans="1:18" s="313" customFormat="1">
      <c r="A1257" s="339"/>
      <c r="B1257" s="339"/>
      <c r="C1257" s="339"/>
      <c r="D1257" s="339"/>
      <c r="E1257" s="340">
        <v>423</v>
      </c>
      <c r="F1257" s="341">
        <v>22934.596089999999</v>
      </c>
      <c r="G1257" s="342">
        <v>17021.03973</v>
      </c>
      <c r="H1257" s="342">
        <v>39955.635820000003</v>
      </c>
      <c r="I1257" s="342">
        <v>32346.632610000001</v>
      </c>
      <c r="J1257" s="342">
        <v>26756.015079999997</v>
      </c>
      <c r="K1257" s="342">
        <v>59102.647689999998</v>
      </c>
      <c r="L1257" s="342">
        <v>10080.33993</v>
      </c>
      <c r="M1257" s="342">
        <v>7779.04547</v>
      </c>
      <c r="N1257" s="342">
        <v>17859.385399999999</v>
      </c>
      <c r="O1257" s="342">
        <v>116917.66890999999</v>
      </c>
      <c r="P1257" s="342">
        <v>57980.998079999998</v>
      </c>
      <c r="Q1257" s="342">
        <v>4629.6188099999999</v>
      </c>
      <c r="R1257" s="343">
        <v>62610.616889999998</v>
      </c>
    </row>
    <row r="1258" spans="1:18" s="313" customFormat="1">
      <c r="A1258" s="339"/>
      <c r="B1258" s="339"/>
      <c r="C1258" s="339"/>
      <c r="D1258" s="334" t="s">
        <v>84</v>
      </c>
      <c r="E1258" s="335">
        <v>292</v>
      </c>
      <c r="F1258" s="336">
        <v>25533.506440000001</v>
      </c>
      <c r="G1258" s="337">
        <v>16546.151959999999</v>
      </c>
      <c r="H1258" s="337">
        <v>42079.6584</v>
      </c>
      <c r="I1258" s="337">
        <v>80225.038969999994</v>
      </c>
      <c r="J1258" s="337">
        <v>16442.317210000001</v>
      </c>
      <c r="K1258" s="337">
        <v>96667.356180000002</v>
      </c>
      <c r="L1258" s="337">
        <v>23582.421690000003</v>
      </c>
      <c r="M1258" s="337">
        <v>4038.8870699999998</v>
      </c>
      <c r="N1258" s="337">
        <v>27621.30876</v>
      </c>
      <c r="O1258" s="337">
        <v>166368.32334</v>
      </c>
      <c r="P1258" s="337">
        <v>153321.90138</v>
      </c>
      <c r="Q1258" s="337">
        <v>7109.2439299999996</v>
      </c>
      <c r="R1258" s="338">
        <v>160431.14530999999</v>
      </c>
    </row>
    <row r="1259" spans="1:18" s="313" customFormat="1">
      <c r="A1259" s="339"/>
      <c r="B1259" s="339"/>
      <c r="C1259" s="339"/>
      <c r="D1259" s="334" t="s">
        <v>69</v>
      </c>
      <c r="E1259" s="335">
        <v>116</v>
      </c>
      <c r="F1259" s="336">
        <v>5379.6460700000007</v>
      </c>
      <c r="G1259" s="337">
        <v>5818.6859199999999</v>
      </c>
      <c r="H1259" s="337">
        <v>11198.331990000001</v>
      </c>
      <c r="I1259" s="337">
        <v>102415.61614</v>
      </c>
      <c r="J1259" s="337">
        <v>19630.234359999999</v>
      </c>
      <c r="K1259" s="337">
        <v>122045.8505</v>
      </c>
      <c r="L1259" s="337">
        <v>15332.64235</v>
      </c>
      <c r="M1259" s="337">
        <v>12012.584349999999</v>
      </c>
      <c r="N1259" s="337">
        <v>27345.226699999999</v>
      </c>
      <c r="O1259" s="337">
        <v>160589.40919000001</v>
      </c>
      <c r="P1259" s="337">
        <v>152110.56321000002</v>
      </c>
      <c r="Q1259" s="337">
        <v>4880.37799</v>
      </c>
      <c r="R1259" s="338">
        <v>156990.9412</v>
      </c>
    </row>
    <row r="1260" spans="1:18" s="313" customFormat="1">
      <c r="A1260" s="339"/>
      <c r="B1260" s="339"/>
      <c r="C1260" s="339"/>
      <c r="D1260" s="339"/>
      <c r="E1260" s="340">
        <v>113</v>
      </c>
      <c r="F1260" s="341">
        <v>35827.316250000003</v>
      </c>
      <c r="G1260" s="342">
        <v>24629.176070000001</v>
      </c>
      <c r="H1260" s="342">
        <v>60456.492319999998</v>
      </c>
      <c r="I1260" s="342">
        <v>81212.314900000012</v>
      </c>
      <c r="J1260" s="342">
        <v>60398.27478</v>
      </c>
      <c r="K1260" s="342">
        <v>141610.58968</v>
      </c>
      <c r="L1260" s="342">
        <v>48927.994170000005</v>
      </c>
      <c r="M1260" s="342">
        <v>38041.986530000002</v>
      </c>
      <c r="N1260" s="342">
        <v>86969.9807</v>
      </c>
      <c r="O1260" s="342">
        <v>289037.06270000001</v>
      </c>
      <c r="P1260" s="342">
        <v>345533.61417000002</v>
      </c>
      <c r="Q1260" s="342">
        <v>39480.646729999993</v>
      </c>
      <c r="R1260" s="343">
        <v>385014.26089999999</v>
      </c>
    </row>
    <row r="1261" spans="1:18" s="313" customFormat="1">
      <c r="A1261" s="339"/>
      <c r="B1261" s="339"/>
      <c r="C1261" s="339"/>
      <c r="D1261" s="339"/>
      <c r="E1261" s="340">
        <v>194</v>
      </c>
      <c r="F1261" s="341">
        <v>33459.599969999996</v>
      </c>
      <c r="G1261" s="342">
        <v>12331.487779999999</v>
      </c>
      <c r="H1261" s="342">
        <v>45791.087749999999</v>
      </c>
      <c r="I1261" s="342">
        <v>68792.556249999994</v>
      </c>
      <c r="J1261" s="342">
        <v>32179.991989999999</v>
      </c>
      <c r="K1261" s="342">
        <v>100972.54823999999</v>
      </c>
      <c r="L1261" s="342">
        <v>28422.969960000002</v>
      </c>
      <c r="M1261" s="342">
        <v>17876.91228</v>
      </c>
      <c r="N1261" s="342">
        <v>46299.882239999999</v>
      </c>
      <c r="O1261" s="342">
        <v>193063.51822999999</v>
      </c>
      <c r="P1261" s="342">
        <v>98317.996079999997</v>
      </c>
      <c r="Q1261" s="342">
        <v>8606.4330200000004</v>
      </c>
      <c r="R1261" s="343">
        <v>106924.42909999999</v>
      </c>
    </row>
    <row r="1262" spans="1:18" s="313" customFormat="1">
      <c r="A1262" s="339"/>
      <c r="B1262" s="339"/>
      <c r="C1262" s="339"/>
      <c r="D1262" s="339"/>
      <c r="E1262" s="340">
        <v>195</v>
      </c>
      <c r="F1262" s="341">
        <v>10266.87242</v>
      </c>
      <c r="G1262" s="342">
        <v>9213.7388599999995</v>
      </c>
      <c r="H1262" s="342">
        <v>19480.611280000001</v>
      </c>
      <c r="I1262" s="342">
        <v>37196.965400000001</v>
      </c>
      <c r="J1262" s="342">
        <v>21924.381120000002</v>
      </c>
      <c r="K1262" s="342">
        <v>59121.346520000006</v>
      </c>
      <c r="L1262" s="342">
        <v>14267.499380000001</v>
      </c>
      <c r="M1262" s="342">
        <v>13292.52492</v>
      </c>
      <c r="N1262" s="342">
        <v>27560.024300000001</v>
      </c>
      <c r="O1262" s="342">
        <v>106161.98209999999</v>
      </c>
      <c r="P1262" s="342">
        <v>80301.69124</v>
      </c>
      <c r="Q1262" s="342">
        <v>5904.6952499999998</v>
      </c>
      <c r="R1262" s="343">
        <v>86206.38648999999</v>
      </c>
    </row>
    <row r="1263" spans="1:18" s="313" customFormat="1">
      <c r="A1263" s="339"/>
      <c r="B1263" s="339"/>
      <c r="C1263" s="339"/>
      <c r="D1263" s="339"/>
      <c r="E1263" s="340">
        <v>231</v>
      </c>
      <c r="F1263" s="341">
        <v>36964.653490000004</v>
      </c>
      <c r="G1263" s="342">
        <v>26459.752499999999</v>
      </c>
      <c r="H1263" s="342">
        <v>63424.405989999999</v>
      </c>
      <c r="I1263" s="342">
        <v>70487.035829999993</v>
      </c>
      <c r="J1263" s="342">
        <v>51489.0622</v>
      </c>
      <c r="K1263" s="342">
        <v>121976.09803000001</v>
      </c>
      <c r="L1263" s="342">
        <v>38037.993020000002</v>
      </c>
      <c r="M1263" s="342">
        <v>34574.037939999995</v>
      </c>
      <c r="N1263" s="342">
        <v>72612.030959999989</v>
      </c>
      <c r="O1263" s="342">
        <v>258012.53498</v>
      </c>
      <c r="P1263" s="342">
        <v>226343.83353999999</v>
      </c>
      <c r="Q1263" s="342">
        <v>26068.697250000001</v>
      </c>
      <c r="R1263" s="343">
        <v>252412.53078999999</v>
      </c>
    </row>
    <row r="1264" spans="1:18" s="313" customFormat="1">
      <c r="A1264" s="339"/>
      <c r="B1264" s="339"/>
      <c r="C1264" s="339"/>
      <c r="D1264" s="339"/>
      <c r="E1264" s="340">
        <v>237</v>
      </c>
      <c r="F1264" s="341">
        <v>20428.853210000001</v>
      </c>
      <c r="G1264" s="342">
        <v>12977.09325</v>
      </c>
      <c r="H1264" s="342">
        <v>33405.946459999999</v>
      </c>
      <c r="I1264" s="342">
        <v>23643.357239999998</v>
      </c>
      <c r="J1264" s="342">
        <v>14739.19592</v>
      </c>
      <c r="K1264" s="342">
        <v>38382.553159999996</v>
      </c>
      <c r="L1264" s="342">
        <v>11911.11967</v>
      </c>
      <c r="M1264" s="342">
        <v>7220.5124699999997</v>
      </c>
      <c r="N1264" s="342">
        <v>19131.632140000002</v>
      </c>
      <c r="O1264" s="342">
        <v>90920.131760000004</v>
      </c>
      <c r="P1264" s="342">
        <v>74067.117610000001</v>
      </c>
      <c r="Q1264" s="342">
        <v>4085.1654199999998</v>
      </c>
      <c r="R1264" s="343">
        <v>78152.283030000006</v>
      </c>
    </row>
    <row r="1265" spans="1:18" s="313" customFormat="1">
      <c r="A1265" s="339"/>
      <c r="B1265" s="339"/>
      <c r="C1265" s="339"/>
      <c r="D1265" s="339"/>
      <c r="E1265" s="340">
        <v>408</v>
      </c>
      <c r="F1265" s="341">
        <v>20750.779269999999</v>
      </c>
      <c r="G1265" s="342">
        <v>25020.23862</v>
      </c>
      <c r="H1265" s="342">
        <v>45771.017890000003</v>
      </c>
      <c r="I1265" s="342">
        <v>52305.008249999999</v>
      </c>
      <c r="J1265" s="342">
        <v>49343.533069999998</v>
      </c>
      <c r="K1265" s="342">
        <v>101648.54131999999</v>
      </c>
      <c r="L1265" s="342">
        <v>29609.876809999998</v>
      </c>
      <c r="M1265" s="342">
        <v>34967.937850000002</v>
      </c>
      <c r="N1265" s="342">
        <v>64577.814659999996</v>
      </c>
      <c r="O1265" s="342">
        <v>211997.37387000001</v>
      </c>
      <c r="P1265" s="342">
        <v>219893.85897999999</v>
      </c>
      <c r="Q1265" s="342">
        <v>19237.296260000003</v>
      </c>
      <c r="R1265" s="343">
        <v>239131.15524000002</v>
      </c>
    </row>
    <row r="1266" spans="1:18" s="313" customFormat="1">
      <c r="A1266" s="339"/>
      <c r="B1266" s="339"/>
      <c r="C1266" s="339"/>
      <c r="D1266" s="339"/>
      <c r="E1266" s="340">
        <v>427</v>
      </c>
      <c r="F1266" s="341">
        <v>32269.15166</v>
      </c>
      <c r="G1266" s="342">
        <v>28571.771489999999</v>
      </c>
      <c r="H1266" s="342">
        <v>60840.923149999995</v>
      </c>
      <c r="I1266" s="342">
        <v>94821.239300000001</v>
      </c>
      <c r="J1266" s="342">
        <v>69525.200150000004</v>
      </c>
      <c r="K1266" s="342">
        <v>164346.43944999998</v>
      </c>
      <c r="L1266" s="342">
        <v>47024.151509999996</v>
      </c>
      <c r="M1266" s="342">
        <v>41429.967939999995</v>
      </c>
      <c r="N1266" s="342">
        <v>88454.119449999998</v>
      </c>
      <c r="O1266" s="342">
        <v>313641.48204999999</v>
      </c>
      <c r="P1266" s="342">
        <v>267021.21205999999</v>
      </c>
      <c r="Q1266" s="342">
        <v>24589.553039999999</v>
      </c>
      <c r="R1266" s="343">
        <v>291610.76510000002</v>
      </c>
    </row>
    <row r="1267" spans="1:18" s="313" customFormat="1">
      <c r="A1267" s="339"/>
      <c r="B1267" s="339"/>
      <c r="C1267" s="339"/>
      <c r="D1267" s="334" t="s">
        <v>65</v>
      </c>
      <c r="E1267" s="335">
        <v>65</v>
      </c>
      <c r="F1267" s="336">
        <v>33963.757520000006</v>
      </c>
      <c r="G1267" s="337">
        <v>42429.004340000007</v>
      </c>
      <c r="H1267" s="337">
        <v>76392.761859999999</v>
      </c>
      <c r="I1267" s="337">
        <v>43747.807240000002</v>
      </c>
      <c r="J1267" s="337">
        <v>54431.688929999997</v>
      </c>
      <c r="K1267" s="337">
        <v>98179.496169999999</v>
      </c>
      <c r="L1267" s="337">
        <v>23311.689200000001</v>
      </c>
      <c r="M1267" s="337">
        <v>22606.748769999998</v>
      </c>
      <c r="N1267" s="337">
        <v>45918.437969999999</v>
      </c>
      <c r="O1267" s="337">
        <v>220490.696</v>
      </c>
      <c r="P1267" s="337">
        <v>368193.42098</v>
      </c>
      <c r="Q1267" s="337">
        <v>38009.64731</v>
      </c>
      <c r="R1267" s="338">
        <v>406203.06829000002</v>
      </c>
    </row>
    <row r="1268" spans="1:18" s="313" customFormat="1">
      <c r="A1268" s="339"/>
      <c r="B1268" s="339"/>
      <c r="C1268" s="339"/>
      <c r="D1268" s="339"/>
      <c r="E1268" s="340">
        <v>66</v>
      </c>
      <c r="F1268" s="341">
        <v>54727.90021</v>
      </c>
      <c r="G1268" s="342">
        <v>159685.7519</v>
      </c>
      <c r="H1268" s="342">
        <v>214413.65211000002</v>
      </c>
      <c r="I1268" s="342">
        <v>98896.434469999993</v>
      </c>
      <c r="J1268" s="342">
        <v>70576.217090000006</v>
      </c>
      <c r="K1268" s="342">
        <v>169472.65156</v>
      </c>
      <c r="L1268" s="342">
        <v>30470.42597</v>
      </c>
      <c r="M1268" s="342">
        <v>21197.333839999999</v>
      </c>
      <c r="N1268" s="342">
        <v>51667.759810000003</v>
      </c>
      <c r="O1268" s="342">
        <v>435554.06348000001</v>
      </c>
      <c r="P1268" s="342">
        <v>318817.54138000001</v>
      </c>
      <c r="Q1268" s="342">
        <v>79075.524650000007</v>
      </c>
      <c r="R1268" s="343">
        <v>397893.06602999999</v>
      </c>
    </row>
    <row r="1269" spans="1:18" s="313" customFormat="1">
      <c r="A1269" s="339"/>
      <c r="B1269" s="339"/>
      <c r="C1269" s="339"/>
      <c r="D1269" s="339"/>
      <c r="E1269" s="340">
        <v>67</v>
      </c>
      <c r="F1269" s="341">
        <v>17427.548770000001</v>
      </c>
      <c r="G1269" s="342">
        <v>21759.124980000001</v>
      </c>
      <c r="H1269" s="342">
        <v>39186.673750000002</v>
      </c>
      <c r="I1269" s="342">
        <v>25016.921269999999</v>
      </c>
      <c r="J1269" s="342">
        <v>13769.49403</v>
      </c>
      <c r="K1269" s="342">
        <v>38786.415300000001</v>
      </c>
      <c r="L1269" s="342">
        <v>9820.4620899999991</v>
      </c>
      <c r="M1269" s="342">
        <v>10216.76633</v>
      </c>
      <c r="N1269" s="342">
        <v>20037.228420000003</v>
      </c>
      <c r="O1269" s="342">
        <v>98010.317469999995</v>
      </c>
      <c r="P1269" s="342">
        <v>92658.261750000005</v>
      </c>
      <c r="Q1269" s="342">
        <v>8175.2937099999999</v>
      </c>
      <c r="R1269" s="343">
        <v>100833.55545999999</v>
      </c>
    </row>
    <row r="1270" spans="1:18" s="313" customFormat="1">
      <c r="A1270" s="339"/>
      <c r="B1270" s="339"/>
      <c r="C1270" s="339"/>
      <c r="D1270" s="339"/>
      <c r="E1270" s="340">
        <v>68</v>
      </c>
      <c r="F1270" s="341">
        <v>60408.803999999996</v>
      </c>
      <c r="G1270" s="342">
        <v>50939.96686</v>
      </c>
      <c r="H1270" s="342">
        <v>111348.77086</v>
      </c>
      <c r="I1270" s="342">
        <v>96684.505909999993</v>
      </c>
      <c r="J1270" s="342">
        <v>49933.076990000001</v>
      </c>
      <c r="K1270" s="342">
        <v>146617.58290000001</v>
      </c>
      <c r="L1270" s="342">
        <v>32325.63812</v>
      </c>
      <c r="M1270" s="342">
        <v>20511.741899999997</v>
      </c>
      <c r="N1270" s="342">
        <v>52837.380020000004</v>
      </c>
      <c r="O1270" s="342">
        <v>310803.73377999995</v>
      </c>
      <c r="P1270" s="342">
        <v>187510.86484999998</v>
      </c>
      <c r="Q1270" s="342">
        <v>13892.917939999999</v>
      </c>
      <c r="R1270" s="343">
        <v>201403.78279</v>
      </c>
    </row>
    <row r="1271" spans="1:18" s="313" customFormat="1">
      <c r="A1271" s="339"/>
      <c r="B1271" s="339"/>
      <c r="C1271" s="339"/>
      <c r="D1271" s="339"/>
      <c r="E1271" s="340">
        <v>70</v>
      </c>
      <c r="F1271" s="341">
        <v>17837.52189</v>
      </c>
      <c r="G1271" s="342">
        <v>16221.85903</v>
      </c>
      <c r="H1271" s="342">
        <v>34059.380920000003</v>
      </c>
      <c r="I1271" s="342">
        <v>19333.882010000001</v>
      </c>
      <c r="J1271" s="342">
        <v>18533.47478</v>
      </c>
      <c r="K1271" s="342">
        <v>37867.356789999998</v>
      </c>
      <c r="L1271" s="342">
        <v>9971.0179100000005</v>
      </c>
      <c r="M1271" s="342">
        <v>9828.3589900000006</v>
      </c>
      <c r="N1271" s="342">
        <v>19799.376899999999</v>
      </c>
      <c r="O1271" s="342">
        <v>91726.114610000004</v>
      </c>
      <c r="P1271" s="342">
        <v>116386.5104</v>
      </c>
      <c r="Q1271" s="342">
        <v>4744.9406399999998</v>
      </c>
      <c r="R1271" s="343">
        <v>121131.45104</v>
      </c>
    </row>
    <row r="1272" spans="1:18" s="313" customFormat="1">
      <c r="A1272" s="339"/>
      <c r="B1272" s="339"/>
      <c r="C1272" s="339"/>
      <c r="D1272" s="339"/>
      <c r="E1272" s="340">
        <v>71</v>
      </c>
      <c r="F1272" s="341">
        <v>6734993.30913</v>
      </c>
      <c r="G1272" s="342">
        <v>5609739.9731700001</v>
      </c>
      <c r="H1272" s="342">
        <v>12344733.282299999</v>
      </c>
      <c r="I1272" s="342">
        <v>1888391.3753</v>
      </c>
      <c r="J1272" s="342">
        <v>2494743.2573200003</v>
      </c>
      <c r="K1272" s="342">
        <v>4383134.6326200003</v>
      </c>
      <c r="L1272" s="342">
        <v>6769499.9374799998</v>
      </c>
      <c r="M1272" s="342">
        <v>7554933.9409799995</v>
      </c>
      <c r="N1272" s="342">
        <v>14324433.878459999</v>
      </c>
      <c r="O1272" s="342">
        <v>31052301.79338</v>
      </c>
      <c r="P1272" s="342">
        <v>14798476.741770001</v>
      </c>
      <c r="Q1272" s="342">
        <v>10675552.9977</v>
      </c>
      <c r="R1272" s="343">
        <v>25474029.739470001</v>
      </c>
    </row>
    <row r="1273" spans="1:18" s="313" customFormat="1">
      <c r="A1273" s="339"/>
      <c r="B1273" s="339"/>
      <c r="C1273" s="339"/>
      <c r="D1273" s="339"/>
      <c r="E1273" s="340">
        <v>216</v>
      </c>
      <c r="F1273" s="341">
        <v>52659.96387</v>
      </c>
      <c r="G1273" s="342">
        <v>51808.032840000007</v>
      </c>
      <c r="H1273" s="342">
        <v>104467.99670999999</v>
      </c>
      <c r="I1273" s="342">
        <v>81676.83</v>
      </c>
      <c r="J1273" s="342">
        <v>88947.723419999995</v>
      </c>
      <c r="K1273" s="342">
        <v>170624.55341999998</v>
      </c>
      <c r="L1273" s="342">
        <v>51776.4879</v>
      </c>
      <c r="M1273" s="342">
        <v>64584.220409999994</v>
      </c>
      <c r="N1273" s="342">
        <v>116360.70831</v>
      </c>
      <c r="O1273" s="342">
        <v>391453.25844000001</v>
      </c>
      <c r="P1273" s="342">
        <v>343590.85999000003</v>
      </c>
      <c r="Q1273" s="342">
        <v>82811.87718000001</v>
      </c>
      <c r="R1273" s="343">
        <v>426402.73717000004</v>
      </c>
    </row>
    <row r="1274" spans="1:18" s="313" customFormat="1">
      <c r="A1274" s="339"/>
      <c r="B1274" s="339"/>
      <c r="C1274" s="339"/>
      <c r="D1274" s="339"/>
      <c r="E1274" s="340">
        <v>241</v>
      </c>
      <c r="F1274" s="341">
        <v>16173.897300000001</v>
      </c>
      <c r="G1274" s="342">
        <v>20408.975460000001</v>
      </c>
      <c r="H1274" s="342">
        <v>36582.872759999998</v>
      </c>
      <c r="I1274" s="342">
        <v>44104.933749999997</v>
      </c>
      <c r="J1274" s="342">
        <v>27006.356309999999</v>
      </c>
      <c r="K1274" s="342">
        <v>71111.290059999999</v>
      </c>
      <c r="L1274" s="342">
        <v>20048.83106</v>
      </c>
      <c r="M1274" s="342">
        <v>13616.71826</v>
      </c>
      <c r="N1274" s="342">
        <v>33665.549319999998</v>
      </c>
      <c r="O1274" s="342">
        <v>141359.71213999999</v>
      </c>
      <c r="P1274" s="342">
        <v>244446.82146000001</v>
      </c>
      <c r="Q1274" s="342">
        <v>57169.639710000003</v>
      </c>
      <c r="R1274" s="343">
        <v>301616.46117000002</v>
      </c>
    </row>
    <row r="1275" spans="1:18" s="313" customFormat="1">
      <c r="A1275" s="339"/>
      <c r="B1275" s="339"/>
      <c r="C1275" s="339"/>
      <c r="D1275" s="339"/>
      <c r="E1275" s="340">
        <v>247</v>
      </c>
      <c r="F1275" s="341">
        <v>248425.23891999997</v>
      </c>
      <c r="G1275" s="342">
        <v>183025.03993999999</v>
      </c>
      <c r="H1275" s="342">
        <v>431450.27886000002</v>
      </c>
      <c r="I1275" s="342">
        <v>53062.179479999999</v>
      </c>
      <c r="J1275" s="342">
        <v>49664.023729999994</v>
      </c>
      <c r="K1275" s="342">
        <v>102726.20320999999</v>
      </c>
      <c r="L1275" s="342">
        <v>28142.838190000002</v>
      </c>
      <c r="M1275" s="342">
        <v>45376.301890000002</v>
      </c>
      <c r="N1275" s="342">
        <v>73519.140079999997</v>
      </c>
      <c r="O1275" s="342">
        <v>607695.62214999995</v>
      </c>
      <c r="P1275" s="342">
        <v>475868.00173000002</v>
      </c>
      <c r="Q1275" s="342">
        <v>630941.45438000001</v>
      </c>
      <c r="R1275" s="343">
        <v>1106809.4561099999</v>
      </c>
    </row>
    <row r="1276" spans="1:18" s="313" customFormat="1">
      <c r="A1276" s="339"/>
      <c r="B1276" s="339"/>
      <c r="C1276" s="339"/>
      <c r="D1276" s="339"/>
      <c r="E1276" s="340">
        <v>251</v>
      </c>
      <c r="F1276" s="341">
        <v>37482.483679999998</v>
      </c>
      <c r="G1276" s="342">
        <v>26386.014010000003</v>
      </c>
      <c r="H1276" s="342">
        <v>63868.497689999997</v>
      </c>
      <c r="I1276" s="342">
        <v>36274.758139999998</v>
      </c>
      <c r="J1276" s="342">
        <v>17305.198469999999</v>
      </c>
      <c r="K1276" s="342">
        <v>53579.956610000001</v>
      </c>
      <c r="L1276" s="342">
        <v>10203.12449</v>
      </c>
      <c r="M1276" s="342">
        <v>9785.7791799999995</v>
      </c>
      <c r="N1276" s="342">
        <v>19988.903670000003</v>
      </c>
      <c r="O1276" s="342">
        <v>137437.35797000001</v>
      </c>
      <c r="P1276" s="342">
        <v>103440.7398</v>
      </c>
      <c r="Q1276" s="342">
        <v>6873.8350799999998</v>
      </c>
      <c r="R1276" s="343">
        <v>110314.57488</v>
      </c>
    </row>
    <row r="1277" spans="1:18" s="313" customFormat="1">
      <c r="A1277" s="339"/>
      <c r="B1277" s="339"/>
      <c r="C1277" s="339"/>
      <c r="D1277" s="334" t="s">
        <v>66</v>
      </c>
      <c r="E1277" s="335">
        <v>107</v>
      </c>
      <c r="F1277" s="336">
        <v>17284.062879999998</v>
      </c>
      <c r="G1277" s="337">
        <v>10216.9422</v>
      </c>
      <c r="H1277" s="337">
        <v>27501.005079999999</v>
      </c>
      <c r="I1277" s="337">
        <v>51336.746090000001</v>
      </c>
      <c r="J1277" s="337">
        <v>18074.517329999999</v>
      </c>
      <c r="K1277" s="337">
        <v>69411.263420000003</v>
      </c>
      <c r="L1277" s="337">
        <v>18923.09201</v>
      </c>
      <c r="M1277" s="337">
        <v>6382.2445099999995</v>
      </c>
      <c r="N1277" s="337">
        <v>25305.336520000001</v>
      </c>
      <c r="O1277" s="337">
        <v>122217.60502</v>
      </c>
      <c r="P1277" s="337">
        <v>93185.064790000004</v>
      </c>
      <c r="Q1277" s="337">
        <v>11544.14308</v>
      </c>
      <c r="R1277" s="338">
        <v>104729.20787</v>
      </c>
    </row>
    <row r="1278" spans="1:18" s="313" customFormat="1">
      <c r="A1278" s="339"/>
      <c r="B1278" s="339"/>
      <c r="C1278" s="339"/>
      <c r="D1278" s="339"/>
      <c r="E1278" s="340">
        <v>338</v>
      </c>
      <c r="F1278" s="341">
        <v>19200.65019</v>
      </c>
      <c r="G1278" s="342">
        <v>3862.1530400000001</v>
      </c>
      <c r="H1278" s="342">
        <v>23062.803230000001</v>
      </c>
      <c r="I1278" s="342">
        <v>90935.520199999999</v>
      </c>
      <c r="J1278" s="342">
        <v>34060.840020000003</v>
      </c>
      <c r="K1278" s="342">
        <v>124996.36022</v>
      </c>
      <c r="L1278" s="342">
        <v>79604.970310000004</v>
      </c>
      <c r="M1278" s="342">
        <v>27862.617050000001</v>
      </c>
      <c r="N1278" s="342">
        <v>107467.58736</v>
      </c>
      <c r="O1278" s="342">
        <v>255526.75081</v>
      </c>
      <c r="P1278" s="342">
        <v>165602.93862999999</v>
      </c>
      <c r="Q1278" s="342">
        <v>27573.86275</v>
      </c>
      <c r="R1278" s="343">
        <v>193176.80137999999</v>
      </c>
    </row>
    <row r="1279" spans="1:18" s="313" customFormat="1">
      <c r="A1279" s="339"/>
      <c r="B1279" s="339"/>
      <c r="C1279" s="339"/>
      <c r="D1279" s="339"/>
      <c r="E1279" s="340">
        <v>468</v>
      </c>
      <c r="F1279" s="341">
        <v>1416.8669600000001</v>
      </c>
      <c r="G1279" s="342">
        <v>214.02104</v>
      </c>
      <c r="H1279" s="342">
        <v>1630.8879999999999</v>
      </c>
      <c r="I1279" s="342">
        <v>41425.584000000003</v>
      </c>
      <c r="J1279" s="342">
        <v>8422.3122199999998</v>
      </c>
      <c r="K1279" s="342">
        <v>49847.896220000002</v>
      </c>
      <c r="L1279" s="342">
        <v>9306.3502499999995</v>
      </c>
      <c r="M1279" s="342">
        <v>2633.8844700000004</v>
      </c>
      <c r="N1279" s="342">
        <v>11940.23472</v>
      </c>
      <c r="O1279" s="342">
        <v>63419.018939999994</v>
      </c>
      <c r="P1279" s="342">
        <v>55018.019260000001</v>
      </c>
      <c r="Q1279" s="342">
        <v>2508.8380999999999</v>
      </c>
      <c r="R1279" s="343">
        <v>57526.857360000002</v>
      </c>
    </row>
    <row r="1280" spans="1:18" s="313" customFormat="1">
      <c r="A1280" s="339"/>
      <c r="B1280" s="339"/>
      <c r="C1280" s="339"/>
      <c r="D1280" s="339"/>
      <c r="E1280" s="340">
        <v>278</v>
      </c>
      <c r="F1280" s="341">
        <v>17952.19757</v>
      </c>
      <c r="G1280" s="342">
        <v>2303.7139700000002</v>
      </c>
      <c r="H1280" s="342">
        <v>20255.911539999997</v>
      </c>
      <c r="I1280" s="342">
        <v>47441.759960000003</v>
      </c>
      <c r="J1280" s="342">
        <v>9778.2284899999995</v>
      </c>
      <c r="K1280" s="342">
        <v>57219.988450000004</v>
      </c>
      <c r="L1280" s="342">
        <v>23340.46745</v>
      </c>
      <c r="M1280" s="342">
        <v>5706.1638800000001</v>
      </c>
      <c r="N1280" s="342">
        <v>29046.631329999997</v>
      </c>
      <c r="O1280" s="342">
        <v>106522.53131999999</v>
      </c>
      <c r="P1280" s="342">
        <v>69641.760040000008</v>
      </c>
      <c r="Q1280" s="342">
        <v>7649.3506200000002</v>
      </c>
      <c r="R1280" s="343">
        <v>77291.110659999991</v>
      </c>
    </row>
    <row r="1281" spans="1:18" s="313" customFormat="1">
      <c r="A1281" s="339"/>
      <c r="B1281" s="339"/>
      <c r="C1281" s="339"/>
      <c r="D1281" s="339"/>
      <c r="E1281" s="340">
        <v>293</v>
      </c>
      <c r="F1281" s="341">
        <v>15968.43579</v>
      </c>
      <c r="G1281" s="342">
        <v>3832.6354500000002</v>
      </c>
      <c r="H1281" s="342">
        <v>19801.071239999997</v>
      </c>
      <c r="I1281" s="342">
        <v>36777.328689999995</v>
      </c>
      <c r="J1281" s="342">
        <v>6227.7133899999999</v>
      </c>
      <c r="K1281" s="342">
        <v>43005.042079999999</v>
      </c>
      <c r="L1281" s="342">
        <v>14603.881599999999</v>
      </c>
      <c r="M1281" s="342">
        <v>2856.2708499999999</v>
      </c>
      <c r="N1281" s="342">
        <v>17460.152449999998</v>
      </c>
      <c r="O1281" s="342">
        <v>80266.265769999998</v>
      </c>
      <c r="P1281" s="342">
        <v>70182.405870000002</v>
      </c>
      <c r="Q1281" s="342">
        <v>5553.30033</v>
      </c>
      <c r="R1281" s="343">
        <v>75735.706200000001</v>
      </c>
    </row>
    <row r="1282" spans="1:18" s="313" customFormat="1">
      <c r="A1282" s="339"/>
      <c r="B1282" s="339"/>
      <c r="C1282" s="339"/>
      <c r="D1282" s="339"/>
      <c r="E1282" s="340">
        <v>339</v>
      </c>
      <c r="F1282" s="341">
        <v>6131.0847100000001</v>
      </c>
      <c r="G1282" s="342">
        <v>1277.6621100000002</v>
      </c>
      <c r="H1282" s="342">
        <v>7408.7468200000003</v>
      </c>
      <c r="I1282" s="342">
        <v>42075.910280000004</v>
      </c>
      <c r="J1282" s="342">
        <v>4937.1462000000001</v>
      </c>
      <c r="K1282" s="342">
        <v>47013.056479999999</v>
      </c>
      <c r="L1282" s="342">
        <v>19463.098280000002</v>
      </c>
      <c r="M1282" s="342">
        <v>2518.48326</v>
      </c>
      <c r="N1282" s="342">
        <v>21981.581539999999</v>
      </c>
      <c r="O1282" s="342">
        <v>76403.384839999999</v>
      </c>
      <c r="P1282" s="342">
        <v>58982.991200000004</v>
      </c>
      <c r="Q1282" s="342">
        <v>1984.5915500000001</v>
      </c>
      <c r="R1282" s="343">
        <v>60967.582750000001</v>
      </c>
    </row>
    <row r="1283" spans="1:18" s="313" customFormat="1">
      <c r="A1283" s="339"/>
      <c r="B1283" s="339"/>
      <c r="C1283" s="339"/>
      <c r="D1283" s="339"/>
      <c r="E1283" s="340">
        <v>386</v>
      </c>
      <c r="F1283" s="341">
        <v>9320.8911099999987</v>
      </c>
      <c r="G1283" s="342">
        <v>2514.3323399999999</v>
      </c>
      <c r="H1283" s="342">
        <v>11835.22345</v>
      </c>
      <c r="I1283" s="342">
        <v>63837.19915</v>
      </c>
      <c r="J1283" s="342">
        <v>14511.029369999998</v>
      </c>
      <c r="K1283" s="342">
        <v>78348.22851999999</v>
      </c>
      <c r="L1283" s="342">
        <v>20289.657850000003</v>
      </c>
      <c r="M1283" s="342">
        <v>9437.0127799999991</v>
      </c>
      <c r="N1283" s="342">
        <v>29726.670630000001</v>
      </c>
      <c r="O1283" s="342">
        <v>119910.12259999999</v>
      </c>
      <c r="P1283" s="342">
        <v>83385.362480000011</v>
      </c>
      <c r="Q1283" s="342">
        <v>2050.3059399999997</v>
      </c>
      <c r="R1283" s="343">
        <v>85435.668420000002</v>
      </c>
    </row>
    <row r="1284" spans="1:18" s="313" customFormat="1">
      <c r="A1284" s="339"/>
      <c r="B1284" s="339"/>
      <c r="C1284" s="339"/>
      <c r="D1284" s="334" t="s">
        <v>86</v>
      </c>
      <c r="E1284" s="335">
        <v>103</v>
      </c>
      <c r="F1284" s="336">
        <v>13094.420759999999</v>
      </c>
      <c r="G1284" s="337">
        <v>5241.9952999999996</v>
      </c>
      <c r="H1284" s="337">
        <v>18336.41606</v>
      </c>
      <c r="I1284" s="337">
        <v>60361.508860000002</v>
      </c>
      <c r="J1284" s="337">
        <v>8703.2411799999991</v>
      </c>
      <c r="K1284" s="337">
        <v>69064.750040000014</v>
      </c>
      <c r="L1284" s="337">
        <v>27176.988890000001</v>
      </c>
      <c r="M1284" s="337">
        <v>4732.5747199999996</v>
      </c>
      <c r="N1284" s="337">
        <v>31909.563610000001</v>
      </c>
      <c r="O1284" s="337">
        <v>119310.72971</v>
      </c>
      <c r="P1284" s="337">
        <v>123343.70651999999</v>
      </c>
      <c r="Q1284" s="337">
        <v>22251.107479999999</v>
      </c>
      <c r="R1284" s="338">
        <v>145594.81400000001</v>
      </c>
    </row>
    <row r="1285" spans="1:18" s="313" customFormat="1">
      <c r="A1285" s="339"/>
      <c r="B1285" s="339"/>
      <c r="C1285" s="339"/>
      <c r="D1285" s="339"/>
      <c r="E1285" s="340">
        <v>337</v>
      </c>
      <c r="F1285" s="341">
        <v>16556.543829999999</v>
      </c>
      <c r="G1285" s="342">
        <v>4734.0502800000004</v>
      </c>
      <c r="H1285" s="342">
        <v>21290.594109999998</v>
      </c>
      <c r="I1285" s="342">
        <v>43581.624859999996</v>
      </c>
      <c r="J1285" s="342">
        <v>9535.9362600000004</v>
      </c>
      <c r="K1285" s="342">
        <v>53117.561119999998</v>
      </c>
      <c r="L1285" s="342">
        <v>18004.556479999999</v>
      </c>
      <c r="M1285" s="342">
        <v>5838.7690899999998</v>
      </c>
      <c r="N1285" s="342">
        <v>23843.325570000001</v>
      </c>
      <c r="O1285" s="342">
        <v>98251.48079999999</v>
      </c>
      <c r="P1285" s="342">
        <v>83955.870760000005</v>
      </c>
      <c r="Q1285" s="342">
        <v>7311.9524599999995</v>
      </c>
      <c r="R1285" s="343">
        <v>91267.823220000006</v>
      </c>
    </row>
    <row r="1286" spans="1:18" s="313" customFormat="1">
      <c r="A1286" s="339"/>
      <c r="B1286" s="339"/>
      <c r="C1286" s="339"/>
      <c r="D1286" s="339"/>
      <c r="E1286" s="340">
        <v>395</v>
      </c>
      <c r="F1286" s="341">
        <v>8903.6958500000001</v>
      </c>
      <c r="G1286" s="342">
        <v>3349.40265</v>
      </c>
      <c r="H1286" s="342">
        <v>12253.0985</v>
      </c>
      <c r="I1286" s="342">
        <v>79572.634359999996</v>
      </c>
      <c r="J1286" s="342">
        <v>30596.198800000002</v>
      </c>
      <c r="K1286" s="342">
        <v>110168.83315999999</v>
      </c>
      <c r="L1286" s="342">
        <v>59556.460509999997</v>
      </c>
      <c r="M1286" s="342">
        <v>26050.131129999998</v>
      </c>
      <c r="N1286" s="342">
        <v>85606.591639999999</v>
      </c>
      <c r="O1286" s="342">
        <v>208028.5233</v>
      </c>
      <c r="P1286" s="342">
        <v>196670.64506000001</v>
      </c>
      <c r="Q1286" s="342">
        <v>9448.0449900000003</v>
      </c>
      <c r="R1286" s="343">
        <v>206118.69005</v>
      </c>
    </row>
    <row r="1287" spans="1:18" s="313" customFormat="1">
      <c r="A1287" s="339"/>
      <c r="B1287" s="339"/>
      <c r="C1287" s="339"/>
      <c r="D1287" s="339"/>
      <c r="E1287" s="340">
        <v>302</v>
      </c>
      <c r="F1287" s="341">
        <v>9528.9952200000007</v>
      </c>
      <c r="G1287" s="342">
        <v>2359.90166</v>
      </c>
      <c r="H1287" s="342">
        <v>11888.89688</v>
      </c>
      <c r="I1287" s="342">
        <v>38531.500890000003</v>
      </c>
      <c r="J1287" s="342">
        <v>10135.246289999999</v>
      </c>
      <c r="K1287" s="342">
        <v>48666.747179999998</v>
      </c>
      <c r="L1287" s="342">
        <v>14546.25496</v>
      </c>
      <c r="M1287" s="342">
        <v>3743.3204000000001</v>
      </c>
      <c r="N1287" s="342">
        <v>18289.575359999999</v>
      </c>
      <c r="O1287" s="342">
        <v>78845.219420000009</v>
      </c>
      <c r="P1287" s="342">
        <v>57092.155009999995</v>
      </c>
      <c r="Q1287" s="342">
        <v>1112.01945</v>
      </c>
      <c r="R1287" s="343">
        <v>58204.174460000002</v>
      </c>
    </row>
    <row r="1288" spans="1:18" s="313" customFormat="1">
      <c r="A1288" s="339"/>
      <c r="B1288" s="339"/>
      <c r="C1288" s="339"/>
      <c r="D1288" s="334" t="s">
        <v>275</v>
      </c>
      <c r="E1288" s="335">
        <v>84</v>
      </c>
      <c r="F1288" s="336">
        <v>20565.390660000001</v>
      </c>
      <c r="G1288" s="337">
        <v>4582.62572</v>
      </c>
      <c r="H1288" s="337">
        <v>25148.016379999997</v>
      </c>
      <c r="I1288" s="337">
        <v>62139.191859999999</v>
      </c>
      <c r="J1288" s="337">
        <v>18209.71386</v>
      </c>
      <c r="K1288" s="337">
        <v>80348.905719999995</v>
      </c>
      <c r="L1288" s="337">
        <v>16312.637470000001</v>
      </c>
      <c r="M1288" s="337">
        <v>7861.9746100000002</v>
      </c>
      <c r="N1288" s="337">
        <v>24174.612079999999</v>
      </c>
      <c r="O1288" s="337">
        <v>129671.53418</v>
      </c>
      <c r="P1288" s="337">
        <v>107972.55002</v>
      </c>
      <c r="Q1288" s="337">
        <v>8711.6546099999996</v>
      </c>
      <c r="R1288" s="338">
        <v>116684.20462999999</v>
      </c>
    </row>
    <row r="1289" spans="1:18" s="313" customFormat="1">
      <c r="A1289" s="339"/>
      <c r="B1289" s="339"/>
      <c r="C1289" s="339"/>
      <c r="D1289" s="339"/>
      <c r="E1289" s="340">
        <v>91</v>
      </c>
      <c r="F1289" s="341">
        <v>14648.776800000001</v>
      </c>
      <c r="G1289" s="342">
        <v>5086.0831200000002</v>
      </c>
      <c r="H1289" s="342">
        <v>19734.859920000003</v>
      </c>
      <c r="I1289" s="342">
        <v>42004.096659999996</v>
      </c>
      <c r="J1289" s="342">
        <v>9954.1324100000002</v>
      </c>
      <c r="K1289" s="342">
        <v>51958.229070000001</v>
      </c>
      <c r="L1289" s="342">
        <v>27509.663170000003</v>
      </c>
      <c r="M1289" s="342">
        <v>10656.904400000001</v>
      </c>
      <c r="N1289" s="342">
        <v>38166.567569999999</v>
      </c>
      <c r="O1289" s="342">
        <v>109859.65656</v>
      </c>
      <c r="P1289" s="342">
        <v>67840.738689999998</v>
      </c>
      <c r="Q1289" s="342">
        <v>3230.53208</v>
      </c>
      <c r="R1289" s="343">
        <v>71071.270770000003</v>
      </c>
    </row>
    <row r="1290" spans="1:18" s="313" customFormat="1">
      <c r="A1290" s="339"/>
      <c r="B1290" s="339"/>
      <c r="C1290" s="339"/>
      <c r="D1290" s="339"/>
      <c r="E1290" s="340">
        <v>208</v>
      </c>
      <c r="F1290" s="341">
        <v>18558.434020000001</v>
      </c>
      <c r="G1290" s="342">
        <v>11443.447749999999</v>
      </c>
      <c r="H1290" s="342">
        <v>30001.88177</v>
      </c>
      <c r="I1290" s="342">
        <v>126473.53631</v>
      </c>
      <c r="J1290" s="342">
        <v>76056.73434000001</v>
      </c>
      <c r="K1290" s="342">
        <v>202530.27065000002</v>
      </c>
      <c r="L1290" s="342">
        <v>136675.63397</v>
      </c>
      <c r="M1290" s="342">
        <v>83060.450239999991</v>
      </c>
      <c r="N1290" s="342">
        <v>219736.08421</v>
      </c>
      <c r="O1290" s="342">
        <v>452268.23663</v>
      </c>
      <c r="P1290" s="342">
        <v>364613.37364000001</v>
      </c>
      <c r="Q1290" s="342">
        <v>39875.416819999999</v>
      </c>
      <c r="R1290" s="343">
        <v>404488.79045999999</v>
      </c>
    </row>
    <row r="1291" spans="1:18" s="313" customFormat="1">
      <c r="A1291" s="339"/>
      <c r="B1291" s="339"/>
      <c r="C1291" s="339"/>
      <c r="D1291" s="339"/>
      <c r="E1291" s="340">
        <v>280</v>
      </c>
      <c r="F1291" s="341">
        <v>7019.1521500000008</v>
      </c>
      <c r="G1291" s="342">
        <v>1480.96883</v>
      </c>
      <c r="H1291" s="342">
        <v>8500.1209799999997</v>
      </c>
      <c r="I1291" s="342">
        <v>26718.899510000003</v>
      </c>
      <c r="J1291" s="342">
        <v>4978.3207899999998</v>
      </c>
      <c r="K1291" s="342">
        <v>31697.220300000001</v>
      </c>
      <c r="L1291" s="342">
        <v>15645.608259999999</v>
      </c>
      <c r="M1291" s="342">
        <v>4120.3867399999999</v>
      </c>
      <c r="N1291" s="342">
        <v>19765.994999999999</v>
      </c>
      <c r="O1291" s="342">
        <v>59963.336280000003</v>
      </c>
      <c r="P1291" s="342">
        <v>45975.278159999994</v>
      </c>
      <c r="Q1291" s="342">
        <v>2739.0825199999999</v>
      </c>
      <c r="R1291" s="343">
        <v>48714.360679999998</v>
      </c>
    </row>
    <row r="1292" spans="1:18" s="313" customFormat="1">
      <c r="A1292" s="339"/>
      <c r="B1292" s="339"/>
      <c r="C1292" s="339"/>
      <c r="D1292" s="334" t="s">
        <v>70</v>
      </c>
      <c r="E1292" s="335">
        <v>73</v>
      </c>
      <c r="F1292" s="336">
        <v>9205.3796500000008</v>
      </c>
      <c r="G1292" s="337">
        <v>5493.3175899999997</v>
      </c>
      <c r="H1292" s="337">
        <v>14698.69724</v>
      </c>
      <c r="I1292" s="337">
        <v>32109.893120000001</v>
      </c>
      <c r="J1292" s="337">
        <v>13618.238429999999</v>
      </c>
      <c r="K1292" s="337">
        <v>45728.131549999998</v>
      </c>
      <c r="L1292" s="337">
        <v>13634.019769999999</v>
      </c>
      <c r="M1292" s="337">
        <v>6473.97055</v>
      </c>
      <c r="N1292" s="337">
        <v>20107.990320000001</v>
      </c>
      <c r="O1292" s="337">
        <v>80534.819109999997</v>
      </c>
      <c r="P1292" s="337">
        <v>90453.096769999989</v>
      </c>
      <c r="Q1292" s="337">
        <v>2912.8585499999999</v>
      </c>
      <c r="R1292" s="338">
        <v>93365.955319999994</v>
      </c>
    </row>
    <row r="1293" spans="1:18" s="313" customFormat="1">
      <c r="A1293" s="339"/>
      <c r="B1293" s="339"/>
      <c r="C1293" s="339"/>
      <c r="D1293" s="339"/>
      <c r="E1293" s="340">
        <v>76</v>
      </c>
      <c r="F1293" s="341">
        <v>41912.154210000001</v>
      </c>
      <c r="G1293" s="342">
        <v>23695.306379999998</v>
      </c>
      <c r="H1293" s="342">
        <v>65607.460590000002</v>
      </c>
      <c r="I1293" s="342">
        <v>104677.88112000001</v>
      </c>
      <c r="J1293" s="342">
        <v>54072.088810000001</v>
      </c>
      <c r="K1293" s="342">
        <v>158749.96993000002</v>
      </c>
      <c r="L1293" s="342">
        <v>50455.892959999997</v>
      </c>
      <c r="M1293" s="342">
        <v>36216.443169999999</v>
      </c>
      <c r="N1293" s="342">
        <v>86672.336129999996</v>
      </c>
      <c r="O1293" s="342">
        <v>311029.76665000001</v>
      </c>
      <c r="P1293" s="342">
        <v>254072.21411</v>
      </c>
      <c r="Q1293" s="342">
        <v>22465.2503</v>
      </c>
      <c r="R1293" s="343">
        <v>276537.46441000002</v>
      </c>
    </row>
    <row r="1294" spans="1:18" s="313" customFormat="1">
      <c r="A1294" s="339"/>
      <c r="B1294" s="339"/>
      <c r="C1294" s="339"/>
      <c r="D1294" s="339"/>
      <c r="E1294" s="340">
        <v>75</v>
      </c>
      <c r="F1294" s="341">
        <v>6528.9752099999996</v>
      </c>
      <c r="G1294" s="342">
        <v>7161.3044400000008</v>
      </c>
      <c r="H1294" s="342">
        <v>13690.27965</v>
      </c>
      <c r="I1294" s="342">
        <v>36192.243000000002</v>
      </c>
      <c r="J1294" s="342">
        <v>14920.45825</v>
      </c>
      <c r="K1294" s="342">
        <v>51112.701249999998</v>
      </c>
      <c r="L1294" s="342">
        <v>14012.619189999999</v>
      </c>
      <c r="M1294" s="342">
        <v>6984.3089199999995</v>
      </c>
      <c r="N1294" s="342">
        <v>20996.928110000001</v>
      </c>
      <c r="O1294" s="342">
        <v>85799.909010000003</v>
      </c>
      <c r="P1294" s="342">
        <v>85240.84904999999</v>
      </c>
      <c r="Q1294" s="342">
        <v>4006.8894100000002</v>
      </c>
      <c r="R1294" s="343">
        <v>89247.738459999993</v>
      </c>
    </row>
    <row r="1295" spans="1:18" s="313" customFormat="1">
      <c r="A1295" s="339"/>
      <c r="B1295" s="339"/>
      <c r="C1295" s="339"/>
      <c r="D1295" s="339"/>
      <c r="E1295" s="340">
        <v>212</v>
      </c>
      <c r="F1295" s="341">
        <v>11645.29947</v>
      </c>
      <c r="G1295" s="342">
        <v>2445.2735600000001</v>
      </c>
      <c r="H1295" s="342">
        <v>14090.57303</v>
      </c>
      <c r="I1295" s="342">
        <v>55993.129939999999</v>
      </c>
      <c r="J1295" s="342">
        <v>20972.437829999999</v>
      </c>
      <c r="K1295" s="342">
        <v>76965.567769999994</v>
      </c>
      <c r="L1295" s="342">
        <v>32948.25561</v>
      </c>
      <c r="M1295" s="342">
        <v>26318.522300000001</v>
      </c>
      <c r="N1295" s="342">
        <v>59266.777909999997</v>
      </c>
      <c r="O1295" s="342">
        <v>150322.91871</v>
      </c>
      <c r="P1295" s="342">
        <v>144669.56458999999</v>
      </c>
      <c r="Q1295" s="342">
        <v>6926.1974800000007</v>
      </c>
      <c r="R1295" s="343">
        <v>151595.76207</v>
      </c>
    </row>
    <row r="1296" spans="1:18" s="313" customFormat="1">
      <c r="A1296" s="339"/>
      <c r="B1296" s="339"/>
      <c r="C1296" s="339"/>
      <c r="D1296" s="339"/>
      <c r="E1296" s="340">
        <v>248</v>
      </c>
      <c r="F1296" s="341">
        <v>13424.046980000001</v>
      </c>
      <c r="G1296" s="342">
        <v>8105.5077300000003</v>
      </c>
      <c r="H1296" s="342">
        <v>21529.55471</v>
      </c>
      <c r="I1296" s="342">
        <v>37792.648630000003</v>
      </c>
      <c r="J1296" s="342">
        <v>12267.566150000001</v>
      </c>
      <c r="K1296" s="342">
        <v>50060.214780000002</v>
      </c>
      <c r="L1296" s="342">
        <v>23690.237980000002</v>
      </c>
      <c r="M1296" s="342">
        <v>10464.1425</v>
      </c>
      <c r="N1296" s="342">
        <v>34154.38048</v>
      </c>
      <c r="O1296" s="342">
        <v>105744.14997</v>
      </c>
      <c r="P1296" s="342">
        <v>67339.9611</v>
      </c>
      <c r="Q1296" s="342">
        <v>6455.4459500000003</v>
      </c>
      <c r="R1296" s="343">
        <v>73795.407049999994</v>
      </c>
    </row>
    <row r="1297" spans="1:18" s="313" customFormat="1">
      <c r="A1297" s="339"/>
      <c r="B1297" s="339"/>
      <c r="C1297" s="339"/>
      <c r="D1297" s="339"/>
      <c r="E1297" s="340">
        <v>306</v>
      </c>
      <c r="F1297" s="341">
        <v>1163.9349399999999</v>
      </c>
      <c r="G1297" s="342">
        <v>0.66910000000000003</v>
      </c>
      <c r="H1297" s="342">
        <v>1164.6040399999999</v>
      </c>
      <c r="I1297" s="342">
        <v>3973.0122900000001</v>
      </c>
      <c r="J1297" s="342">
        <v>1227.1913500000001</v>
      </c>
      <c r="K1297" s="342">
        <v>5200.2036399999997</v>
      </c>
      <c r="L1297" s="342">
        <v>165.59051000000002</v>
      </c>
      <c r="M1297" s="342">
        <v>132.22599</v>
      </c>
      <c r="N1297" s="342">
        <v>297.81650000000002</v>
      </c>
      <c r="O1297" s="342">
        <v>6662.6241799999998</v>
      </c>
      <c r="P1297" s="342">
        <v>4009.3787200000002</v>
      </c>
      <c r="Q1297" s="342">
        <v>194.45716000000002</v>
      </c>
      <c r="R1297" s="343">
        <v>4203.8358799999996</v>
      </c>
    </row>
    <row r="1298" spans="1:18" s="313" customFormat="1">
      <c r="A1298" s="339"/>
      <c r="B1298" s="339"/>
      <c r="C1298" s="339"/>
      <c r="D1298" s="339"/>
      <c r="E1298" s="340">
        <v>319</v>
      </c>
      <c r="F1298" s="341">
        <v>21384.835950000001</v>
      </c>
      <c r="G1298" s="342">
        <v>16984.754579999997</v>
      </c>
      <c r="H1298" s="342">
        <v>38369.590530000001</v>
      </c>
      <c r="I1298" s="342">
        <v>88909.189169999998</v>
      </c>
      <c r="J1298" s="342">
        <v>53619.895090000005</v>
      </c>
      <c r="K1298" s="342">
        <v>142529.08426</v>
      </c>
      <c r="L1298" s="342">
        <v>75764.376850000001</v>
      </c>
      <c r="M1298" s="342">
        <v>49865.667670000003</v>
      </c>
      <c r="N1298" s="342">
        <v>125630.04452</v>
      </c>
      <c r="O1298" s="342">
        <v>306528.71931000001</v>
      </c>
      <c r="P1298" s="342">
        <v>339721.40468000004</v>
      </c>
      <c r="Q1298" s="342">
        <v>36101.010700000006</v>
      </c>
      <c r="R1298" s="343">
        <v>375822.41538000002</v>
      </c>
    </row>
    <row r="1299" spans="1:18" s="313" customFormat="1">
      <c r="A1299" s="339"/>
      <c r="B1299" s="339"/>
      <c r="C1299" s="339"/>
      <c r="D1299" s="334" t="s">
        <v>85</v>
      </c>
      <c r="E1299" s="335">
        <v>31</v>
      </c>
      <c r="F1299" s="336">
        <v>31368.416819999999</v>
      </c>
      <c r="G1299" s="337">
        <v>22326.193179999998</v>
      </c>
      <c r="H1299" s="337">
        <v>53694.61</v>
      </c>
      <c r="I1299" s="337">
        <v>112137.74024</v>
      </c>
      <c r="J1299" s="337">
        <v>38845.050750000002</v>
      </c>
      <c r="K1299" s="337">
        <v>150982.79099000001</v>
      </c>
      <c r="L1299" s="337">
        <v>51013.671849999999</v>
      </c>
      <c r="M1299" s="337">
        <v>33718.211049999998</v>
      </c>
      <c r="N1299" s="337">
        <v>84731.882900000011</v>
      </c>
      <c r="O1299" s="337">
        <v>289409.28388999996</v>
      </c>
      <c r="P1299" s="337">
        <v>176249.46646999998</v>
      </c>
      <c r="Q1299" s="337">
        <v>16114.07798</v>
      </c>
      <c r="R1299" s="338">
        <v>192363.54444999999</v>
      </c>
    </row>
    <row r="1300" spans="1:18" s="313" customFormat="1">
      <c r="A1300" s="339"/>
      <c r="B1300" s="339"/>
      <c r="C1300" s="339"/>
      <c r="D1300" s="339"/>
      <c r="E1300" s="340">
        <v>282</v>
      </c>
      <c r="F1300" s="341">
        <v>19556.133750000001</v>
      </c>
      <c r="G1300" s="342">
        <v>4622.9385499999999</v>
      </c>
      <c r="H1300" s="342">
        <v>24179.0723</v>
      </c>
      <c r="I1300" s="342">
        <v>29319.144550000001</v>
      </c>
      <c r="J1300" s="342">
        <v>8034.0210800000004</v>
      </c>
      <c r="K1300" s="342">
        <v>37353.165630000003</v>
      </c>
      <c r="L1300" s="342">
        <v>8815.0934600000001</v>
      </c>
      <c r="M1300" s="342">
        <v>3284.3407900000002</v>
      </c>
      <c r="N1300" s="342">
        <v>12099.43425</v>
      </c>
      <c r="O1300" s="342">
        <v>73631.672180000009</v>
      </c>
      <c r="P1300" s="342">
        <v>74225.05588</v>
      </c>
      <c r="Q1300" s="342">
        <v>4762.6869100000004</v>
      </c>
      <c r="R1300" s="343">
        <v>78987.742790000004</v>
      </c>
    </row>
    <row r="1301" spans="1:18" s="313" customFormat="1">
      <c r="A1301" s="339"/>
      <c r="B1301" s="339"/>
      <c r="C1301" s="339"/>
      <c r="D1301" s="339"/>
      <c r="E1301" s="340">
        <v>412</v>
      </c>
      <c r="F1301" s="341">
        <v>25169.527409999999</v>
      </c>
      <c r="G1301" s="342">
        <v>9081.4117999999999</v>
      </c>
      <c r="H1301" s="342">
        <v>34250.939210000004</v>
      </c>
      <c r="I1301" s="342">
        <v>58620.267249999997</v>
      </c>
      <c r="J1301" s="342">
        <v>10008.184369999999</v>
      </c>
      <c r="K1301" s="342">
        <v>68628.451620000007</v>
      </c>
      <c r="L1301" s="342">
        <v>21400.7647</v>
      </c>
      <c r="M1301" s="342">
        <v>5390.5077899999997</v>
      </c>
      <c r="N1301" s="342">
        <v>26791.272489999999</v>
      </c>
      <c r="O1301" s="342">
        <v>129670.66331999999</v>
      </c>
      <c r="P1301" s="342">
        <v>95436.76</v>
      </c>
      <c r="Q1301" s="342">
        <v>2157.06059</v>
      </c>
      <c r="R1301" s="343">
        <v>97593.820590000003</v>
      </c>
    </row>
    <row r="1302" spans="1:18" s="313" customFormat="1">
      <c r="A1302" s="339"/>
      <c r="B1302" s="339"/>
      <c r="C1302" s="339"/>
      <c r="D1302" s="334" t="s">
        <v>71</v>
      </c>
      <c r="E1302" s="335">
        <v>77</v>
      </c>
      <c r="F1302" s="336">
        <v>20803.14617</v>
      </c>
      <c r="G1302" s="337">
        <v>8715.3252400000001</v>
      </c>
      <c r="H1302" s="337">
        <v>29518.471410000002</v>
      </c>
      <c r="I1302" s="337">
        <v>48828.960020000006</v>
      </c>
      <c r="J1302" s="337">
        <v>22814.681850000001</v>
      </c>
      <c r="K1302" s="337">
        <v>71643.641870000007</v>
      </c>
      <c r="L1302" s="337">
        <v>19551.648269999998</v>
      </c>
      <c r="M1302" s="337">
        <v>14566.39069</v>
      </c>
      <c r="N1302" s="337">
        <v>34118.038959999998</v>
      </c>
      <c r="O1302" s="337">
        <v>135280.15224</v>
      </c>
      <c r="P1302" s="337">
        <v>99972.09801999999</v>
      </c>
      <c r="Q1302" s="337">
        <v>3690.5881400000003</v>
      </c>
      <c r="R1302" s="338">
        <v>103662.68616</v>
      </c>
    </row>
    <row r="1303" spans="1:18" s="313" customFormat="1">
      <c r="A1303" s="339"/>
      <c r="B1303" s="339"/>
      <c r="C1303" s="339"/>
      <c r="D1303" s="339"/>
      <c r="E1303" s="340">
        <v>79</v>
      </c>
      <c r="F1303" s="341">
        <v>22676.001649999998</v>
      </c>
      <c r="G1303" s="342">
        <v>17675.207200000001</v>
      </c>
      <c r="H1303" s="342">
        <v>40351.208850000003</v>
      </c>
      <c r="I1303" s="342">
        <v>36349.423130000003</v>
      </c>
      <c r="J1303" s="342">
        <v>24871.088530000001</v>
      </c>
      <c r="K1303" s="342">
        <v>61220.511659999996</v>
      </c>
      <c r="L1303" s="342">
        <v>14162.86983</v>
      </c>
      <c r="M1303" s="342">
        <v>10341.63327</v>
      </c>
      <c r="N1303" s="342">
        <v>24504.503100000002</v>
      </c>
      <c r="O1303" s="342">
        <v>126076.22361</v>
      </c>
      <c r="P1303" s="342">
        <v>113285.30334999999</v>
      </c>
      <c r="Q1303" s="342">
        <v>14320.58952</v>
      </c>
      <c r="R1303" s="343">
        <v>127605.89287000001</v>
      </c>
    </row>
    <row r="1304" spans="1:18" s="313" customFormat="1">
      <c r="A1304" s="339"/>
      <c r="B1304" s="339"/>
      <c r="C1304" s="339"/>
      <c r="D1304" s="339"/>
      <c r="E1304" s="340">
        <v>80</v>
      </c>
      <c r="F1304" s="341">
        <v>364719.37909</v>
      </c>
      <c r="G1304" s="342">
        <v>320874.27801999997</v>
      </c>
      <c r="H1304" s="342">
        <v>685593.65711000003</v>
      </c>
      <c r="I1304" s="342">
        <v>80077.114860000001</v>
      </c>
      <c r="J1304" s="342">
        <v>81202.768819999998</v>
      </c>
      <c r="K1304" s="342">
        <v>161279.88368</v>
      </c>
      <c r="L1304" s="342">
        <v>44759.591260000001</v>
      </c>
      <c r="M1304" s="342">
        <v>57313.640460000002</v>
      </c>
      <c r="N1304" s="342">
        <v>102073.23172</v>
      </c>
      <c r="O1304" s="342">
        <v>948946.77251000004</v>
      </c>
      <c r="P1304" s="342">
        <v>618782.50102999993</v>
      </c>
      <c r="Q1304" s="342">
        <v>591045.99893</v>
      </c>
      <c r="R1304" s="343">
        <v>1209828.4999599999</v>
      </c>
    </row>
    <row r="1305" spans="1:18" s="313" customFormat="1">
      <c r="A1305" s="339"/>
      <c r="B1305" s="339"/>
      <c r="C1305" s="339"/>
      <c r="D1305" s="339"/>
      <c r="E1305" s="340">
        <v>201</v>
      </c>
      <c r="F1305" s="341">
        <v>27338.399980000002</v>
      </c>
      <c r="G1305" s="342">
        <v>18769.817620000002</v>
      </c>
      <c r="H1305" s="342">
        <v>46108.217600000004</v>
      </c>
      <c r="I1305" s="342">
        <v>84830.428499999995</v>
      </c>
      <c r="J1305" s="342">
        <v>53653.962479999995</v>
      </c>
      <c r="K1305" s="342">
        <v>138484.39098</v>
      </c>
      <c r="L1305" s="342">
        <v>27693.643079999998</v>
      </c>
      <c r="M1305" s="342">
        <v>24077.74037</v>
      </c>
      <c r="N1305" s="342">
        <v>51771.383450000001</v>
      </c>
      <c r="O1305" s="342">
        <v>236363.99202999999</v>
      </c>
      <c r="P1305" s="342">
        <v>155649.34271</v>
      </c>
      <c r="Q1305" s="342">
        <v>12711.129859999999</v>
      </c>
      <c r="R1305" s="343">
        <v>168360.47256999998</v>
      </c>
    </row>
    <row r="1306" spans="1:18" s="313" customFormat="1">
      <c r="A1306" s="339"/>
      <c r="B1306" s="339"/>
      <c r="C1306" s="339"/>
      <c r="D1306" s="339"/>
      <c r="E1306" s="340">
        <v>215</v>
      </c>
      <c r="F1306" s="341">
        <v>18804.518050000002</v>
      </c>
      <c r="G1306" s="342">
        <v>5095.0005199999996</v>
      </c>
      <c r="H1306" s="342">
        <v>23899.51857</v>
      </c>
      <c r="I1306" s="342">
        <v>28300.151679999999</v>
      </c>
      <c r="J1306" s="342">
        <v>12351.546970000001</v>
      </c>
      <c r="K1306" s="342">
        <v>40651.698649999998</v>
      </c>
      <c r="L1306" s="342">
        <v>14460.44111</v>
      </c>
      <c r="M1306" s="342">
        <v>5333.1009100000001</v>
      </c>
      <c r="N1306" s="342">
        <v>19793.542020000001</v>
      </c>
      <c r="O1306" s="342">
        <v>84344.759239999999</v>
      </c>
      <c r="P1306" s="342">
        <v>79455.185580000005</v>
      </c>
      <c r="Q1306" s="342">
        <v>8676.2372500000001</v>
      </c>
      <c r="R1306" s="343">
        <v>88131.422829999996</v>
      </c>
    </row>
    <row r="1307" spans="1:18" s="313" customFormat="1">
      <c r="A1307" s="339"/>
      <c r="B1307" s="339"/>
      <c r="C1307" s="339"/>
      <c r="D1307" s="339"/>
      <c r="E1307" s="340">
        <v>351</v>
      </c>
      <c r="F1307" s="341">
        <v>40300.837030000002</v>
      </c>
      <c r="G1307" s="342">
        <v>57625.209849999999</v>
      </c>
      <c r="H1307" s="342">
        <v>97926.046879999994</v>
      </c>
      <c r="I1307" s="342">
        <v>105562.79881000001</v>
      </c>
      <c r="J1307" s="342">
        <v>125347.11843999999</v>
      </c>
      <c r="K1307" s="342">
        <v>230909.91725</v>
      </c>
      <c r="L1307" s="342">
        <v>64351.53067</v>
      </c>
      <c r="M1307" s="342">
        <v>70596.663459999996</v>
      </c>
      <c r="N1307" s="342">
        <v>134948.19412999999</v>
      </c>
      <c r="O1307" s="342">
        <v>463784.15826</v>
      </c>
      <c r="P1307" s="342">
        <v>404437.48670000001</v>
      </c>
      <c r="Q1307" s="342">
        <v>100403.99193</v>
      </c>
      <c r="R1307" s="343">
        <v>504841.47862999997</v>
      </c>
    </row>
    <row r="1308" spans="1:18" s="313" customFormat="1">
      <c r="A1308" s="339"/>
      <c r="B1308" s="339"/>
      <c r="C1308" s="339"/>
      <c r="D1308" s="339"/>
      <c r="E1308" s="340">
        <v>366</v>
      </c>
      <c r="F1308" s="341">
        <v>30151.435410000002</v>
      </c>
      <c r="G1308" s="342">
        <v>22980.480239999997</v>
      </c>
      <c r="H1308" s="342">
        <v>53131.915649999995</v>
      </c>
      <c r="I1308" s="342">
        <v>27474.98114</v>
      </c>
      <c r="J1308" s="342">
        <v>21863.749079999998</v>
      </c>
      <c r="K1308" s="342">
        <v>49338.730219999998</v>
      </c>
      <c r="L1308" s="342">
        <v>8462.9681899999996</v>
      </c>
      <c r="M1308" s="342">
        <v>12421.063269999999</v>
      </c>
      <c r="N1308" s="342">
        <v>20884.031460000002</v>
      </c>
      <c r="O1308" s="342">
        <v>123354.67732999999</v>
      </c>
      <c r="P1308" s="342">
        <v>86215.288520000002</v>
      </c>
      <c r="Q1308" s="342">
        <v>13292.57156</v>
      </c>
      <c r="R1308" s="343">
        <v>99507.860079999999</v>
      </c>
    </row>
    <row r="1309" spans="1:18" s="313" customFormat="1">
      <c r="A1309" s="339"/>
      <c r="B1309" s="339"/>
      <c r="C1309" s="339"/>
      <c r="D1309" s="339"/>
      <c r="E1309" s="340">
        <v>374</v>
      </c>
      <c r="F1309" s="341">
        <v>21460.358399999997</v>
      </c>
      <c r="G1309" s="342">
        <v>10517.500880000001</v>
      </c>
      <c r="H1309" s="342">
        <v>31977.859280000001</v>
      </c>
      <c r="I1309" s="342">
        <v>47751.27605</v>
      </c>
      <c r="J1309" s="342">
        <v>41398.352149999999</v>
      </c>
      <c r="K1309" s="342">
        <v>89149.628200000006</v>
      </c>
      <c r="L1309" s="342">
        <v>26907.830160000001</v>
      </c>
      <c r="M1309" s="342">
        <v>29668.7755</v>
      </c>
      <c r="N1309" s="342">
        <v>56576.605659999994</v>
      </c>
      <c r="O1309" s="342">
        <v>177704.09313999998</v>
      </c>
      <c r="P1309" s="342">
        <v>226744.62625999999</v>
      </c>
      <c r="Q1309" s="342">
        <v>27746.9378</v>
      </c>
      <c r="R1309" s="343">
        <v>254491.56406</v>
      </c>
    </row>
    <row r="1310" spans="1:18" s="313" customFormat="1">
      <c r="A1310" s="339"/>
      <c r="B1310" s="339"/>
      <c r="C1310" s="339"/>
      <c r="D1310" s="339"/>
      <c r="E1310" s="340">
        <v>377</v>
      </c>
      <c r="F1310" s="341">
        <v>10965.09065</v>
      </c>
      <c r="G1310" s="342">
        <v>3344.7132900000001</v>
      </c>
      <c r="H1310" s="342">
        <v>14309.80394</v>
      </c>
      <c r="I1310" s="342">
        <v>47155.236979999994</v>
      </c>
      <c r="J1310" s="342">
        <v>18699.508870000001</v>
      </c>
      <c r="K1310" s="342">
        <v>65854.745850000007</v>
      </c>
      <c r="L1310" s="342">
        <v>18430.385449999998</v>
      </c>
      <c r="M1310" s="342">
        <v>6780.1829000000007</v>
      </c>
      <c r="N1310" s="342">
        <v>25210.568350000001</v>
      </c>
      <c r="O1310" s="342">
        <v>105375.11814000001</v>
      </c>
      <c r="P1310" s="342">
        <v>96302.238870000001</v>
      </c>
      <c r="Q1310" s="342">
        <v>5035.7591299999995</v>
      </c>
      <c r="R1310" s="343">
        <v>101337.99800000001</v>
      </c>
    </row>
    <row r="1311" spans="1:18" s="313" customFormat="1">
      <c r="A1311" s="339"/>
      <c r="B1311" s="339"/>
      <c r="C1311" s="339"/>
      <c r="D1311" s="339"/>
      <c r="E1311" s="340">
        <v>379</v>
      </c>
      <c r="F1311" s="341">
        <v>86291.20117</v>
      </c>
      <c r="G1311" s="342">
        <v>36338.766859999996</v>
      </c>
      <c r="H1311" s="342">
        <v>122629.96803</v>
      </c>
      <c r="I1311" s="342">
        <v>65475.46615</v>
      </c>
      <c r="J1311" s="342">
        <v>167634.48519000001</v>
      </c>
      <c r="K1311" s="342">
        <v>233109.95134</v>
      </c>
      <c r="L1311" s="342">
        <v>150476.72355000002</v>
      </c>
      <c r="M1311" s="342">
        <v>315059.33948999998</v>
      </c>
      <c r="N1311" s="342">
        <v>465536.06304000004</v>
      </c>
      <c r="O1311" s="342">
        <v>821275.98240999994</v>
      </c>
      <c r="P1311" s="342">
        <v>47254.792590000005</v>
      </c>
      <c r="Q1311" s="342">
        <v>123347.7948</v>
      </c>
      <c r="R1311" s="343">
        <v>170602.58738999997</v>
      </c>
    </row>
    <row r="1312" spans="1:18" s="313" customFormat="1">
      <c r="A1312" s="339"/>
      <c r="B1312" s="339"/>
      <c r="C1312" s="339"/>
      <c r="D1312" s="339"/>
      <c r="E1312" s="340">
        <v>398</v>
      </c>
      <c r="F1312" s="341">
        <v>0</v>
      </c>
      <c r="G1312" s="342">
        <v>0</v>
      </c>
      <c r="H1312" s="342">
        <v>0</v>
      </c>
      <c r="I1312" s="342">
        <v>821.16322000000002</v>
      </c>
      <c r="J1312" s="342">
        <v>3.0750000000000002</v>
      </c>
      <c r="K1312" s="342">
        <v>824.23821999999996</v>
      </c>
      <c r="L1312" s="342">
        <v>303.58996999999999</v>
      </c>
      <c r="M1312" s="342">
        <v>35.685720000000003</v>
      </c>
      <c r="N1312" s="342">
        <v>339.27569</v>
      </c>
      <c r="O1312" s="342">
        <v>1163.5139099999999</v>
      </c>
      <c r="P1312" s="342">
        <v>6.8056099999999997</v>
      </c>
      <c r="Q1312" s="342">
        <v>386.39488</v>
      </c>
      <c r="R1312" s="343">
        <v>393.20049</v>
      </c>
    </row>
    <row r="1313" spans="1:18" s="313" customFormat="1">
      <c r="A1313" s="339"/>
      <c r="B1313" s="339"/>
      <c r="C1313" s="339"/>
      <c r="D1313" s="339"/>
      <c r="E1313" s="340">
        <v>456</v>
      </c>
      <c r="F1313" s="341">
        <v>17329.129059999999</v>
      </c>
      <c r="G1313" s="342">
        <v>8035.4843099999998</v>
      </c>
      <c r="H1313" s="342">
        <v>25364.613370000003</v>
      </c>
      <c r="I1313" s="342">
        <v>37247.881549999998</v>
      </c>
      <c r="J1313" s="342">
        <v>20701.043399999999</v>
      </c>
      <c r="K1313" s="342">
        <v>57948.924950000001</v>
      </c>
      <c r="L1313" s="342">
        <v>13044.021060000001</v>
      </c>
      <c r="M1313" s="342">
        <v>9722.0257600000004</v>
      </c>
      <c r="N1313" s="342">
        <v>22766.04682</v>
      </c>
      <c r="O1313" s="342">
        <v>106079.58514</v>
      </c>
      <c r="P1313" s="342">
        <v>68819.464059999998</v>
      </c>
      <c r="Q1313" s="342">
        <v>7504.7624000000005</v>
      </c>
      <c r="R1313" s="343">
        <v>76324.226459999991</v>
      </c>
    </row>
    <row r="1314" spans="1:18" s="313" customFormat="1">
      <c r="A1314" s="339"/>
      <c r="B1314" s="339"/>
      <c r="C1314" s="339"/>
      <c r="D1314" s="339"/>
      <c r="E1314" s="340">
        <v>371</v>
      </c>
      <c r="F1314" s="341">
        <v>39950.989849999998</v>
      </c>
      <c r="G1314" s="342">
        <v>34286.66532</v>
      </c>
      <c r="H1314" s="342">
        <v>74237.655169999998</v>
      </c>
      <c r="I1314" s="342">
        <v>78179.980200000005</v>
      </c>
      <c r="J1314" s="342">
        <v>89332.883730000001</v>
      </c>
      <c r="K1314" s="342">
        <v>167512.86393000002</v>
      </c>
      <c r="L1314" s="342">
        <v>59279.20362</v>
      </c>
      <c r="M1314" s="342">
        <v>71436.847569999998</v>
      </c>
      <c r="N1314" s="342">
        <v>130716.05119</v>
      </c>
      <c r="O1314" s="342">
        <v>372466.57029</v>
      </c>
      <c r="P1314" s="342">
        <v>282293.09273999999</v>
      </c>
      <c r="Q1314" s="342">
        <v>62172.584569999999</v>
      </c>
      <c r="R1314" s="343">
        <v>344465.67731</v>
      </c>
    </row>
    <row r="1315" spans="1:18" s="313" customFormat="1">
      <c r="A1315" s="339"/>
      <c r="B1315" s="339"/>
      <c r="C1315" s="339"/>
      <c r="D1315" s="339"/>
      <c r="E1315" s="340">
        <v>385</v>
      </c>
      <c r="F1315" s="341">
        <v>13827.228550000002</v>
      </c>
      <c r="G1315" s="342">
        <v>16025.81227</v>
      </c>
      <c r="H1315" s="342">
        <v>29853.040820000002</v>
      </c>
      <c r="I1315" s="342">
        <v>60468.325340000003</v>
      </c>
      <c r="J1315" s="342">
        <v>57394.102049999994</v>
      </c>
      <c r="K1315" s="342">
        <v>117862.42739</v>
      </c>
      <c r="L1315" s="342">
        <v>46264.192289999999</v>
      </c>
      <c r="M1315" s="342">
        <v>43561.925409999996</v>
      </c>
      <c r="N1315" s="342">
        <v>89826.117700000003</v>
      </c>
      <c r="O1315" s="342">
        <v>237541.58590999999</v>
      </c>
      <c r="P1315" s="342">
        <v>375208.50029</v>
      </c>
      <c r="Q1315" s="342">
        <v>33768.975960000003</v>
      </c>
      <c r="R1315" s="343">
        <v>408977.47625000001</v>
      </c>
    </row>
    <row r="1316" spans="1:18" s="313" customFormat="1">
      <c r="A1316" s="339"/>
      <c r="B1316" s="339"/>
      <c r="C1316" s="339"/>
      <c r="D1316" s="339"/>
      <c r="E1316" s="340">
        <v>271</v>
      </c>
      <c r="F1316" s="341">
        <v>85790.621409999992</v>
      </c>
      <c r="G1316" s="342">
        <v>18949.744480000001</v>
      </c>
      <c r="H1316" s="342">
        <v>104740.36589</v>
      </c>
      <c r="I1316" s="342">
        <v>82407.027319999994</v>
      </c>
      <c r="J1316" s="342">
        <v>44112.290799999995</v>
      </c>
      <c r="K1316" s="342">
        <v>126519.31812000001</v>
      </c>
      <c r="L1316" s="342">
        <v>41320.44629</v>
      </c>
      <c r="M1316" s="342">
        <v>26909.978019999999</v>
      </c>
      <c r="N1316" s="342">
        <v>68230.424310000002</v>
      </c>
      <c r="O1316" s="342">
        <v>299490.10832</v>
      </c>
      <c r="P1316" s="342">
        <v>183893.27493000001</v>
      </c>
      <c r="Q1316" s="342">
        <v>34681.306159999993</v>
      </c>
      <c r="R1316" s="343">
        <v>218574.58108999999</v>
      </c>
    </row>
    <row r="1317" spans="1:18" s="313" customFormat="1">
      <c r="A1317" s="339"/>
      <c r="B1317" s="339"/>
      <c r="C1317" s="339"/>
      <c r="D1317" s="334" t="s">
        <v>88</v>
      </c>
      <c r="E1317" s="335">
        <v>334</v>
      </c>
      <c r="F1317" s="336">
        <v>20110.409620000002</v>
      </c>
      <c r="G1317" s="337">
        <v>4904.3535199999997</v>
      </c>
      <c r="H1317" s="337">
        <v>25014.763139999999</v>
      </c>
      <c r="I1317" s="337">
        <v>51839.62887</v>
      </c>
      <c r="J1317" s="337">
        <v>6563.1798799999997</v>
      </c>
      <c r="K1317" s="337">
        <v>58402.808749999997</v>
      </c>
      <c r="L1317" s="337">
        <v>18462.888309999998</v>
      </c>
      <c r="M1317" s="337">
        <v>4251.3318099999997</v>
      </c>
      <c r="N1317" s="337">
        <v>22714.220120000002</v>
      </c>
      <c r="O1317" s="337">
        <v>106131.79201</v>
      </c>
      <c r="P1317" s="337">
        <v>114549.6565</v>
      </c>
      <c r="Q1317" s="337">
        <v>1789.3880200000001</v>
      </c>
      <c r="R1317" s="338">
        <v>116339.04452</v>
      </c>
    </row>
    <row r="1318" spans="1:18" s="313" customFormat="1">
      <c r="A1318" s="339"/>
      <c r="B1318" s="339"/>
      <c r="C1318" s="339"/>
      <c r="D1318" s="339"/>
      <c r="E1318" s="340">
        <v>294</v>
      </c>
      <c r="F1318" s="341">
        <v>11323.35549</v>
      </c>
      <c r="G1318" s="342">
        <v>1970.76341</v>
      </c>
      <c r="H1318" s="342">
        <v>13294.118899999999</v>
      </c>
      <c r="I1318" s="342">
        <v>59283.716180000003</v>
      </c>
      <c r="J1318" s="342">
        <v>7651.5036900000005</v>
      </c>
      <c r="K1318" s="342">
        <v>66935.219870000001</v>
      </c>
      <c r="L1318" s="342">
        <v>21240.914510000002</v>
      </c>
      <c r="M1318" s="342">
        <v>6312.5841799999998</v>
      </c>
      <c r="N1318" s="342">
        <v>27553.49869</v>
      </c>
      <c r="O1318" s="342">
        <v>107782.83746</v>
      </c>
      <c r="P1318" s="342">
        <v>60873.403740000002</v>
      </c>
      <c r="Q1318" s="342">
        <v>1903.0288</v>
      </c>
      <c r="R1318" s="343">
        <v>62776.432540000002</v>
      </c>
    </row>
    <row r="1319" spans="1:18" s="313" customFormat="1">
      <c r="A1319" s="339"/>
      <c r="B1319" s="339"/>
      <c r="C1319" s="339"/>
      <c r="D1319" s="339"/>
      <c r="E1319" s="340">
        <v>440</v>
      </c>
      <c r="F1319" s="341">
        <v>6942.3650599999992</v>
      </c>
      <c r="G1319" s="342">
        <v>3366.9220299999997</v>
      </c>
      <c r="H1319" s="342">
        <v>10309.28709</v>
      </c>
      <c r="I1319" s="342">
        <v>42485.234710000004</v>
      </c>
      <c r="J1319" s="342">
        <v>5556.5150899999999</v>
      </c>
      <c r="K1319" s="342">
        <v>48041.749799999998</v>
      </c>
      <c r="L1319" s="342">
        <v>10923.34607</v>
      </c>
      <c r="M1319" s="342">
        <v>2945.19542</v>
      </c>
      <c r="N1319" s="342">
        <v>13868.54149</v>
      </c>
      <c r="O1319" s="342">
        <v>72219.578379999992</v>
      </c>
      <c r="P1319" s="342">
        <v>103040.55081</v>
      </c>
      <c r="Q1319" s="342">
        <v>1865.35989</v>
      </c>
      <c r="R1319" s="343">
        <v>104905.91070000001</v>
      </c>
    </row>
    <row r="1320" spans="1:18" s="313" customFormat="1">
      <c r="A1320" s="339"/>
      <c r="B1320" s="339"/>
      <c r="C1320" s="339"/>
      <c r="D1320" s="334" t="s">
        <v>276</v>
      </c>
      <c r="E1320" s="335">
        <v>94</v>
      </c>
      <c r="F1320" s="336">
        <v>10466.97251</v>
      </c>
      <c r="G1320" s="337">
        <v>7906.5905599999996</v>
      </c>
      <c r="H1320" s="337">
        <v>18373.56307</v>
      </c>
      <c r="I1320" s="337">
        <v>61240.968399999998</v>
      </c>
      <c r="J1320" s="337">
        <v>8880.0218599999989</v>
      </c>
      <c r="K1320" s="337">
        <v>70120.990260000006</v>
      </c>
      <c r="L1320" s="337">
        <v>18098.163350000003</v>
      </c>
      <c r="M1320" s="337">
        <v>6282.5064699999994</v>
      </c>
      <c r="N1320" s="337">
        <v>24380.669819999999</v>
      </c>
      <c r="O1320" s="337">
        <v>112875.22315000001</v>
      </c>
      <c r="P1320" s="337">
        <v>81951.12384</v>
      </c>
      <c r="Q1320" s="337">
        <v>2015.4751299999998</v>
      </c>
      <c r="R1320" s="338">
        <v>83966.598969999992</v>
      </c>
    </row>
    <row r="1321" spans="1:18" s="313" customFormat="1">
      <c r="A1321" s="339"/>
      <c r="B1321" s="339"/>
      <c r="C1321" s="339"/>
      <c r="D1321" s="334" t="s">
        <v>79</v>
      </c>
      <c r="E1321" s="335">
        <v>347</v>
      </c>
      <c r="F1321" s="336">
        <v>12185.632599999999</v>
      </c>
      <c r="G1321" s="337">
        <v>6418.1637599999995</v>
      </c>
      <c r="H1321" s="337">
        <v>18603.79636</v>
      </c>
      <c r="I1321" s="337">
        <v>82159.456529999996</v>
      </c>
      <c r="J1321" s="337">
        <v>13626.45276</v>
      </c>
      <c r="K1321" s="337">
        <v>95785.909290000011</v>
      </c>
      <c r="L1321" s="337">
        <v>45757.119780000001</v>
      </c>
      <c r="M1321" s="337">
        <v>14655.28463</v>
      </c>
      <c r="N1321" s="337">
        <v>60412.404409999996</v>
      </c>
      <c r="O1321" s="337">
        <v>174802.11006000001</v>
      </c>
      <c r="P1321" s="337">
        <v>84098.121440000003</v>
      </c>
      <c r="Q1321" s="337">
        <v>2207.0627500000001</v>
      </c>
      <c r="R1321" s="338">
        <v>86305.18419</v>
      </c>
    </row>
    <row r="1322" spans="1:18" s="313" customFormat="1">
      <c r="A1322" s="339"/>
      <c r="B1322" s="339"/>
      <c r="C1322" s="339"/>
      <c r="D1322" s="339"/>
      <c r="E1322" s="340">
        <v>273</v>
      </c>
      <c r="F1322" s="341">
        <v>182260.22006999998</v>
      </c>
      <c r="G1322" s="342">
        <v>84809.756659999999</v>
      </c>
      <c r="H1322" s="342">
        <v>267069.97672999999</v>
      </c>
      <c r="I1322" s="342">
        <v>104862.87933</v>
      </c>
      <c r="J1322" s="342">
        <v>37101.937770000004</v>
      </c>
      <c r="K1322" s="342">
        <v>141964.81709999999</v>
      </c>
      <c r="L1322" s="342">
        <v>47069.841079999998</v>
      </c>
      <c r="M1322" s="342">
        <v>18281.494190000001</v>
      </c>
      <c r="N1322" s="342">
        <v>65351.335270000003</v>
      </c>
      <c r="O1322" s="342">
        <v>474386.12910000002</v>
      </c>
      <c r="P1322" s="342">
        <v>363561.45058999996</v>
      </c>
      <c r="Q1322" s="342">
        <v>298818.79625999997</v>
      </c>
      <c r="R1322" s="343">
        <v>662380.24685</v>
      </c>
    </row>
    <row r="1323" spans="1:18" s="313" customFormat="1">
      <c r="A1323" s="339"/>
      <c r="B1323" s="339"/>
      <c r="C1323" s="339"/>
      <c r="D1323" s="339"/>
      <c r="E1323" s="340">
        <v>308</v>
      </c>
      <c r="F1323" s="341">
        <v>10242.704830000001</v>
      </c>
      <c r="G1323" s="342">
        <v>2370.43957</v>
      </c>
      <c r="H1323" s="342">
        <v>12613.144400000001</v>
      </c>
      <c r="I1323" s="342">
        <v>48582.847679999999</v>
      </c>
      <c r="J1323" s="342">
        <v>8678.64948</v>
      </c>
      <c r="K1323" s="342">
        <v>57261.497159999999</v>
      </c>
      <c r="L1323" s="342">
        <v>16555.511989999999</v>
      </c>
      <c r="M1323" s="342">
        <v>2829.5886600000003</v>
      </c>
      <c r="N1323" s="342">
        <v>19385.10065</v>
      </c>
      <c r="O1323" s="342">
        <v>89259.742209999997</v>
      </c>
      <c r="P1323" s="342">
        <v>51522.872259999996</v>
      </c>
      <c r="Q1323" s="342">
        <v>1642.79856</v>
      </c>
      <c r="R1323" s="343">
        <v>53165.670819999999</v>
      </c>
    </row>
    <row r="1324" spans="1:18" s="313" customFormat="1">
      <c r="A1324" s="339"/>
      <c r="B1324" s="339"/>
      <c r="C1324" s="339"/>
      <c r="D1324" s="339"/>
      <c r="E1324" s="340">
        <v>429</v>
      </c>
      <c r="F1324" s="341">
        <v>90.836910000000003</v>
      </c>
      <c r="G1324" s="342">
        <v>4.28E-3</v>
      </c>
      <c r="H1324" s="342">
        <v>90.841189999999997</v>
      </c>
      <c r="I1324" s="342">
        <v>9887.2921700000006</v>
      </c>
      <c r="J1324" s="342">
        <v>1037.39815</v>
      </c>
      <c r="K1324" s="342">
        <v>10924.69032</v>
      </c>
      <c r="L1324" s="342">
        <v>1128.9126699999999</v>
      </c>
      <c r="M1324" s="342">
        <v>146.77523000000002</v>
      </c>
      <c r="N1324" s="342">
        <v>1275.6878999999999</v>
      </c>
      <c r="O1324" s="342">
        <v>12291.21941</v>
      </c>
      <c r="P1324" s="342">
        <v>7520.0533800000003</v>
      </c>
      <c r="Q1324" s="342">
        <v>117.14194999999999</v>
      </c>
      <c r="R1324" s="343">
        <v>7637.1953300000005</v>
      </c>
    </row>
    <row r="1325" spans="1:18" s="313" customFormat="1">
      <c r="A1325" s="339"/>
      <c r="B1325" s="339"/>
      <c r="C1325" s="339"/>
      <c r="D1325" s="334" t="s">
        <v>55</v>
      </c>
      <c r="E1325" s="335">
        <v>36</v>
      </c>
      <c r="F1325" s="336">
        <v>19925.978920000001</v>
      </c>
      <c r="G1325" s="337">
        <v>21236.08538</v>
      </c>
      <c r="H1325" s="337">
        <v>41162.064299999998</v>
      </c>
      <c r="I1325" s="337">
        <v>49780.172100000003</v>
      </c>
      <c r="J1325" s="337">
        <v>15283.337680000001</v>
      </c>
      <c r="K1325" s="337">
        <v>65063.50978</v>
      </c>
      <c r="L1325" s="337">
        <v>18949.003280000001</v>
      </c>
      <c r="M1325" s="337">
        <v>8146.0426500000003</v>
      </c>
      <c r="N1325" s="337">
        <v>27095.04593</v>
      </c>
      <c r="O1325" s="337">
        <v>133320.62001000001</v>
      </c>
      <c r="P1325" s="337">
        <v>94234.86421</v>
      </c>
      <c r="Q1325" s="337">
        <v>20496.05876</v>
      </c>
      <c r="R1325" s="338">
        <v>114730.92297</v>
      </c>
    </row>
    <row r="1326" spans="1:18" s="313" customFormat="1">
      <c r="A1326" s="339"/>
      <c r="B1326" s="339"/>
      <c r="C1326" s="339"/>
      <c r="D1326" s="339"/>
      <c r="E1326" s="340">
        <v>37</v>
      </c>
      <c r="F1326" s="341">
        <v>8284.6804900000006</v>
      </c>
      <c r="G1326" s="342">
        <v>3550.5385899999997</v>
      </c>
      <c r="H1326" s="342">
        <v>11835.219080000001</v>
      </c>
      <c r="I1326" s="342">
        <v>42359.752240000002</v>
      </c>
      <c r="J1326" s="342">
        <v>14403.642810000001</v>
      </c>
      <c r="K1326" s="342">
        <v>56763.395049999999</v>
      </c>
      <c r="L1326" s="342">
        <v>13633.895</v>
      </c>
      <c r="M1326" s="342">
        <v>6552.1620199999998</v>
      </c>
      <c r="N1326" s="342">
        <v>20186.05702</v>
      </c>
      <c r="O1326" s="342">
        <v>88784.671150000009</v>
      </c>
      <c r="P1326" s="342">
        <v>101545.79056000001</v>
      </c>
      <c r="Q1326" s="342">
        <v>5125.7405399999998</v>
      </c>
      <c r="R1326" s="343">
        <v>106671.53109999999</v>
      </c>
    </row>
    <row r="1327" spans="1:18" s="313" customFormat="1">
      <c r="A1327" s="339"/>
      <c r="B1327" s="339"/>
      <c r="C1327" s="339"/>
      <c r="D1327" s="334" t="s">
        <v>277</v>
      </c>
      <c r="E1327" s="335">
        <v>117</v>
      </c>
      <c r="F1327" s="336">
        <v>10270.626539999999</v>
      </c>
      <c r="G1327" s="337">
        <v>6368.3902400000006</v>
      </c>
      <c r="H1327" s="337">
        <v>16639.016779999998</v>
      </c>
      <c r="I1327" s="337">
        <v>38864.156569999999</v>
      </c>
      <c r="J1327" s="337">
        <v>17956.483210000002</v>
      </c>
      <c r="K1327" s="337">
        <v>56820.639779999998</v>
      </c>
      <c r="L1327" s="337">
        <v>21896.251530000001</v>
      </c>
      <c r="M1327" s="337">
        <v>16723.704730000001</v>
      </c>
      <c r="N1327" s="337">
        <v>38619.956259999999</v>
      </c>
      <c r="O1327" s="337">
        <v>112079.61281999999</v>
      </c>
      <c r="P1327" s="337">
        <v>154719.65374000001</v>
      </c>
      <c r="Q1327" s="337">
        <v>4710.0378600000004</v>
      </c>
      <c r="R1327" s="338">
        <v>159429.69159999999</v>
      </c>
    </row>
    <row r="1328" spans="1:18" s="313" customFormat="1">
      <c r="A1328" s="339"/>
      <c r="B1328" s="339"/>
      <c r="C1328" s="339"/>
      <c r="D1328" s="339"/>
      <c r="E1328" s="340">
        <v>221</v>
      </c>
      <c r="F1328" s="341">
        <v>16562.666089999999</v>
      </c>
      <c r="G1328" s="342">
        <v>9848.6901099999995</v>
      </c>
      <c r="H1328" s="342">
        <v>26411.356199999998</v>
      </c>
      <c r="I1328" s="342">
        <v>101696.45366</v>
      </c>
      <c r="J1328" s="342">
        <v>60990.053780000002</v>
      </c>
      <c r="K1328" s="342">
        <v>162686.50743999999</v>
      </c>
      <c r="L1328" s="342">
        <v>61917.99336</v>
      </c>
      <c r="M1328" s="342">
        <v>48617.328820000002</v>
      </c>
      <c r="N1328" s="342">
        <v>110535.32218</v>
      </c>
      <c r="O1328" s="342">
        <v>299633.18582000001</v>
      </c>
      <c r="P1328" s="342">
        <v>314749.06838000001</v>
      </c>
      <c r="Q1328" s="342">
        <v>12793.385269999999</v>
      </c>
      <c r="R1328" s="343">
        <v>327542.45364999998</v>
      </c>
    </row>
    <row r="1329" spans="1:18" s="313" customFormat="1">
      <c r="A1329" s="339"/>
      <c r="B1329" s="339"/>
      <c r="C1329" s="339"/>
      <c r="D1329" s="339"/>
      <c r="E1329" s="340">
        <v>236</v>
      </c>
      <c r="F1329" s="341">
        <v>31703.84532</v>
      </c>
      <c r="G1329" s="342">
        <v>15718.73554</v>
      </c>
      <c r="H1329" s="342">
        <v>47422.580860000002</v>
      </c>
      <c r="I1329" s="342">
        <v>25910.080610000001</v>
      </c>
      <c r="J1329" s="342">
        <v>9814.4276599999994</v>
      </c>
      <c r="K1329" s="342">
        <v>35724.508270000006</v>
      </c>
      <c r="L1329" s="342">
        <v>13098.925859999999</v>
      </c>
      <c r="M1329" s="342">
        <v>6110.5015599999997</v>
      </c>
      <c r="N1329" s="342">
        <v>19209.42742</v>
      </c>
      <c r="O1329" s="342">
        <v>102356.51655</v>
      </c>
      <c r="P1329" s="342">
        <v>146920.19449000002</v>
      </c>
      <c r="Q1329" s="342">
        <v>4755.2312000000002</v>
      </c>
      <c r="R1329" s="343">
        <v>151675.42569</v>
      </c>
    </row>
    <row r="1330" spans="1:18" s="313" customFormat="1">
      <c r="A1330" s="339"/>
      <c r="B1330" s="339"/>
      <c r="C1330" s="339"/>
      <c r="D1330" s="334" t="s">
        <v>56</v>
      </c>
      <c r="E1330" s="335">
        <v>38</v>
      </c>
      <c r="F1330" s="336">
        <v>10808.286470000001</v>
      </c>
      <c r="G1330" s="337">
        <v>4038.7356600000003</v>
      </c>
      <c r="H1330" s="337">
        <v>14847.022130000001</v>
      </c>
      <c r="I1330" s="337">
        <v>38272.055220000002</v>
      </c>
      <c r="J1330" s="337">
        <v>6708.4894599999998</v>
      </c>
      <c r="K1330" s="337">
        <v>44980.544679999999</v>
      </c>
      <c r="L1330" s="337">
        <v>12794.67785</v>
      </c>
      <c r="M1330" s="337">
        <v>3561.6695499999996</v>
      </c>
      <c r="N1330" s="337">
        <v>16356.347400000001</v>
      </c>
      <c r="O1330" s="337">
        <v>76183.914209999988</v>
      </c>
      <c r="P1330" s="337">
        <v>133017.22602</v>
      </c>
      <c r="Q1330" s="337">
        <v>4142.8624900000004</v>
      </c>
      <c r="R1330" s="338">
        <v>137160.08851</v>
      </c>
    </row>
    <row r="1331" spans="1:18" s="313" customFormat="1">
      <c r="A1331" s="339"/>
      <c r="B1331" s="339"/>
      <c r="C1331" s="339"/>
      <c r="D1331" s="339"/>
      <c r="E1331" s="340">
        <v>39</v>
      </c>
      <c r="F1331" s="341">
        <v>13701.1836</v>
      </c>
      <c r="G1331" s="342">
        <v>3672.1792700000001</v>
      </c>
      <c r="H1331" s="342">
        <v>17373.362870000001</v>
      </c>
      <c r="I1331" s="342">
        <v>32874.136500000001</v>
      </c>
      <c r="J1331" s="342">
        <v>7514.6032400000004</v>
      </c>
      <c r="K1331" s="342">
        <v>40388.739740000005</v>
      </c>
      <c r="L1331" s="342">
        <v>14412.133089999999</v>
      </c>
      <c r="M1331" s="342">
        <v>5130.5850999999993</v>
      </c>
      <c r="N1331" s="342">
        <v>19542.71819</v>
      </c>
      <c r="O1331" s="342">
        <v>77304.820800000001</v>
      </c>
      <c r="P1331" s="342">
        <v>82883.900239999988</v>
      </c>
      <c r="Q1331" s="342">
        <v>3359.79234</v>
      </c>
      <c r="R1331" s="343">
        <v>86243.692580000003</v>
      </c>
    </row>
    <row r="1332" spans="1:18" s="313" customFormat="1">
      <c r="A1332" s="339"/>
      <c r="B1332" s="339"/>
      <c r="C1332" s="339"/>
      <c r="D1332" s="339"/>
      <c r="E1332" s="340">
        <v>211</v>
      </c>
      <c r="F1332" s="341">
        <v>3613.5041699999997</v>
      </c>
      <c r="G1332" s="342">
        <v>2549.3122400000002</v>
      </c>
      <c r="H1332" s="342">
        <v>6162.8164100000004</v>
      </c>
      <c r="I1332" s="342">
        <v>20479.409110000001</v>
      </c>
      <c r="J1332" s="342">
        <v>29921.440870000002</v>
      </c>
      <c r="K1332" s="342">
        <v>50400.849979999999</v>
      </c>
      <c r="L1332" s="342">
        <v>20497.01857</v>
      </c>
      <c r="M1332" s="342">
        <v>23121.857629999999</v>
      </c>
      <c r="N1332" s="342">
        <v>43618.876200000006</v>
      </c>
      <c r="O1332" s="342">
        <v>100182.54259</v>
      </c>
      <c r="P1332" s="342">
        <v>75750.895879999996</v>
      </c>
      <c r="Q1332" s="342">
        <v>7808.3207000000002</v>
      </c>
      <c r="R1332" s="343">
        <v>83559.216579999993</v>
      </c>
    </row>
    <row r="1333" spans="1:18" s="313" customFormat="1">
      <c r="A1333" s="339"/>
      <c r="B1333" s="339"/>
      <c r="C1333" s="339"/>
      <c r="D1333" s="339"/>
      <c r="E1333" s="340">
        <v>295</v>
      </c>
      <c r="F1333" s="341">
        <v>20074.927050000002</v>
      </c>
      <c r="G1333" s="342">
        <v>4742.7035300000007</v>
      </c>
      <c r="H1333" s="342">
        <v>24817.630579999997</v>
      </c>
      <c r="I1333" s="342">
        <v>50956.293100000003</v>
      </c>
      <c r="J1333" s="342">
        <v>17189.394239999998</v>
      </c>
      <c r="K1333" s="342">
        <v>68145.687340000004</v>
      </c>
      <c r="L1333" s="342">
        <v>20328.389059999998</v>
      </c>
      <c r="M1333" s="342">
        <v>9215.4923500000004</v>
      </c>
      <c r="N1333" s="342">
        <v>29543.881410000002</v>
      </c>
      <c r="O1333" s="342">
        <v>122507.19933</v>
      </c>
      <c r="P1333" s="342">
        <v>114333.55644</v>
      </c>
      <c r="Q1333" s="342">
        <v>3280.7324900000003</v>
      </c>
      <c r="R1333" s="343">
        <v>117614.28893000001</v>
      </c>
    </row>
    <row r="1334" spans="1:18" s="313" customFormat="1">
      <c r="A1334" s="339"/>
      <c r="B1334" s="339"/>
      <c r="C1334" s="339"/>
      <c r="D1334" s="339"/>
      <c r="E1334" s="340">
        <v>393</v>
      </c>
      <c r="F1334" s="341">
        <v>9808.5276300000005</v>
      </c>
      <c r="G1334" s="342">
        <v>4833.9813600000007</v>
      </c>
      <c r="H1334" s="342">
        <v>14642.50899</v>
      </c>
      <c r="I1334" s="342">
        <v>42000.815310000005</v>
      </c>
      <c r="J1334" s="342">
        <v>16861.10095</v>
      </c>
      <c r="K1334" s="342">
        <v>58861.916259999998</v>
      </c>
      <c r="L1334" s="342">
        <v>15841.58598</v>
      </c>
      <c r="M1334" s="342">
        <v>5466.9359299999996</v>
      </c>
      <c r="N1334" s="342">
        <v>21308.521909999999</v>
      </c>
      <c r="O1334" s="342">
        <v>94812.947159999996</v>
      </c>
      <c r="P1334" s="342">
        <v>61538.544929999996</v>
      </c>
      <c r="Q1334" s="342">
        <v>7045.9190599999993</v>
      </c>
      <c r="R1334" s="343">
        <v>68584.463989999989</v>
      </c>
    </row>
    <row r="1335" spans="1:18" s="313" customFormat="1">
      <c r="A1335" s="339"/>
      <c r="B1335" s="339"/>
      <c r="C1335" s="339"/>
      <c r="D1335" s="334" t="s">
        <v>278</v>
      </c>
      <c r="E1335" s="335">
        <v>207</v>
      </c>
      <c r="F1335" s="336">
        <v>11263.171350000001</v>
      </c>
      <c r="G1335" s="337">
        <v>5297.3341900000005</v>
      </c>
      <c r="H1335" s="337">
        <v>16560.505539999998</v>
      </c>
      <c r="I1335" s="337">
        <v>61367.34605</v>
      </c>
      <c r="J1335" s="337">
        <v>13661.657210000001</v>
      </c>
      <c r="K1335" s="337">
        <v>75029.003260000012</v>
      </c>
      <c r="L1335" s="337">
        <v>22476.174620000002</v>
      </c>
      <c r="M1335" s="337">
        <v>6803.1601600000004</v>
      </c>
      <c r="N1335" s="337">
        <v>29279.334780000001</v>
      </c>
      <c r="O1335" s="337">
        <v>120868.84358</v>
      </c>
      <c r="P1335" s="337">
        <v>94089.59537000001</v>
      </c>
      <c r="Q1335" s="337">
        <v>8195.3680100000001</v>
      </c>
      <c r="R1335" s="338">
        <v>102284.96338</v>
      </c>
    </row>
    <row r="1336" spans="1:18" s="313" customFormat="1">
      <c r="A1336" s="339"/>
      <c r="B1336" s="339"/>
      <c r="C1336" s="339"/>
      <c r="D1336" s="334" t="s">
        <v>54</v>
      </c>
      <c r="E1336" s="335">
        <v>72</v>
      </c>
      <c r="F1336" s="336">
        <v>14945.87335</v>
      </c>
      <c r="G1336" s="337">
        <v>7949.0367000000006</v>
      </c>
      <c r="H1336" s="337">
        <v>22894.910050000002</v>
      </c>
      <c r="I1336" s="337">
        <v>57651.90943</v>
      </c>
      <c r="J1336" s="337">
        <v>41231.80085</v>
      </c>
      <c r="K1336" s="337">
        <v>98883.710279999999</v>
      </c>
      <c r="L1336" s="337">
        <v>34656.329709999998</v>
      </c>
      <c r="M1336" s="337">
        <v>26676.294020000001</v>
      </c>
      <c r="N1336" s="337">
        <v>61332.623729999999</v>
      </c>
      <c r="O1336" s="337">
        <v>183111.24406</v>
      </c>
      <c r="P1336" s="337">
        <v>251059.15055000002</v>
      </c>
      <c r="Q1336" s="337">
        <v>23644.00909</v>
      </c>
      <c r="R1336" s="338">
        <v>274703.15963999997</v>
      </c>
    </row>
    <row r="1337" spans="1:18" s="313" customFormat="1">
      <c r="A1337" s="339"/>
      <c r="B1337" s="339"/>
      <c r="C1337" s="339"/>
      <c r="D1337" s="339"/>
      <c r="E1337" s="340">
        <v>364</v>
      </c>
      <c r="F1337" s="341">
        <v>7690.5881300000001</v>
      </c>
      <c r="G1337" s="342">
        <v>4886.8816399999996</v>
      </c>
      <c r="H1337" s="342">
        <v>12577.46977</v>
      </c>
      <c r="I1337" s="342">
        <v>24565.776850000002</v>
      </c>
      <c r="J1337" s="342">
        <v>8570.8486699999994</v>
      </c>
      <c r="K1337" s="342">
        <v>33136.625520000001</v>
      </c>
      <c r="L1337" s="342">
        <v>11691.46355</v>
      </c>
      <c r="M1337" s="342">
        <v>5645.32035</v>
      </c>
      <c r="N1337" s="342">
        <v>17336.783899999999</v>
      </c>
      <c r="O1337" s="342">
        <v>63050.87919</v>
      </c>
      <c r="P1337" s="342">
        <v>94907.899930000014</v>
      </c>
      <c r="Q1337" s="342">
        <v>2789.0446200000001</v>
      </c>
      <c r="R1337" s="343">
        <v>97696.94455</v>
      </c>
    </row>
    <row r="1338" spans="1:18" s="313" customFormat="1">
      <c r="A1338" s="339"/>
      <c r="B1338" s="339"/>
      <c r="C1338" s="339"/>
      <c r="D1338" s="334" t="s">
        <v>78</v>
      </c>
      <c r="E1338" s="335">
        <v>340</v>
      </c>
      <c r="F1338" s="336">
        <v>5285.9388300000001</v>
      </c>
      <c r="G1338" s="337">
        <v>4120.0502200000001</v>
      </c>
      <c r="H1338" s="337">
        <v>9405.9890500000001</v>
      </c>
      <c r="I1338" s="337">
        <v>39962.920869999994</v>
      </c>
      <c r="J1338" s="337">
        <v>6774.4015999999992</v>
      </c>
      <c r="K1338" s="337">
        <v>46737.322469999999</v>
      </c>
      <c r="L1338" s="337">
        <v>15261.25323</v>
      </c>
      <c r="M1338" s="337">
        <v>3980.2262099999998</v>
      </c>
      <c r="N1338" s="337">
        <v>19241.479440000003</v>
      </c>
      <c r="O1338" s="337">
        <v>75384.790959999998</v>
      </c>
      <c r="P1338" s="337">
        <v>55633.2788</v>
      </c>
      <c r="Q1338" s="337">
        <v>692.76490999999999</v>
      </c>
      <c r="R1338" s="338">
        <v>56326.043709999998</v>
      </c>
    </row>
    <row r="1339" spans="1:18" s="313" customFormat="1">
      <c r="A1339" s="339"/>
      <c r="B1339" s="339"/>
      <c r="C1339" s="339"/>
      <c r="D1339" s="339"/>
      <c r="E1339" s="340">
        <v>372</v>
      </c>
      <c r="F1339" s="341">
        <v>197.38554999999999</v>
      </c>
      <c r="G1339" s="342">
        <v>0</v>
      </c>
      <c r="H1339" s="342">
        <v>197.38554999999999</v>
      </c>
      <c r="I1339" s="342">
        <v>8915.9445199999991</v>
      </c>
      <c r="J1339" s="342">
        <v>354.68880999999999</v>
      </c>
      <c r="K1339" s="342">
        <v>9270.6333300000006</v>
      </c>
      <c r="L1339" s="342">
        <v>2270.7220200000002</v>
      </c>
      <c r="M1339" s="342">
        <v>522.29016999999999</v>
      </c>
      <c r="N1339" s="342">
        <v>2793.0121899999999</v>
      </c>
      <c r="O1339" s="342">
        <v>12261.031070000001</v>
      </c>
      <c r="P1339" s="342">
        <v>16018.69716</v>
      </c>
      <c r="Q1339" s="342">
        <v>303.29338999999999</v>
      </c>
      <c r="R1339" s="343">
        <v>16321.99055</v>
      </c>
    </row>
    <row r="1340" spans="1:18" s="313" customFormat="1">
      <c r="A1340" s="339"/>
      <c r="B1340" s="339"/>
      <c r="C1340" s="339"/>
      <c r="D1340" s="334" t="s">
        <v>279</v>
      </c>
      <c r="E1340" s="335">
        <v>224</v>
      </c>
      <c r="F1340" s="336">
        <v>10959.94586</v>
      </c>
      <c r="G1340" s="337">
        <v>9235.0802199999998</v>
      </c>
      <c r="H1340" s="337">
        <v>20195.02608</v>
      </c>
      <c r="I1340" s="337">
        <v>37778.452939999996</v>
      </c>
      <c r="J1340" s="337">
        <v>8199.9133099999999</v>
      </c>
      <c r="K1340" s="337">
        <v>45978.366249999999</v>
      </c>
      <c r="L1340" s="337">
        <v>10644.441640000001</v>
      </c>
      <c r="M1340" s="337">
        <v>5723.4911600000005</v>
      </c>
      <c r="N1340" s="337">
        <v>16367.9328</v>
      </c>
      <c r="O1340" s="337">
        <v>82541.325129999997</v>
      </c>
      <c r="P1340" s="337">
        <v>42086.941119999996</v>
      </c>
      <c r="Q1340" s="337">
        <v>3053.4117099999999</v>
      </c>
      <c r="R1340" s="338">
        <v>45140.352829999996</v>
      </c>
    </row>
    <row r="1341" spans="1:18" s="313" customFormat="1">
      <c r="A1341" s="339"/>
      <c r="B1341" s="339"/>
      <c r="C1341" s="339"/>
      <c r="D1341" s="339"/>
      <c r="E1341" s="340">
        <v>249</v>
      </c>
      <c r="F1341" s="341">
        <v>10688.014039999998</v>
      </c>
      <c r="G1341" s="342">
        <v>10951.968779999999</v>
      </c>
      <c r="H1341" s="342">
        <v>21639.982820000001</v>
      </c>
      <c r="I1341" s="342">
        <v>40899.54939</v>
      </c>
      <c r="J1341" s="342">
        <v>13163.859119999999</v>
      </c>
      <c r="K1341" s="342">
        <v>54063.408510000001</v>
      </c>
      <c r="L1341" s="342">
        <v>10780.840119999999</v>
      </c>
      <c r="M1341" s="342">
        <v>6346.9539299999997</v>
      </c>
      <c r="N1341" s="342">
        <v>17127.79405</v>
      </c>
      <c r="O1341" s="342">
        <v>92831.185379999995</v>
      </c>
      <c r="P1341" s="342">
        <v>48904.748799999994</v>
      </c>
      <c r="Q1341" s="342">
        <v>3523.9049599999998</v>
      </c>
      <c r="R1341" s="343">
        <v>52428.653760000001</v>
      </c>
    </row>
    <row r="1342" spans="1:18" s="313" customFormat="1">
      <c r="A1342" s="339"/>
      <c r="B1342" s="339"/>
      <c r="C1342" s="339"/>
      <c r="D1342" s="334" t="s">
        <v>72</v>
      </c>
      <c r="E1342" s="335">
        <v>232</v>
      </c>
      <c r="F1342" s="336">
        <v>17036.123219999998</v>
      </c>
      <c r="G1342" s="337">
        <v>8028.5003799999995</v>
      </c>
      <c r="H1342" s="337">
        <v>25064.623600000003</v>
      </c>
      <c r="I1342" s="337">
        <v>30885.181049999999</v>
      </c>
      <c r="J1342" s="337">
        <v>12382.092849999999</v>
      </c>
      <c r="K1342" s="337">
        <v>43267.2739</v>
      </c>
      <c r="L1342" s="337">
        <v>8717.7765999999992</v>
      </c>
      <c r="M1342" s="337">
        <v>4999.6085999999996</v>
      </c>
      <c r="N1342" s="337">
        <v>13717.385199999999</v>
      </c>
      <c r="O1342" s="337">
        <v>82049.282699999996</v>
      </c>
      <c r="P1342" s="337">
        <v>94418.900540000002</v>
      </c>
      <c r="Q1342" s="337">
        <v>3922.83898</v>
      </c>
      <c r="R1342" s="338">
        <v>98341.739520000003</v>
      </c>
    </row>
    <row r="1343" spans="1:18" s="313" customFormat="1">
      <c r="A1343" s="339"/>
      <c r="B1343" s="339"/>
      <c r="C1343" s="339"/>
      <c r="D1343" s="339"/>
      <c r="E1343" s="340">
        <v>352</v>
      </c>
      <c r="F1343" s="341">
        <v>11275.323</v>
      </c>
      <c r="G1343" s="342">
        <v>3574.2607799999996</v>
      </c>
      <c r="H1343" s="342">
        <v>14849.583779999999</v>
      </c>
      <c r="I1343" s="342">
        <v>52728.579270000002</v>
      </c>
      <c r="J1343" s="342">
        <v>21918.626949999998</v>
      </c>
      <c r="K1343" s="342">
        <v>74647.206219999993</v>
      </c>
      <c r="L1343" s="342">
        <v>15088.038490000001</v>
      </c>
      <c r="M1343" s="342">
        <v>12094.770420000001</v>
      </c>
      <c r="N1343" s="342">
        <v>27182.80891</v>
      </c>
      <c r="O1343" s="342">
        <v>116679.59891</v>
      </c>
      <c r="P1343" s="342">
        <v>142459.79447999998</v>
      </c>
      <c r="Q1343" s="342">
        <v>10117.97032</v>
      </c>
      <c r="R1343" s="343">
        <v>152577.7648</v>
      </c>
    </row>
    <row r="1344" spans="1:18" s="313" customFormat="1">
      <c r="A1344" s="339"/>
      <c r="B1344" s="334" t="s">
        <v>17</v>
      </c>
      <c r="C1344" s="334" t="s">
        <v>280</v>
      </c>
      <c r="D1344" s="334" t="s">
        <v>281</v>
      </c>
      <c r="E1344" s="335">
        <v>139</v>
      </c>
      <c r="F1344" s="336">
        <v>11404.68591</v>
      </c>
      <c r="G1344" s="337">
        <v>1203.2530800000002</v>
      </c>
      <c r="H1344" s="337">
        <v>12607.938990000001</v>
      </c>
      <c r="I1344" s="337">
        <v>43923.454520000007</v>
      </c>
      <c r="J1344" s="337">
        <v>3322.4695999999999</v>
      </c>
      <c r="K1344" s="337">
        <v>47245.924119999996</v>
      </c>
      <c r="L1344" s="337">
        <v>16137.56141</v>
      </c>
      <c r="M1344" s="337">
        <v>3351.7629900000002</v>
      </c>
      <c r="N1344" s="337">
        <v>19489.324399999998</v>
      </c>
      <c r="O1344" s="337">
        <v>79343.187510000003</v>
      </c>
      <c r="P1344" s="337">
        <v>115806.55326</v>
      </c>
      <c r="Q1344" s="337">
        <v>337.05342999999999</v>
      </c>
      <c r="R1344" s="338">
        <v>116143.60669</v>
      </c>
    </row>
    <row r="1345" spans="1:18" s="313" customFormat="1">
      <c r="A1345" s="339"/>
      <c r="B1345" s="339"/>
      <c r="C1345" s="334" t="s">
        <v>282</v>
      </c>
      <c r="D1345" s="334" t="s">
        <v>283</v>
      </c>
      <c r="E1345" s="335">
        <v>136</v>
      </c>
      <c r="F1345" s="336">
        <v>36496.230439999999</v>
      </c>
      <c r="G1345" s="337">
        <v>7193.1751900000008</v>
      </c>
      <c r="H1345" s="337">
        <v>43689.405630000001</v>
      </c>
      <c r="I1345" s="337">
        <v>103412.15679000001</v>
      </c>
      <c r="J1345" s="337">
        <v>26836.73776</v>
      </c>
      <c r="K1345" s="337">
        <v>130248.89455</v>
      </c>
      <c r="L1345" s="337">
        <v>51971.477429999999</v>
      </c>
      <c r="M1345" s="337">
        <v>20762.175309999999</v>
      </c>
      <c r="N1345" s="337">
        <v>72733.65273999999</v>
      </c>
      <c r="O1345" s="337">
        <v>246671.95291999998</v>
      </c>
      <c r="P1345" s="337">
        <v>299514.00562000001</v>
      </c>
      <c r="Q1345" s="337">
        <v>4870.3734000000004</v>
      </c>
      <c r="R1345" s="338">
        <v>304384.37901999999</v>
      </c>
    </row>
    <row r="1346" spans="1:18" s="313" customFormat="1">
      <c r="A1346" s="339"/>
      <c r="B1346" s="339"/>
      <c r="C1346" s="339"/>
      <c r="D1346" s="339"/>
      <c r="E1346" s="340">
        <v>218</v>
      </c>
      <c r="F1346" s="341">
        <v>17309.581460000001</v>
      </c>
      <c r="G1346" s="342">
        <v>976.47176000000002</v>
      </c>
      <c r="H1346" s="342">
        <v>18286.053219999998</v>
      </c>
      <c r="I1346" s="342">
        <v>25728.15077</v>
      </c>
      <c r="J1346" s="342">
        <v>2153.8477000000003</v>
      </c>
      <c r="K1346" s="342">
        <v>27881.998469999999</v>
      </c>
      <c r="L1346" s="342">
        <v>7474.8461900000002</v>
      </c>
      <c r="M1346" s="342">
        <v>3208.4005999999999</v>
      </c>
      <c r="N1346" s="342">
        <v>10683.246789999999</v>
      </c>
      <c r="O1346" s="342">
        <v>56851.298479999998</v>
      </c>
      <c r="P1346" s="342">
        <v>110245.41116</v>
      </c>
      <c r="Q1346" s="342">
        <v>802.54455000000007</v>
      </c>
      <c r="R1346" s="343">
        <v>111047.95570999999</v>
      </c>
    </row>
    <row r="1347" spans="1:18" s="313" customFormat="1">
      <c r="A1347" s="339"/>
      <c r="B1347" s="339"/>
      <c r="C1347" s="339"/>
      <c r="D1347" s="339"/>
      <c r="E1347" s="340">
        <v>431</v>
      </c>
      <c r="F1347" s="341">
        <v>3419.01721</v>
      </c>
      <c r="G1347" s="342">
        <v>98.64358</v>
      </c>
      <c r="H1347" s="342">
        <v>3517.6607899999999</v>
      </c>
      <c r="I1347" s="342">
        <v>31333.528079999996</v>
      </c>
      <c r="J1347" s="342">
        <v>2383.42238</v>
      </c>
      <c r="K1347" s="342">
        <v>33716.95046</v>
      </c>
      <c r="L1347" s="342">
        <v>4184.8936400000002</v>
      </c>
      <c r="M1347" s="342">
        <v>459.44157000000001</v>
      </c>
      <c r="N1347" s="342">
        <v>4644.3352100000002</v>
      </c>
      <c r="O1347" s="342">
        <v>41878.946459999999</v>
      </c>
      <c r="P1347" s="342">
        <v>66400.440929999997</v>
      </c>
      <c r="Q1347" s="342">
        <v>467.81236000000001</v>
      </c>
      <c r="R1347" s="343">
        <v>66868.253289999993</v>
      </c>
    </row>
    <row r="1348" spans="1:18" s="313" customFormat="1">
      <c r="A1348" s="339"/>
      <c r="B1348" s="334" t="s">
        <v>18</v>
      </c>
      <c r="C1348" s="334" t="s">
        <v>285</v>
      </c>
      <c r="D1348" s="334" t="s">
        <v>285</v>
      </c>
      <c r="E1348" s="335">
        <v>369</v>
      </c>
      <c r="F1348" s="336">
        <v>26737.597149999998</v>
      </c>
      <c r="G1348" s="337">
        <v>2498.3479600000001</v>
      </c>
      <c r="H1348" s="337">
        <v>29235.945110000001</v>
      </c>
      <c r="I1348" s="337">
        <v>60958.416369999999</v>
      </c>
      <c r="J1348" s="337">
        <v>9917.5807399999994</v>
      </c>
      <c r="K1348" s="337">
        <v>70875.997109999997</v>
      </c>
      <c r="L1348" s="337">
        <v>11463.830260000001</v>
      </c>
      <c r="M1348" s="337">
        <v>6126.6783499999992</v>
      </c>
      <c r="N1348" s="337">
        <v>17590.508610000001</v>
      </c>
      <c r="O1348" s="337">
        <v>117702.45083</v>
      </c>
      <c r="P1348" s="337">
        <v>76813.960940000004</v>
      </c>
      <c r="Q1348" s="337">
        <v>406.97483</v>
      </c>
      <c r="R1348" s="338">
        <v>77220.935769999996</v>
      </c>
    </row>
    <row r="1349" spans="1:18" s="313" customFormat="1">
      <c r="A1349" s="339"/>
      <c r="B1349" s="334" t="s">
        <v>19</v>
      </c>
      <c r="C1349" s="334" t="s">
        <v>286</v>
      </c>
      <c r="D1349" s="334" t="s">
        <v>286</v>
      </c>
      <c r="E1349" s="335">
        <v>203</v>
      </c>
      <c r="F1349" s="336">
        <v>11372.45551</v>
      </c>
      <c r="G1349" s="337">
        <v>1408.80747</v>
      </c>
      <c r="H1349" s="337">
        <v>12781.262980000001</v>
      </c>
      <c r="I1349" s="337">
        <v>31156.00964</v>
      </c>
      <c r="J1349" s="337">
        <v>6355.3884100000005</v>
      </c>
      <c r="K1349" s="337">
        <v>37511.398049999996</v>
      </c>
      <c r="L1349" s="337">
        <v>32047.60844</v>
      </c>
      <c r="M1349" s="337">
        <v>9391.2248600000003</v>
      </c>
      <c r="N1349" s="337">
        <v>41438.833299999998</v>
      </c>
      <c r="O1349" s="337">
        <v>91731.494330000001</v>
      </c>
      <c r="P1349" s="337">
        <v>64508.684979999998</v>
      </c>
      <c r="Q1349" s="337">
        <v>1503.8789400000001</v>
      </c>
      <c r="R1349" s="338">
        <v>66012.563920000001</v>
      </c>
    </row>
    <row r="1350" spans="1:18" s="313" customFormat="1">
      <c r="A1350" s="339"/>
      <c r="B1350" s="339"/>
      <c r="C1350" s="334" t="s">
        <v>288</v>
      </c>
      <c r="D1350" s="334" t="s">
        <v>19</v>
      </c>
      <c r="E1350" s="335">
        <v>466</v>
      </c>
      <c r="F1350" s="336">
        <v>4170.19049</v>
      </c>
      <c r="G1350" s="337">
        <v>430.72490999999997</v>
      </c>
      <c r="H1350" s="337">
        <v>4600.9154000000008</v>
      </c>
      <c r="I1350" s="337">
        <v>14251.10223</v>
      </c>
      <c r="J1350" s="337">
        <v>3785.8541700000001</v>
      </c>
      <c r="K1350" s="337">
        <v>18036.956399999999</v>
      </c>
      <c r="L1350" s="337">
        <v>6140.4106500000007</v>
      </c>
      <c r="M1350" s="337">
        <v>2610.1717000000003</v>
      </c>
      <c r="N1350" s="337">
        <v>8750.5823499999988</v>
      </c>
      <c r="O1350" s="337">
        <v>31388.454149999998</v>
      </c>
      <c r="P1350" s="337">
        <v>51573.758320000001</v>
      </c>
      <c r="Q1350" s="337">
        <v>1475.12967</v>
      </c>
      <c r="R1350" s="338">
        <v>53048.887990000003</v>
      </c>
    </row>
    <row r="1351" spans="1:18" s="313" customFormat="1">
      <c r="A1351" s="339"/>
      <c r="B1351" s="334" t="s">
        <v>20</v>
      </c>
      <c r="C1351" s="334" t="s">
        <v>20</v>
      </c>
      <c r="D1351" s="334" t="s">
        <v>327</v>
      </c>
      <c r="E1351" s="335">
        <v>253</v>
      </c>
      <c r="F1351" s="336">
        <v>41875.211729999995</v>
      </c>
      <c r="G1351" s="337">
        <v>23959.003069999999</v>
      </c>
      <c r="H1351" s="337">
        <v>65834.214800000002</v>
      </c>
      <c r="I1351" s="337">
        <v>106691.02665</v>
      </c>
      <c r="J1351" s="337">
        <v>20178.157480000002</v>
      </c>
      <c r="K1351" s="337">
        <v>126869.18412999999</v>
      </c>
      <c r="L1351" s="337">
        <v>37205.173600000002</v>
      </c>
      <c r="M1351" s="337">
        <v>7943.93696</v>
      </c>
      <c r="N1351" s="337">
        <v>45149.110560000001</v>
      </c>
      <c r="O1351" s="337">
        <v>237852.50949</v>
      </c>
      <c r="P1351" s="337">
        <v>119757.23578</v>
      </c>
      <c r="Q1351" s="337">
        <v>10891.855529999999</v>
      </c>
      <c r="R1351" s="338">
        <v>130649.09131</v>
      </c>
    </row>
    <row r="1352" spans="1:18" s="313" customFormat="1">
      <c r="A1352" s="339"/>
      <c r="B1352" s="334" t="s">
        <v>21</v>
      </c>
      <c r="C1352" s="334" t="s">
        <v>294</v>
      </c>
      <c r="D1352" s="334" t="s">
        <v>294</v>
      </c>
      <c r="E1352" s="335">
        <v>183</v>
      </c>
      <c r="F1352" s="336">
        <v>8092.8029900000001</v>
      </c>
      <c r="G1352" s="337">
        <v>5381.9780099999998</v>
      </c>
      <c r="H1352" s="337">
        <v>13474.781000000001</v>
      </c>
      <c r="I1352" s="337">
        <v>29468.29653</v>
      </c>
      <c r="J1352" s="337">
        <v>4639.5181700000003</v>
      </c>
      <c r="K1352" s="337">
        <v>34107.814700000003</v>
      </c>
      <c r="L1352" s="337">
        <v>11987.66655</v>
      </c>
      <c r="M1352" s="337">
        <v>2078.9316399999998</v>
      </c>
      <c r="N1352" s="337">
        <v>14066.598189999999</v>
      </c>
      <c r="O1352" s="337">
        <v>61649.193890000002</v>
      </c>
      <c r="P1352" s="337">
        <v>34299.893889999999</v>
      </c>
      <c r="Q1352" s="337">
        <v>2114.8193799999999</v>
      </c>
      <c r="R1352" s="338">
        <v>36414.71327</v>
      </c>
    </row>
    <row r="1353" spans="1:18" s="313" customFormat="1">
      <c r="A1353" s="339"/>
      <c r="B1353" s="339"/>
      <c r="C1353" s="334" t="s">
        <v>21</v>
      </c>
      <c r="D1353" s="334" t="s">
        <v>295</v>
      </c>
      <c r="E1353" s="335">
        <v>359</v>
      </c>
      <c r="F1353" s="336">
        <v>8367.5068099999989</v>
      </c>
      <c r="G1353" s="337">
        <v>1573.6250600000001</v>
      </c>
      <c r="H1353" s="337">
        <v>9941.1318699999993</v>
      </c>
      <c r="I1353" s="337">
        <v>31099.152699999999</v>
      </c>
      <c r="J1353" s="337">
        <v>6093.5931200000005</v>
      </c>
      <c r="K1353" s="337">
        <v>37192.745820000004</v>
      </c>
      <c r="L1353" s="337">
        <v>9992.4470799999999</v>
      </c>
      <c r="M1353" s="337">
        <v>4760.9517900000001</v>
      </c>
      <c r="N1353" s="337">
        <v>14753.398869999999</v>
      </c>
      <c r="O1353" s="337">
        <v>61887.276560000006</v>
      </c>
      <c r="P1353" s="337">
        <v>66352.04161</v>
      </c>
      <c r="Q1353" s="337">
        <v>605.30764999999997</v>
      </c>
      <c r="R1353" s="338">
        <v>66957.349260000003</v>
      </c>
    </row>
    <row r="1354" spans="1:18" s="313" customFormat="1">
      <c r="A1354" s="339"/>
      <c r="B1354" s="339"/>
      <c r="C1354" s="339"/>
      <c r="D1354" s="334" t="s">
        <v>21</v>
      </c>
      <c r="E1354" s="335">
        <v>181</v>
      </c>
      <c r="F1354" s="336">
        <v>139594.44102</v>
      </c>
      <c r="G1354" s="337">
        <v>117647.63625</v>
      </c>
      <c r="H1354" s="337">
        <v>257242.07727000001</v>
      </c>
      <c r="I1354" s="337">
        <v>138992.18932</v>
      </c>
      <c r="J1354" s="337">
        <v>13672.398130000001</v>
      </c>
      <c r="K1354" s="337">
        <v>152664.58744999999</v>
      </c>
      <c r="L1354" s="337">
        <v>21013.819390000001</v>
      </c>
      <c r="M1354" s="337">
        <v>9652.4058499999992</v>
      </c>
      <c r="N1354" s="337">
        <v>30666.22524</v>
      </c>
      <c r="O1354" s="337">
        <v>440572.88996</v>
      </c>
      <c r="P1354" s="337">
        <v>365270.50636</v>
      </c>
      <c r="Q1354" s="337">
        <v>583562.75913000002</v>
      </c>
      <c r="R1354" s="338">
        <v>948833.26549000002</v>
      </c>
    </row>
    <row r="1355" spans="1:18" s="313" customFormat="1">
      <c r="A1355" s="339"/>
      <c r="B1355" s="339"/>
      <c r="C1355" s="339"/>
      <c r="D1355" s="339"/>
      <c r="E1355" s="340">
        <v>244</v>
      </c>
      <c r="F1355" s="341">
        <v>8206.4431000000004</v>
      </c>
      <c r="G1355" s="342">
        <v>1760.9805200000001</v>
      </c>
      <c r="H1355" s="342">
        <v>9967.4236199999996</v>
      </c>
      <c r="I1355" s="342">
        <v>27867.078089999999</v>
      </c>
      <c r="J1355" s="342">
        <v>2742.4826400000002</v>
      </c>
      <c r="K1355" s="342">
        <v>30609.560730000001</v>
      </c>
      <c r="L1355" s="342">
        <v>10932.0805</v>
      </c>
      <c r="M1355" s="342">
        <v>631.74093999999991</v>
      </c>
      <c r="N1355" s="342">
        <v>11563.82144</v>
      </c>
      <c r="O1355" s="342">
        <v>52140.805789999999</v>
      </c>
      <c r="P1355" s="342">
        <v>71352.331829999996</v>
      </c>
      <c r="Q1355" s="342">
        <v>504.09816999999998</v>
      </c>
      <c r="R1355" s="343">
        <v>71856.429999999993</v>
      </c>
    </row>
    <row r="1356" spans="1:18" s="313" customFormat="1">
      <c r="A1356" s="339"/>
      <c r="B1356" s="339"/>
      <c r="C1356" s="339"/>
      <c r="D1356" s="339"/>
      <c r="E1356" s="340">
        <v>341</v>
      </c>
      <c r="F1356" s="341">
        <v>29725.77795</v>
      </c>
      <c r="G1356" s="342">
        <v>5253.31664</v>
      </c>
      <c r="H1356" s="342">
        <v>34979.094590000001</v>
      </c>
      <c r="I1356" s="342">
        <v>64245.27519</v>
      </c>
      <c r="J1356" s="342">
        <v>26538.31639</v>
      </c>
      <c r="K1356" s="342">
        <v>90783.591579999993</v>
      </c>
      <c r="L1356" s="342">
        <v>52620.327979999995</v>
      </c>
      <c r="M1356" s="342">
        <v>33859.081560000006</v>
      </c>
      <c r="N1356" s="342">
        <v>86479.409540000008</v>
      </c>
      <c r="O1356" s="342">
        <v>212242.09570999999</v>
      </c>
      <c r="P1356" s="342">
        <v>213844.94357</v>
      </c>
      <c r="Q1356" s="342">
        <v>12863.074070000001</v>
      </c>
      <c r="R1356" s="343">
        <v>226708.01763999998</v>
      </c>
    </row>
    <row r="1357" spans="1:18" s="313" customFormat="1">
      <c r="A1357" s="339"/>
      <c r="B1357" s="339"/>
      <c r="C1357" s="339"/>
      <c r="D1357" s="339"/>
      <c r="E1357" s="340">
        <v>416</v>
      </c>
      <c r="F1357" s="341">
        <v>13170.063900000001</v>
      </c>
      <c r="G1357" s="342">
        <v>1987.0457099999999</v>
      </c>
      <c r="H1357" s="342">
        <v>15157.10961</v>
      </c>
      <c r="I1357" s="342">
        <v>32350.663670000002</v>
      </c>
      <c r="J1357" s="342">
        <v>4547.7202400000006</v>
      </c>
      <c r="K1357" s="342">
        <v>36898.383909999997</v>
      </c>
      <c r="L1357" s="342">
        <v>5999.94535</v>
      </c>
      <c r="M1357" s="342">
        <v>5556.8418600000005</v>
      </c>
      <c r="N1357" s="342">
        <v>11556.78721</v>
      </c>
      <c r="O1357" s="342">
        <v>63612.280729999999</v>
      </c>
      <c r="P1357" s="342">
        <v>83471.028510000004</v>
      </c>
      <c r="Q1357" s="342">
        <v>1096.69569</v>
      </c>
      <c r="R1357" s="343">
        <v>84567.724199999997</v>
      </c>
    </row>
    <row r="1358" spans="1:18" s="313" customFormat="1">
      <c r="A1358" s="339"/>
      <c r="B1358" s="339"/>
      <c r="C1358" s="334" t="s">
        <v>298</v>
      </c>
      <c r="D1358" s="334" t="s">
        <v>298</v>
      </c>
      <c r="E1358" s="335">
        <v>182</v>
      </c>
      <c r="F1358" s="336">
        <v>17888.01021</v>
      </c>
      <c r="G1358" s="337">
        <v>7693.1163699999997</v>
      </c>
      <c r="H1358" s="337">
        <v>25581.126579999996</v>
      </c>
      <c r="I1358" s="337">
        <v>53949.505469999996</v>
      </c>
      <c r="J1358" s="337">
        <v>7710.1627900000003</v>
      </c>
      <c r="K1358" s="337">
        <v>61659.668259999999</v>
      </c>
      <c r="L1358" s="337">
        <v>16242.537960000001</v>
      </c>
      <c r="M1358" s="337">
        <v>5591.1898099999999</v>
      </c>
      <c r="N1358" s="337">
        <v>21833.727770000001</v>
      </c>
      <c r="O1358" s="337">
        <v>109074.52261</v>
      </c>
      <c r="P1358" s="337">
        <v>115383.22414000001</v>
      </c>
      <c r="Q1358" s="337">
        <v>777.13815</v>
      </c>
      <c r="R1358" s="338">
        <v>116160.36229</v>
      </c>
    </row>
    <row r="1359" spans="1:18" s="313" customFormat="1">
      <c r="A1359" s="339"/>
      <c r="B1359" s="339"/>
      <c r="C1359" s="334" t="s">
        <v>299</v>
      </c>
      <c r="D1359" s="334" t="s">
        <v>300</v>
      </c>
      <c r="E1359" s="335">
        <v>165</v>
      </c>
      <c r="F1359" s="336">
        <v>9786.7017400000004</v>
      </c>
      <c r="G1359" s="337">
        <v>4007.2136099999998</v>
      </c>
      <c r="H1359" s="337">
        <v>13793.915349999999</v>
      </c>
      <c r="I1359" s="337">
        <v>33739.699289999997</v>
      </c>
      <c r="J1359" s="337">
        <v>8785.3048200000012</v>
      </c>
      <c r="K1359" s="337">
        <v>42525.004110000002</v>
      </c>
      <c r="L1359" s="337">
        <v>18515.58986</v>
      </c>
      <c r="M1359" s="337">
        <v>6494.6913299999997</v>
      </c>
      <c r="N1359" s="337">
        <v>25010.281190000002</v>
      </c>
      <c r="O1359" s="337">
        <v>81329.200649999999</v>
      </c>
      <c r="P1359" s="337">
        <v>53065.675340000002</v>
      </c>
      <c r="Q1359" s="337">
        <v>1623.1166499999999</v>
      </c>
      <c r="R1359" s="338">
        <v>54688.791990000005</v>
      </c>
    </row>
    <row r="1360" spans="1:18" s="313" customFormat="1">
      <c r="A1360" s="339"/>
      <c r="B1360" s="334" t="s">
        <v>22</v>
      </c>
      <c r="C1360" s="334" t="s">
        <v>22</v>
      </c>
      <c r="D1360" s="334" t="s">
        <v>22</v>
      </c>
      <c r="E1360" s="335">
        <v>155</v>
      </c>
      <c r="F1360" s="336">
        <v>18364.09143</v>
      </c>
      <c r="G1360" s="337">
        <v>1607.1631</v>
      </c>
      <c r="H1360" s="337">
        <v>19971.254530000002</v>
      </c>
      <c r="I1360" s="337">
        <v>89935.981610000003</v>
      </c>
      <c r="J1360" s="337">
        <v>15565.547550000001</v>
      </c>
      <c r="K1360" s="337">
        <v>105501.52915999999</v>
      </c>
      <c r="L1360" s="337">
        <v>36337.996009999995</v>
      </c>
      <c r="M1360" s="337">
        <v>19974.97207</v>
      </c>
      <c r="N1360" s="337">
        <v>56312.968079999999</v>
      </c>
      <c r="O1360" s="337">
        <v>181785.75177</v>
      </c>
      <c r="P1360" s="337">
        <v>109567.92789000001</v>
      </c>
      <c r="Q1360" s="337">
        <v>2077.0300000000002</v>
      </c>
      <c r="R1360" s="338">
        <v>111644.95789000001</v>
      </c>
    </row>
    <row r="1361" spans="1:18" s="313" customFormat="1">
      <c r="A1361" s="339"/>
      <c r="B1361" s="339"/>
      <c r="C1361" s="334" t="s">
        <v>301</v>
      </c>
      <c r="D1361" s="334" t="s">
        <v>302</v>
      </c>
      <c r="E1361" s="335">
        <v>156</v>
      </c>
      <c r="F1361" s="336">
        <v>32056.116180000001</v>
      </c>
      <c r="G1361" s="337">
        <v>12910.21809</v>
      </c>
      <c r="H1361" s="337">
        <v>44966.334270000007</v>
      </c>
      <c r="I1361" s="337">
        <v>103662.12784999999</v>
      </c>
      <c r="J1361" s="337">
        <v>24396.717639999999</v>
      </c>
      <c r="K1361" s="337">
        <v>128058.84548999999</v>
      </c>
      <c r="L1361" s="337">
        <v>41940.246469999998</v>
      </c>
      <c r="M1361" s="337">
        <v>13449.95743</v>
      </c>
      <c r="N1361" s="337">
        <v>55390.2039</v>
      </c>
      <c r="O1361" s="337">
        <v>228415.38365999999</v>
      </c>
      <c r="P1361" s="337">
        <v>233487.32538999998</v>
      </c>
      <c r="Q1361" s="337">
        <v>1363.6147100000001</v>
      </c>
      <c r="R1361" s="338">
        <v>234850.94010000001</v>
      </c>
    </row>
    <row r="1362" spans="1:18" s="313" customFormat="1">
      <c r="A1362" s="339"/>
      <c r="B1362" s="339"/>
      <c r="C1362" s="339"/>
      <c r="D1362" s="339"/>
      <c r="E1362" s="340">
        <v>457</v>
      </c>
      <c r="F1362" s="341">
        <v>18549.183929999999</v>
      </c>
      <c r="G1362" s="342">
        <v>9505.3140000000003</v>
      </c>
      <c r="H1362" s="342">
        <v>28054.497930000001</v>
      </c>
      <c r="I1362" s="342">
        <v>38124.053879999999</v>
      </c>
      <c r="J1362" s="342">
        <v>11931.065140000001</v>
      </c>
      <c r="K1362" s="342">
        <v>50055.119020000006</v>
      </c>
      <c r="L1362" s="342">
        <v>11430.222880000001</v>
      </c>
      <c r="M1362" s="342">
        <v>13603.835779999999</v>
      </c>
      <c r="N1362" s="342">
        <v>25034.058659999999</v>
      </c>
      <c r="O1362" s="342">
        <v>103143.67561000001</v>
      </c>
      <c r="P1362" s="342">
        <v>92782.113799999992</v>
      </c>
      <c r="Q1362" s="342">
        <v>1318.7781499999999</v>
      </c>
      <c r="R1362" s="343">
        <v>94100.891950000005</v>
      </c>
    </row>
    <row r="1363" spans="1:18" s="313" customFormat="1">
      <c r="A1363" s="339"/>
      <c r="B1363" s="334" t="s">
        <v>303</v>
      </c>
      <c r="C1363" s="334" t="s">
        <v>91</v>
      </c>
      <c r="D1363" s="334" t="s">
        <v>91</v>
      </c>
      <c r="E1363" s="335">
        <v>348</v>
      </c>
      <c r="F1363" s="336">
        <v>7900.3514599999999</v>
      </c>
      <c r="G1363" s="337">
        <v>1759.0754899999999</v>
      </c>
      <c r="H1363" s="337">
        <v>9659.4269499999991</v>
      </c>
      <c r="I1363" s="337">
        <v>41970.629860000001</v>
      </c>
      <c r="J1363" s="337">
        <v>1590.537</v>
      </c>
      <c r="K1363" s="337">
        <v>43561.166859999998</v>
      </c>
      <c r="L1363" s="337">
        <v>5646.1277800000007</v>
      </c>
      <c r="M1363" s="337">
        <v>14.891309999999999</v>
      </c>
      <c r="N1363" s="337">
        <v>5661.0190899999998</v>
      </c>
      <c r="O1363" s="337">
        <v>58881.6129</v>
      </c>
      <c r="P1363" s="337">
        <v>53285.027049999997</v>
      </c>
      <c r="Q1363" s="337">
        <v>89.987679999999997</v>
      </c>
      <c r="R1363" s="338">
        <v>53375.014729999995</v>
      </c>
    </row>
    <row r="1364" spans="1:18" s="313" customFormat="1">
      <c r="A1364" s="339"/>
      <c r="B1364" s="339"/>
      <c r="C1364" s="334" t="s">
        <v>304</v>
      </c>
      <c r="D1364" s="334" t="s">
        <v>305</v>
      </c>
      <c r="E1364" s="335">
        <v>142</v>
      </c>
      <c r="F1364" s="336">
        <v>8233.6446599999999</v>
      </c>
      <c r="G1364" s="337">
        <v>452.55758000000003</v>
      </c>
      <c r="H1364" s="337">
        <v>8686.2022400000005</v>
      </c>
      <c r="I1364" s="337">
        <v>33920.674450000006</v>
      </c>
      <c r="J1364" s="337">
        <v>1279.5828700000002</v>
      </c>
      <c r="K1364" s="337">
        <v>35200.257319999997</v>
      </c>
      <c r="L1364" s="337">
        <v>10584.609060000001</v>
      </c>
      <c r="M1364" s="337">
        <v>4204.2675499999996</v>
      </c>
      <c r="N1364" s="337">
        <v>14788.876609999999</v>
      </c>
      <c r="O1364" s="337">
        <v>58675.336170000002</v>
      </c>
      <c r="P1364" s="337">
        <v>74012.698909999992</v>
      </c>
      <c r="Q1364" s="337">
        <v>183.9974</v>
      </c>
      <c r="R1364" s="338">
        <v>74196.696309999999</v>
      </c>
    </row>
    <row r="1365" spans="1:18" s="313" customFormat="1">
      <c r="A1365" s="339"/>
      <c r="B1365" s="339"/>
      <c r="C1365" s="334" t="s">
        <v>306</v>
      </c>
      <c r="D1365" s="334" t="s">
        <v>306</v>
      </c>
      <c r="E1365" s="335">
        <v>141</v>
      </c>
      <c r="F1365" s="336">
        <v>15581.61393</v>
      </c>
      <c r="G1365" s="337">
        <v>4130.0459799999999</v>
      </c>
      <c r="H1365" s="337">
        <v>19711.659909999998</v>
      </c>
      <c r="I1365" s="337">
        <v>51665.616979999999</v>
      </c>
      <c r="J1365" s="337">
        <v>6185.0008699999998</v>
      </c>
      <c r="K1365" s="337">
        <v>57850.617850000002</v>
      </c>
      <c r="L1365" s="337">
        <v>12523.689380000002</v>
      </c>
      <c r="M1365" s="337">
        <v>3110.5912899999998</v>
      </c>
      <c r="N1365" s="337">
        <v>15634.28067</v>
      </c>
      <c r="O1365" s="337">
        <v>93196.558430000005</v>
      </c>
      <c r="P1365" s="337">
        <v>123061.66829999999</v>
      </c>
      <c r="Q1365" s="337">
        <v>551.80373999999995</v>
      </c>
      <c r="R1365" s="338">
        <v>123613.47204000001</v>
      </c>
    </row>
    <row r="1366" spans="1:18" s="313" customFormat="1">
      <c r="A1366" s="339"/>
      <c r="B1366" s="339"/>
      <c r="C1366" s="334" t="s">
        <v>307</v>
      </c>
      <c r="D1366" s="334" t="s">
        <v>307</v>
      </c>
      <c r="E1366" s="335">
        <v>410</v>
      </c>
      <c r="F1366" s="336">
        <v>8218.5767099999994</v>
      </c>
      <c r="G1366" s="337">
        <v>1282.41957</v>
      </c>
      <c r="H1366" s="337">
        <v>9500.9962799999994</v>
      </c>
      <c r="I1366" s="337">
        <v>29663.342720000001</v>
      </c>
      <c r="J1366" s="337">
        <v>1861.11079</v>
      </c>
      <c r="K1366" s="337">
        <v>31524.453510000003</v>
      </c>
      <c r="L1366" s="337">
        <v>4605.0173600000007</v>
      </c>
      <c r="M1366" s="337">
        <v>1196.00827</v>
      </c>
      <c r="N1366" s="337">
        <v>5801.0256300000001</v>
      </c>
      <c r="O1366" s="337">
        <v>46826.475420000002</v>
      </c>
      <c r="P1366" s="337">
        <v>75815.347699999998</v>
      </c>
      <c r="Q1366" s="337">
        <v>230.94560999999999</v>
      </c>
      <c r="R1366" s="338">
        <v>76046.293310000008</v>
      </c>
    </row>
    <row r="1367" spans="1:18" s="313" customFormat="1">
      <c r="A1367" s="339"/>
      <c r="B1367" s="339"/>
      <c r="C1367" s="334" t="s">
        <v>303</v>
      </c>
      <c r="D1367" s="334" t="s">
        <v>309</v>
      </c>
      <c r="E1367" s="335">
        <v>143</v>
      </c>
      <c r="F1367" s="336">
        <v>74824.600950000007</v>
      </c>
      <c r="G1367" s="337">
        <v>3185.3634700000002</v>
      </c>
      <c r="H1367" s="337">
        <v>78009.964420000004</v>
      </c>
      <c r="I1367" s="337">
        <v>117150.84087</v>
      </c>
      <c r="J1367" s="337">
        <v>19467.961469999998</v>
      </c>
      <c r="K1367" s="337">
        <v>136618.80233999999</v>
      </c>
      <c r="L1367" s="337">
        <v>34895.266909999998</v>
      </c>
      <c r="M1367" s="337">
        <v>16114.19615</v>
      </c>
      <c r="N1367" s="337">
        <v>51009.463060000002</v>
      </c>
      <c r="O1367" s="337">
        <v>265638.22982000001</v>
      </c>
      <c r="P1367" s="337">
        <v>273105.77596</v>
      </c>
      <c r="Q1367" s="337">
        <v>6332.8715599999996</v>
      </c>
      <c r="R1367" s="338">
        <v>279438.64752</v>
      </c>
    </row>
    <row r="1368" spans="1:18" s="313" customFormat="1">
      <c r="A1368" s="339"/>
      <c r="B1368" s="339"/>
      <c r="C1368" s="339"/>
      <c r="D1368" s="339"/>
      <c r="E1368" s="340">
        <v>460</v>
      </c>
      <c r="F1368" s="341">
        <v>8286.0858499999995</v>
      </c>
      <c r="G1368" s="342">
        <v>539.34956000000011</v>
      </c>
      <c r="H1368" s="342">
        <v>8825.43541</v>
      </c>
      <c r="I1368" s="342">
        <v>37009.184509999999</v>
      </c>
      <c r="J1368" s="342">
        <v>2281.3933500000003</v>
      </c>
      <c r="K1368" s="342">
        <v>39290.577859999998</v>
      </c>
      <c r="L1368" s="342">
        <v>8564.0093300000008</v>
      </c>
      <c r="M1368" s="342">
        <v>2041.87904</v>
      </c>
      <c r="N1368" s="342">
        <v>10605.888369999999</v>
      </c>
      <c r="O1368" s="342">
        <v>58721.901640000004</v>
      </c>
      <c r="P1368" s="342">
        <v>101603.81077</v>
      </c>
      <c r="Q1368" s="342">
        <v>542.53566000000001</v>
      </c>
      <c r="R1368" s="343">
        <v>102146.34643000001</v>
      </c>
    </row>
    <row r="1369" spans="1:18" s="313" customFormat="1">
      <c r="A1369" s="339"/>
      <c r="B1369" s="334" t="s">
        <v>24</v>
      </c>
      <c r="C1369" s="334" t="s">
        <v>24</v>
      </c>
      <c r="D1369" s="334" t="s">
        <v>24</v>
      </c>
      <c r="E1369" s="335">
        <v>154</v>
      </c>
      <c r="F1369" s="336">
        <v>39243.248740000003</v>
      </c>
      <c r="G1369" s="337">
        <v>5333.2191600000006</v>
      </c>
      <c r="H1369" s="337">
        <v>44576.467899999996</v>
      </c>
      <c r="I1369" s="337">
        <v>117664.54334999999</v>
      </c>
      <c r="J1369" s="337">
        <v>37949.019700000004</v>
      </c>
      <c r="K1369" s="337">
        <v>155613.56305000003</v>
      </c>
      <c r="L1369" s="337">
        <v>78549.180970000001</v>
      </c>
      <c r="M1369" s="337">
        <v>36606.041720000001</v>
      </c>
      <c r="N1369" s="337">
        <v>115155.22269</v>
      </c>
      <c r="O1369" s="337">
        <v>315345.25364000001</v>
      </c>
      <c r="P1369" s="337">
        <v>212361.55387999999</v>
      </c>
      <c r="Q1369" s="337">
        <v>10133.29941</v>
      </c>
      <c r="R1369" s="338">
        <v>222494.85329</v>
      </c>
    </row>
    <row r="1370" spans="1:18" s="313" customFormat="1">
      <c r="A1370" s="339"/>
      <c r="B1370" s="339"/>
      <c r="C1370" s="339"/>
      <c r="D1370" s="339"/>
      <c r="E1370" s="340">
        <v>312</v>
      </c>
      <c r="F1370" s="341">
        <v>3753.38096</v>
      </c>
      <c r="G1370" s="342">
        <v>899.44290999999998</v>
      </c>
      <c r="H1370" s="342">
        <v>4652.8238700000002</v>
      </c>
      <c r="I1370" s="342">
        <v>29768.66042</v>
      </c>
      <c r="J1370" s="342">
        <v>5976.0338499999998</v>
      </c>
      <c r="K1370" s="342">
        <v>35744.69427</v>
      </c>
      <c r="L1370" s="342">
        <v>9765.8096999999998</v>
      </c>
      <c r="M1370" s="342">
        <v>1875.56456</v>
      </c>
      <c r="N1370" s="342">
        <v>11641.374260000001</v>
      </c>
      <c r="O1370" s="342">
        <v>52038.892399999997</v>
      </c>
      <c r="P1370" s="342">
        <v>75308.383040000001</v>
      </c>
      <c r="Q1370" s="342">
        <v>5615.9366200000004</v>
      </c>
      <c r="R1370" s="343">
        <v>80924.319659999994</v>
      </c>
    </row>
    <row r="1371" spans="1:18" s="313" customFormat="1">
      <c r="A1371" s="339"/>
      <c r="B1371" s="334" t="s">
        <v>25</v>
      </c>
      <c r="C1371" s="334" t="s">
        <v>25</v>
      </c>
      <c r="D1371" s="334" t="s">
        <v>25</v>
      </c>
      <c r="E1371" s="335">
        <v>187</v>
      </c>
      <c r="F1371" s="336">
        <v>16590.538619999999</v>
      </c>
      <c r="G1371" s="337">
        <v>1716.7758200000001</v>
      </c>
      <c r="H1371" s="337">
        <v>18307.314440000002</v>
      </c>
      <c r="I1371" s="337">
        <v>46541.497619999995</v>
      </c>
      <c r="J1371" s="337">
        <v>7737.1428900000001</v>
      </c>
      <c r="K1371" s="337">
        <v>54278.640509999997</v>
      </c>
      <c r="L1371" s="337">
        <v>14486.91257</v>
      </c>
      <c r="M1371" s="337">
        <v>5994.0789299999997</v>
      </c>
      <c r="N1371" s="337">
        <v>20480.9915</v>
      </c>
      <c r="O1371" s="337">
        <v>93066.946450000003</v>
      </c>
      <c r="P1371" s="337">
        <v>78607.016080000001</v>
      </c>
      <c r="Q1371" s="337">
        <v>6856.3860199999999</v>
      </c>
      <c r="R1371" s="338">
        <v>85463.402099999992</v>
      </c>
    </row>
    <row r="1372" spans="1:18" s="313" customFormat="1">
      <c r="A1372" s="339"/>
      <c r="B1372" s="334" t="s">
        <v>26</v>
      </c>
      <c r="C1372" s="334" t="s">
        <v>312</v>
      </c>
      <c r="D1372" s="334" t="s">
        <v>313</v>
      </c>
      <c r="E1372" s="335">
        <v>449</v>
      </c>
      <c r="F1372" s="336">
        <v>8258.2127899999996</v>
      </c>
      <c r="G1372" s="337">
        <v>137.24448999999998</v>
      </c>
      <c r="H1372" s="337">
        <v>8395.4572799999987</v>
      </c>
      <c r="I1372" s="337">
        <v>29070.231370000001</v>
      </c>
      <c r="J1372" s="337">
        <v>3034.51442</v>
      </c>
      <c r="K1372" s="337">
        <v>32104.745790000001</v>
      </c>
      <c r="L1372" s="337">
        <v>6724.3203099999992</v>
      </c>
      <c r="M1372" s="337">
        <v>1308.59222</v>
      </c>
      <c r="N1372" s="337">
        <v>8032.9125300000005</v>
      </c>
      <c r="O1372" s="337">
        <v>48533.115600000005</v>
      </c>
      <c r="P1372" s="337">
        <v>89151.864920000007</v>
      </c>
      <c r="Q1372" s="337">
        <v>324.63592</v>
      </c>
      <c r="R1372" s="338">
        <v>89476.500840000008</v>
      </c>
    </row>
    <row r="1373" spans="1:18" s="313" customFormat="1">
      <c r="A1373" s="339"/>
      <c r="B1373" s="339"/>
      <c r="C1373" s="339"/>
      <c r="D1373" s="334" t="s">
        <v>314</v>
      </c>
      <c r="E1373" s="335">
        <v>144</v>
      </c>
      <c r="F1373" s="336">
        <v>108013.91095</v>
      </c>
      <c r="G1373" s="337">
        <v>14419.839099999999</v>
      </c>
      <c r="H1373" s="337">
        <v>122433.75005</v>
      </c>
      <c r="I1373" s="337">
        <v>117769.81312000001</v>
      </c>
      <c r="J1373" s="337">
        <v>19445.925640000001</v>
      </c>
      <c r="K1373" s="337">
        <v>137215.73875999998</v>
      </c>
      <c r="L1373" s="337">
        <v>43942.516179999999</v>
      </c>
      <c r="M1373" s="337">
        <v>33095.329230000003</v>
      </c>
      <c r="N1373" s="337">
        <v>77037.845409999994</v>
      </c>
      <c r="O1373" s="337">
        <v>336687.33422000002</v>
      </c>
      <c r="P1373" s="337">
        <v>227517.48965999999</v>
      </c>
      <c r="Q1373" s="337">
        <v>4937.6723099999999</v>
      </c>
      <c r="R1373" s="338">
        <v>232455.16196999999</v>
      </c>
    </row>
    <row r="1374" spans="1:18" s="313" customFormat="1">
      <c r="A1374" s="339"/>
      <c r="B1374" s="339"/>
      <c r="C1374" s="339"/>
      <c r="D1374" s="339"/>
      <c r="E1374" s="340">
        <v>318</v>
      </c>
      <c r="F1374" s="341">
        <v>22947.455320000001</v>
      </c>
      <c r="G1374" s="342">
        <v>3634.3521700000001</v>
      </c>
      <c r="H1374" s="342">
        <v>26581.807489999999</v>
      </c>
      <c r="I1374" s="342">
        <v>44825.167630000004</v>
      </c>
      <c r="J1374" s="342">
        <v>3678.2631499999998</v>
      </c>
      <c r="K1374" s="342">
        <v>48503.430780000002</v>
      </c>
      <c r="L1374" s="342">
        <v>7817.7979699999996</v>
      </c>
      <c r="M1374" s="342">
        <v>1735.69758</v>
      </c>
      <c r="N1374" s="342">
        <v>9553.4955500000015</v>
      </c>
      <c r="O1374" s="342">
        <v>84638.733819999994</v>
      </c>
      <c r="P1374" s="342">
        <v>124937.7705</v>
      </c>
      <c r="Q1374" s="342">
        <v>438.94324</v>
      </c>
      <c r="R1374" s="343">
        <v>125376.71373999999</v>
      </c>
    </row>
    <row r="1375" spans="1:18" s="313" customFormat="1">
      <c r="A1375" s="334" t="s">
        <v>456</v>
      </c>
      <c r="B1375" s="334" t="s">
        <v>16</v>
      </c>
      <c r="C1375" s="334" t="s">
        <v>16</v>
      </c>
      <c r="D1375" s="334" t="s">
        <v>65</v>
      </c>
      <c r="E1375" s="335">
        <v>1</v>
      </c>
      <c r="F1375" s="336">
        <v>186676.22701</v>
      </c>
      <c r="G1375" s="337">
        <v>440702.85493000003</v>
      </c>
      <c r="H1375" s="337">
        <v>627379.08194000006</v>
      </c>
      <c r="I1375" s="337">
        <v>98.149119999999996</v>
      </c>
      <c r="J1375" s="337">
        <v>888.97766999999999</v>
      </c>
      <c r="K1375" s="337">
        <v>987.12679000000003</v>
      </c>
      <c r="L1375" s="337">
        <v>73185.044290000005</v>
      </c>
      <c r="M1375" s="337">
        <v>1915030.7905999999</v>
      </c>
      <c r="N1375" s="337">
        <v>1988215.8348900001</v>
      </c>
      <c r="O1375" s="337">
        <v>2616582.0436199997</v>
      </c>
      <c r="P1375" s="337">
        <v>108000</v>
      </c>
      <c r="Q1375" s="337">
        <v>81884</v>
      </c>
      <c r="R1375" s="338">
        <v>189884</v>
      </c>
    </row>
    <row r="1376" spans="1:18" s="313" customFormat="1">
      <c r="A1376" s="334" t="s">
        <v>457</v>
      </c>
      <c r="B1376" s="334" t="s">
        <v>16</v>
      </c>
      <c r="C1376" s="334" t="s">
        <v>16</v>
      </c>
      <c r="D1376" s="334" t="s">
        <v>65</v>
      </c>
      <c r="E1376" s="335">
        <v>1</v>
      </c>
      <c r="F1376" s="336">
        <v>85863.365669999999</v>
      </c>
      <c r="G1376" s="337">
        <v>113699.82513</v>
      </c>
      <c r="H1376" s="337">
        <v>199563.19080000001</v>
      </c>
      <c r="I1376" s="337">
        <v>0</v>
      </c>
      <c r="J1376" s="337">
        <v>0</v>
      </c>
      <c r="K1376" s="337">
        <v>0</v>
      </c>
      <c r="L1376" s="337">
        <v>203586.02662000002</v>
      </c>
      <c r="M1376" s="337">
        <v>898652.27518</v>
      </c>
      <c r="N1376" s="337">
        <v>1102238.3018</v>
      </c>
      <c r="O1376" s="337">
        <v>1301801.4926</v>
      </c>
      <c r="P1376" s="337">
        <v>211122.14157000001</v>
      </c>
      <c r="Q1376" s="337">
        <v>698792.98146000004</v>
      </c>
      <c r="R1376" s="338">
        <v>909915.12303000002</v>
      </c>
    </row>
    <row r="1377" spans="1:18" s="313" customFormat="1">
      <c r="A1377" s="334" t="s">
        <v>458</v>
      </c>
      <c r="B1377" s="334" t="s">
        <v>3</v>
      </c>
      <c r="C1377" s="334" t="s">
        <v>199</v>
      </c>
      <c r="D1377" s="334" t="s">
        <v>199</v>
      </c>
      <c r="E1377" s="335">
        <v>269</v>
      </c>
      <c r="F1377" s="336">
        <v>0</v>
      </c>
      <c r="G1377" s="337">
        <v>0</v>
      </c>
      <c r="H1377" s="337">
        <v>0</v>
      </c>
      <c r="I1377" s="337">
        <v>299.26071000000002</v>
      </c>
      <c r="J1377" s="337">
        <v>0.81338999999999995</v>
      </c>
      <c r="K1377" s="337">
        <v>300.07409999999999</v>
      </c>
      <c r="L1377" s="337">
        <v>1487.5176000000001</v>
      </c>
      <c r="M1377" s="337">
        <v>0.14899000000000001</v>
      </c>
      <c r="N1377" s="337">
        <v>1487.66659</v>
      </c>
      <c r="O1377" s="337">
        <v>1787.7406899999999</v>
      </c>
      <c r="P1377" s="337">
        <v>3241.5207099999998</v>
      </c>
      <c r="Q1377" s="337">
        <v>0</v>
      </c>
      <c r="R1377" s="338">
        <v>3241.5207099999998</v>
      </c>
    </row>
    <row r="1378" spans="1:18" s="313" customFormat="1">
      <c r="A1378" s="339"/>
      <c r="B1378" s="339"/>
      <c r="C1378" s="334" t="s">
        <v>202</v>
      </c>
      <c r="D1378" s="334" t="s">
        <v>203</v>
      </c>
      <c r="E1378" s="335">
        <v>77</v>
      </c>
      <c r="F1378" s="336">
        <v>0</v>
      </c>
      <c r="G1378" s="337">
        <v>0</v>
      </c>
      <c r="H1378" s="337">
        <v>0</v>
      </c>
      <c r="I1378" s="337">
        <v>1423.19236</v>
      </c>
      <c r="J1378" s="337">
        <v>8.3505400000000005</v>
      </c>
      <c r="K1378" s="337">
        <v>1431.5428999999999</v>
      </c>
      <c r="L1378" s="337">
        <v>6813.3080799999998</v>
      </c>
      <c r="M1378" s="337">
        <v>313.81106</v>
      </c>
      <c r="N1378" s="337">
        <v>7127.1191399999998</v>
      </c>
      <c r="O1378" s="337">
        <v>8558.6620399999993</v>
      </c>
      <c r="P1378" s="337">
        <v>15398.66014</v>
      </c>
      <c r="Q1378" s="337">
        <v>0</v>
      </c>
      <c r="R1378" s="338">
        <v>15398.66014</v>
      </c>
    </row>
    <row r="1379" spans="1:18" s="313" customFormat="1">
      <c r="A1379" s="339"/>
      <c r="B1379" s="334" t="s">
        <v>5</v>
      </c>
      <c r="C1379" s="334" t="s">
        <v>5</v>
      </c>
      <c r="D1379" s="334" t="s">
        <v>207</v>
      </c>
      <c r="E1379" s="335">
        <v>8</v>
      </c>
      <c r="F1379" s="336">
        <v>0</v>
      </c>
      <c r="G1379" s="337">
        <v>0</v>
      </c>
      <c r="H1379" s="337">
        <v>0</v>
      </c>
      <c r="I1379" s="337">
        <v>2935.0179199999998</v>
      </c>
      <c r="J1379" s="337">
        <v>311.53001</v>
      </c>
      <c r="K1379" s="337">
        <v>3246.5479300000002</v>
      </c>
      <c r="L1379" s="337">
        <v>14841.20901</v>
      </c>
      <c r="M1379" s="337">
        <v>599.75493999999992</v>
      </c>
      <c r="N1379" s="337">
        <v>15440.963949999999</v>
      </c>
      <c r="O1379" s="337">
        <v>18687.511879999998</v>
      </c>
      <c r="P1379" s="337">
        <v>12374.33382</v>
      </c>
      <c r="Q1379" s="337">
        <v>0</v>
      </c>
      <c r="R1379" s="338">
        <v>12374.33382</v>
      </c>
    </row>
    <row r="1380" spans="1:18" s="313" customFormat="1">
      <c r="A1380" s="339"/>
      <c r="B1380" s="339"/>
      <c r="C1380" s="339"/>
      <c r="D1380" s="334" t="s">
        <v>209</v>
      </c>
      <c r="E1380" s="335">
        <v>160</v>
      </c>
      <c r="F1380" s="336">
        <v>0</v>
      </c>
      <c r="G1380" s="337">
        <v>0</v>
      </c>
      <c r="H1380" s="337">
        <v>0</v>
      </c>
      <c r="I1380" s="337">
        <v>1307.7501399999999</v>
      </c>
      <c r="J1380" s="337">
        <v>17.69585</v>
      </c>
      <c r="K1380" s="337">
        <v>1325.4459899999999</v>
      </c>
      <c r="L1380" s="337">
        <v>7961.1041599999999</v>
      </c>
      <c r="M1380" s="337">
        <v>689.81927000000007</v>
      </c>
      <c r="N1380" s="337">
        <v>8650.9234299999989</v>
      </c>
      <c r="O1380" s="337">
        <v>9976.3694199999991</v>
      </c>
      <c r="P1380" s="337">
        <v>13423.301310000001</v>
      </c>
      <c r="Q1380" s="337">
        <v>0</v>
      </c>
      <c r="R1380" s="338">
        <v>13423.301310000001</v>
      </c>
    </row>
    <row r="1381" spans="1:18" s="313" customFormat="1">
      <c r="A1381" s="339"/>
      <c r="B1381" s="334" t="s">
        <v>7</v>
      </c>
      <c r="C1381" s="334" t="s">
        <v>7</v>
      </c>
      <c r="D1381" s="334" t="s">
        <v>7</v>
      </c>
      <c r="E1381" s="335">
        <v>10</v>
      </c>
      <c r="F1381" s="336">
        <v>0</v>
      </c>
      <c r="G1381" s="337">
        <v>0</v>
      </c>
      <c r="H1381" s="337">
        <v>0</v>
      </c>
      <c r="I1381" s="337">
        <v>1402.0865900000001</v>
      </c>
      <c r="J1381" s="337">
        <v>4.6091699999999998</v>
      </c>
      <c r="K1381" s="337">
        <v>1406.6957600000001</v>
      </c>
      <c r="L1381" s="337">
        <v>5472.0304699999997</v>
      </c>
      <c r="M1381" s="337">
        <v>213.67789000000002</v>
      </c>
      <c r="N1381" s="337">
        <v>5685.7083600000005</v>
      </c>
      <c r="O1381" s="337">
        <v>7092.4041200000001</v>
      </c>
      <c r="P1381" s="337">
        <v>5695.0900099999999</v>
      </c>
      <c r="Q1381" s="337">
        <v>0</v>
      </c>
      <c r="R1381" s="338">
        <v>5695.0900099999999</v>
      </c>
    </row>
    <row r="1382" spans="1:18" s="313" customFormat="1">
      <c r="A1382" s="339"/>
      <c r="B1382" s="334" t="s">
        <v>8</v>
      </c>
      <c r="C1382" s="334" t="s">
        <v>223</v>
      </c>
      <c r="D1382" s="334" t="s">
        <v>95</v>
      </c>
      <c r="E1382" s="335">
        <v>92</v>
      </c>
      <c r="F1382" s="336">
        <v>0</v>
      </c>
      <c r="G1382" s="337">
        <v>0</v>
      </c>
      <c r="H1382" s="337">
        <v>0</v>
      </c>
      <c r="I1382" s="337">
        <v>1064.82629</v>
      </c>
      <c r="J1382" s="337">
        <v>10.31274</v>
      </c>
      <c r="K1382" s="337">
        <v>1075.13903</v>
      </c>
      <c r="L1382" s="337">
        <v>3472.14455</v>
      </c>
      <c r="M1382" s="337">
        <v>22.512090000000001</v>
      </c>
      <c r="N1382" s="337">
        <v>3494.6566400000002</v>
      </c>
      <c r="O1382" s="337">
        <v>4569.7956699999995</v>
      </c>
      <c r="P1382" s="337">
        <v>5320.5912500000004</v>
      </c>
      <c r="Q1382" s="337">
        <v>0</v>
      </c>
      <c r="R1382" s="338">
        <v>5320.5912500000004</v>
      </c>
    </row>
    <row r="1383" spans="1:18" s="313" customFormat="1">
      <c r="A1383" s="339"/>
      <c r="B1383" s="334" t="s">
        <v>9</v>
      </c>
      <c r="C1383" s="334" t="s">
        <v>9</v>
      </c>
      <c r="D1383" s="334" t="s">
        <v>228</v>
      </c>
      <c r="E1383" s="335">
        <v>146</v>
      </c>
      <c r="F1383" s="336">
        <v>0</v>
      </c>
      <c r="G1383" s="337">
        <v>0</v>
      </c>
      <c r="H1383" s="337">
        <v>0</v>
      </c>
      <c r="I1383" s="337">
        <v>903.97393999999997</v>
      </c>
      <c r="J1383" s="337">
        <v>145.28402</v>
      </c>
      <c r="K1383" s="337">
        <v>1049.2579599999999</v>
      </c>
      <c r="L1383" s="337">
        <v>3798.2396100000001</v>
      </c>
      <c r="M1383" s="337">
        <v>422.15866</v>
      </c>
      <c r="N1383" s="337">
        <v>4220.3982699999997</v>
      </c>
      <c r="O1383" s="337">
        <v>5269.6562300000005</v>
      </c>
      <c r="P1383" s="337">
        <v>7509.1517300000005</v>
      </c>
      <c r="Q1383" s="337">
        <v>0</v>
      </c>
      <c r="R1383" s="338">
        <v>7509.1517300000005</v>
      </c>
    </row>
    <row r="1384" spans="1:18" s="313" customFormat="1">
      <c r="A1384" s="339"/>
      <c r="B1384" s="334" t="s">
        <v>233</v>
      </c>
      <c r="C1384" s="334" t="s">
        <v>233</v>
      </c>
      <c r="D1384" s="334" t="s">
        <v>233</v>
      </c>
      <c r="E1384" s="335">
        <v>14</v>
      </c>
      <c r="F1384" s="336">
        <v>0</v>
      </c>
      <c r="G1384" s="337">
        <v>0</v>
      </c>
      <c r="H1384" s="337">
        <v>0</v>
      </c>
      <c r="I1384" s="337">
        <v>1350.0155500000001</v>
      </c>
      <c r="J1384" s="337">
        <v>1.5657000000000001</v>
      </c>
      <c r="K1384" s="337">
        <v>1351.58125</v>
      </c>
      <c r="L1384" s="337">
        <v>1450.7028799999998</v>
      </c>
      <c r="M1384" s="337">
        <v>73.323729999999998</v>
      </c>
      <c r="N1384" s="337">
        <v>1524.0266100000001</v>
      </c>
      <c r="O1384" s="337">
        <v>2875.6078600000001</v>
      </c>
      <c r="P1384" s="337">
        <v>7499.8557599999995</v>
      </c>
      <c r="Q1384" s="337">
        <v>0</v>
      </c>
      <c r="R1384" s="338">
        <v>7499.8557599999995</v>
      </c>
    </row>
    <row r="1385" spans="1:18" s="313" customFormat="1">
      <c r="A1385" s="339"/>
      <c r="B1385" s="334" t="s">
        <v>12</v>
      </c>
      <c r="C1385" s="334" t="s">
        <v>236</v>
      </c>
      <c r="D1385" s="334" t="s">
        <v>237</v>
      </c>
      <c r="E1385" s="335">
        <v>15</v>
      </c>
      <c r="F1385" s="336">
        <v>0</v>
      </c>
      <c r="G1385" s="337">
        <v>0</v>
      </c>
      <c r="H1385" s="337">
        <v>0</v>
      </c>
      <c r="I1385" s="337">
        <v>845.64723000000004</v>
      </c>
      <c r="J1385" s="337">
        <v>7.0959500000000002</v>
      </c>
      <c r="K1385" s="337">
        <v>852.74318000000005</v>
      </c>
      <c r="L1385" s="337">
        <v>896.22460000000001</v>
      </c>
      <c r="M1385" s="337">
        <v>40.452769999999994</v>
      </c>
      <c r="N1385" s="337">
        <v>936.67737</v>
      </c>
      <c r="O1385" s="337">
        <v>1789.42055</v>
      </c>
      <c r="P1385" s="337">
        <v>8419.7604800000008</v>
      </c>
      <c r="Q1385" s="337">
        <v>0</v>
      </c>
      <c r="R1385" s="338">
        <v>8419.7604800000008</v>
      </c>
    </row>
    <row r="1386" spans="1:18" s="313" customFormat="1">
      <c r="A1386" s="339"/>
      <c r="B1386" s="339"/>
      <c r="C1386" s="334" t="s">
        <v>12</v>
      </c>
      <c r="D1386" s="334" t="s">
        <v>12</v>
      </c>
      <c r="E1386" s="335">
        <v>80</v>
      </c>
      <c r="F1386" s="336">
        <v>0</v>
      </c>
      <c r="G1386" s="337">
        <v>0</v>
      </c>
      <c r="H1386" s="337">
        <v>0</v>
      </c>
      <c r="I1386" s="337">
        <v>937.84825999999998</v>
      </c>
      <c r="J1386" s="337">
        <v>17.35182</v>
      </c>
      <c r="K1386" s="337">
        <v>955.20007999999996</v>
      </c>
      <c r="L1386" s="337">
        <v>6001.2005599999993</v>
      </c>
      <c r="M1386" s="337">
        <v>237.43595000000002</v>
      </c>
      <c r="N1386" s="337">
        <v>6238.6365099999994</v>
      </c>
      <c r="O1386" s="337">
        <v>7193.8365899999999</v>
      </c>
      <c r="P1386" s="337">
        <v>14096.266089999999</v>
      </c>
      <c r="Q1386" s="337">
        <v>0</v>
      </c>
      <c r="R1386" s="338">
        <v>14096.266089999999</v>
      </c>
    </row>
    <row r="1387" spans="1:18" s="313" customFormat="1">
      <c r="A1387" s="339"/>
      <c r="B1387" s="339"/>
      <c r="C1387" s="334" t="s">
        <v>240</v>
      </c>
      <c r="D1387" s="334" t="s">
        <v>240</v>
      </c>
      <c r="E1387" s="335">
        <v>144</v>
      </c>
      <c r="F1387" s="336">
        <v>0</v>
      </c>
      <c r="G1387" s="337">
        <v>0</v>
      </c>
      <c r="H1387" s="337">
        <v>0</v>
      </c>
      <c r="I1387" s="337">
        <v>827.23986000000002</v>
      </c>
      <c r="J1387" s="337">
        <v>59.588740000000001</v>
      </c>
      <c r="K1387" s="337">
        <v>886.82859999999994</v>
      </c>
      <c r="L1387" s="337">
        <v>2433.6880200000001</v>
      </c>
      <c r="M1387" s="337">
        <v>0.75887000000000004</v>
      </c>
      <c r="N1387" s="337">
        <v>2434.4468900000002</v>
      </c>
      <c r="O1387" s="337">
        <v>3321.2754900000004</v>
      </c>
      <c r="P1387" s="337">
        <v>6407.3392400000002</v>
      </c>
      <c r="Q1387" s="337">
        <v>0</v>
      </c>
      <c r="R1387" s="338">
        <v>6407.3392400000002</v>
      </c>
    </row>
    <row r="1388" spans="1:18" s="313" customFormat="1">
      <c r="A1388" s="339"/>
      <c r="B1388" s="334" t="s">
        <v>241</v>
      </c>
      <c r="C1388" s="334" t="s">
        <v>244</v>
      </c>
      <c r="D1388" s="334" t="s">
        <v>245</v>
      </c>
      <c r="E1388" s="335">
        <v>276</v>
      </c>
      <c r="F1388" s="336">
        <v>0</v>
      </c>
      <c r="G1388" s="337">
        <v>0</v>
      </c>
      <c r="H1388" s="337">
        <v>0</v>
      </c>
      <c r="I1388" s="337">
        <v>201.60416000000001</v>
      </c>
      <c r="J1388" s="337">
        <v>6.6105499999999999</v>
      </c>
      <c r="K1388" s="337">
        <v>208.21471</v>
      </c>
      <c r="L1388" s="337">
        <v>1215.99245</v>
      </c>
      <c r="M1388" s="337">
        <v>182.32417999999998</v>
      </c>
      <c r="N1388" s="337">
        <v>1398.3166299999998</v>
      </c>
      <c r="O1388" s="337">
        <v>1606.53134</v>
      </c>
      <c r="P1388" s="337">
        <v>9595.5492300000005</v>
      </c>
      <c r="Q1388" s="337">
        <v>0</v>
      </c>
      <c r="R1388" s="338">
        <v>9595.5492300000005</v>
      </c>
    </row>
    <row r="1389" spans="1:18" s="313" customFormat="1">
      <c r="A1389" s="339"/>
      <c r="B1389" s="334" t="s">
        <v>14</v>
      </c>
      <c r="C1389" s="334" t="s">
        <v>255</v>
      </c>
      <c r="D1389" s="334" t="s">
        <v>255</v>
      </c>
      <c r="E1389" s="335">
        <v>23</v>
      </c>
      <c r="F1389" s="336">
        <v>0</v>
      </c>
      <c r="G1389" s="337">
        <v>0</v>
      </c>
      <c r="H1389" s="337">
        <v>0</v>
      </c>
      <c r="I1389" s="337">
        <v>704.29705000000001</v>
      </c>
      <c r="J1389" s="337">
        <v>2.6800000000000001E-2</v>
      </c>
      <c r="K1389" s="337">
        <v>704.32384999999999</v>
      </c>
      <c r="L1389" s="337">
        <v>4498.3986100000002</v>
      </c>
      <c r="M1389" s="337">
        <v>56.448970000000003</v>
      </c>
      <c r="N1389" s="337">
        <v>4554.8475799999997</v>
      </c>
      <c r="O1389" s="337">
        <v>5259.1714299999994</v>
      </c>
      <c r="P1389" s="337">
        <v>9687.7178100000001</v>
      </c>
      <c r="Q1389" s="337">
        <v>0</v>
      </c>
      <c r="R1389" s="338">
        <v>9687.7178100000001</v>
      </c>
    </row>
    <row r="1390" spans="1:18" s="313" customFormat="1">
      <c r="A1390" s="339"/>
      <c r="B1390" s="339"/>
      <c r="C1390" s="339"/>
      <c r="D1390" s="339"/>
      <c r="E1390" s="340">
        <v>84</v>
      </c>
      <c r="F1390" s="341">
        <v>0</v>
      </c>
      <c r="G1390" s="342">
        <v>0</v>
      </c>
      <c r="H1390" s="342">
        <v>0</v>
      </c>
      <c r="I1390" s="342">
        <v>2831.68914</v>
      </c>
      <c r="J1390" s="342">
        <v>35.571109999999997</v>
      </c>
      <c r="K1390" s="342">
        <v>2867.2602499999998</v>
      </c>
      <c r="L1390" s="342">
        <v>12440.4987</v>
      </c>
      <c r="M1390" s="342">
        <v>693.32544999999993</v>
      </c>
      <c r="N1390" s="342">
        <v>13133.82415</v>
      </c>
      <c r="O1390" s="342">
        <v>16001.0844</v>
      </c>
      <c r="P1390" s="342">
        <v>17017.303680000001</v>
      </c>
      <c r="Q1390" s="342">
        <v>0</v>
      </c>
      <c r="R1390" s="343">
        <v>17017.303680000001</v>
      </c>
    </row>
    <row r="1391" spans="1:18" s="313" customFormat="1">
      <c r="A1391" s="339"/>
      <c r="B1391" s="334" t="s">
        <v>15</v>
      </c>
      <c r="C1391" s="334" t="s">
        <v>258</v>
      </c>
      <c r="D1391" s="334" t="s">
        <v>258</v>
      </c>
      <c r="E1391" s="335">
        <v>86</v>
      </c>
      <c r="F1391" s="336">
        <v>0</v>
      </c>
      <c r="G1391" s="337">
        <v>0</v>
      </c>
      <c r="H1391" s="337">
        <v>0</v>
      </c>
      <c r="I1391" s="337">
        <v>897.66422999999998</v>
      </c>
      <c r="J1391" s="337">
        <v>4.6244799999999993</v>
      </c>
      <c r="K1391" s="337">
        <v>902.28870999999992</v>
      </c>
      <c r="L1391" s="337">
        <v>3799.9230699999998</v>
      </c>
      <c r="M1391" s="337">
        <v>208.62961999999999</v>
      </c>
      <c r="N1391" s="337">
        <v>4008.55269</v>
      </c>
      <c r="O1391" s="337">
        <v>4910.8414000000002</v>
      </c>
      <c r="P1391" s="337">
        <v>20630.874079999998</v>
      </c>
      <c r="Q1391" s="337">
        <v>0</v>
      </c>
      <c r="R1391" s="338">
        <v>20630.874079999998</v>
      </c>
    </row>
    <row r="1392" spans="1:18" s="313" customFormat="1">
      <c r="A1392" s="339"/>
      <c r="B1392" s="339"/>
      <c r="C1392" s="339"/>
      <c r="D1392" s="334" t="s">
        <v>259</v>
      </c>
      <c r="E1392" s="335">
        <v>29</v>
      </c>
      <c r="F1392" s="336">
        <v>0</v>
      </c>
      <c r="G1392" s="337">
        <v>0</v>
      </c>
      <c r="H1392" s="337">
        <v>0</v>
      </c>
      <c r="I1392" s="337">
        <v>178.25226000000001</v>
      </c>
      <c r="J1392" s="337">
        <v>119.63301</v>
      </c>
      <c r="K1392" s="337">
        <v>297.88526999999999</v>
      </c>
      <c r="L1392" s="337">
        <v>409.61821999999995</v>
      </c>
      <c r="M1392" s="337">
        <v>2.2260000000000002E-2</v>
      </c>
      <c r="N1392" s="337">
        <v>409.64047999999997</v>
      </c>
      <c r="O1392" s="337">
        <v>707.52575000000002</v>
      </c>
      <c r="P1392" s="337">
        <v>8456.3823200000006</v>
      </c>
      <c r="Q1392" s="337">
        <v>0</v>
      </c>
      <c r="R1392" s="338">
        <v>8456.3823200000006</v>
      </c>
    </row>
    <row r="1393" spans="1:18" s="313" customFormat="1">
      <c r="A1393" s="339"/>
      <c r="B1393" s="334" t="s">
        <v>16</v>
      </c>
      <c r="C1393" s="334" t="s">
        <v>261</v>
      </c>
      <c r="D1393" s="334" t="s">
        <v>264</v>
      </c>
      <c r="E1393" s="335">
        <v>93</v>
      </c>
      <c r="F1393" s="336">
        <v>0</v>
      </c>
      <c r="G1393" s="337">
        <v>0</v>
      </c>
      <c r="H1393" s="337">
        <v>0</v>
      </c>
      <c r="I1393" s="337">
        <v>689.24806999999998</v>
      </c>
      <c r="J1393" s="337">
        <v>22.58052</v>
      </c>
      <c r="K1393" s="337">
        <v>711.82858999999996</v>
      </c>
      <c r="L1393" s="337">
        <v>1478.0106799999999</v>
      </c>
      <c r="M1393" s="337">
        <v>3.2256</v>
      </c>
      <c r="N1393" s="337">
        <v>1481.2362800000001</v>
      </c>
      <c r="O1393" s="337">
        <v>2193.0648700000002</v>
      </c>
      <c r="P1393" s="337">
        <v>6466.9687999999996</v>
      </c>
      <c r="Q1393" s="337">
        <v>0</v>
      </c>
      <c r="R1393" s="338">
        <v>6466.9687999999996</v>
      </c>
    </row>
    <row r="1394" spans="1:18" s="313" customFormat="1">
      <c r="A1394" s="339"/>
      <c r="B1394" s="339"/>
      <c r="C1394" s="334" t="s">
        <v>266</v>
      </c>
      <c r="D1394" s="334" t="s">
        <v>266</v>
      </c>
      <c r="E1394" s="335">
        <v>95</v>
      </c>
      <c r="F1394" s="336">
        <v>0</v>
      </c>
      <c r="G1394" s="337">
        <v>0</v>
      </c>
      <c r="H1394" s="337">
        <v>0</v>
      </c>
      <c r="I1394" s="337">
        <v>712.02592000000004</v>
      </c>
      <c r="J1394" s="337">
        <v>3.06623</v>
      </c>
      <c r="K1394" s="337">
        <v>715.09215000000006</v>
      </c>
      <c r="L1394" s="337">
        <v>2483.0007599999999</v>
      </c>
      <c r="M1394" s="337">
        <v>11.670440000000001</v>
      </c>
      <c r="N1394" s="337">
        <v>2494.6712000000002</v>
      </c>
      <c r="O1394" s="337">
        <v>3209.7633500000002</v>
      </c>
      <c r="P1394" s="337">
        <v>4730.3029000000006</v>
      </c>
      <c r="Q1394" s="337">
        <v>0</v>
      </c>
      <c r="R1394" s="338">
        <v>4730.3029000000006</v>
      </c>
    </row>
    <row r="1395" spans="1:18" s="313" customFormat="1">
      <c r="A1395" s="339"/>
      <c r="B1395" s="339"/>
      <c r="C1395" s="334" t="s">
        <v>268</v>
      </c>
      <c r="D1395" s="334" t="s">
        <v>269</v>
      </c>
      <c r="E1395" s="335">
        <v>94</v>
      </c>
      <c r="F1395" s="336">
        <v>0</v>
      </c>
      <c r="G1395" s="337">
        <v>0</v>
      </c>
      <c r="H1395" s="337">
        <v>0</v>
      </c>
      <c r="I1395" s="337">
        <v>1397.54558</v>
      </c>
      <c r="J1395" s="337">
        <v>32.481020000000001</v>
      </c>
      <c r="K1395" s="337">
        <v>1430.0266000000001</v>
      </c>
      <c r="L1395" s="337">
        <v>8847.6988699999984</v>
      </c>
      <c r="M1395" s="337">
        <v>302.97811999999999</v>
      </c>
      <c r="N1395" s="337">
        <v>9150.6769899999999</v>
      </c>
      <c r="O1395" s="337">
        <v>10580.703589999999</v>
      </c>
      <c r="P1395" s="337">
        <v>7790.2791399999996</v>
      </c>
      <c r="Q1395" s="337">
        <v>0</v>
      </c>
      <c r="R1395" s="338">
        <v>7790.2791399999996</v>
      </c>
    </row>
    <row r="1396" spans="1:18" s="313" customFormat="1">
      <c r="A1396" s="339"/>
      <c r="B1396" s="339"/>
      <c r="C1396" s="334" t="s">
        <v>16</v>
      </c>
      <c r="D1396" s="334" t="s">
        <v>270</v>
      </c>
      <c r="E1396" s="335">
        <v>96</v>
      </c>
      <c r="F1396" s="336">
        <v>0</v>
      </c>
      <c r="G1396" s="337">
        <v>0</v>
      </c>
      <c r="H1396" s="337">
        <v>0</v>
      </c>
      <c r="I1396" s="337">
        <v>1256.61148</v>
      </c>
      <c r="J1396" s="337">
        <v>17.543240000000001</v>
      </c>
      <c r="K1396" s="337">
        <v>1274.15472</v>
      </c>
      <c r="L1396" s="337">
        <v>9042.6844199999996</v>
      </c>
      <c r="M1396" s="337">
        <v>1020.77846</v>
      </c>
      <c r="N1396" s="337">
        <v>10063.462880000001</v>
      </c>
      <c r="O1396" s="337">
        <v>11337.6176</v>
      </c>
      <c r="P1396" s="337">
        <v>8766.968429999999</v>
      </c>
      <c r="Q1396" s="337">
        <v>0</v>
      </c>
      <c r="R1396" s="338">
        <v>8766.968429999999</v>
      </c>
    </row>
    <row r="1397" spans="1:18" s="313" customFormat="1">
      <c r="A1397" s="339"/>
      <c r="B1397" s="339"/>
      <c r="C1397" s="339"/>
      <c r="D1397" s="334" t="s">
        <v>75</v>
      </c>
      <c r="E1397" s="335">
        <v>101</v>
      </c>
      <c r="F1397" s="336">
        <v>0</v>
      </c>
      <c r="G1397" s="337">
        <v>0</v>
      </c>
      <c r="H1397" s="337">
        <v>0</v>
      </c>
      <c r="I1397" s="337">
        <v>2089.6800600000001</v>
      </c>
      <c r="J1397" s="337">
        <v>75.154990000000012</v>
      </c>
      <c r="K1397" s="337">
        <v>2164.8350499999997</v>
      </c>
      <c r="L1397" s="337">
        <v>13539.642300000001</v>
      </c>
      <c r="M1397" s="337">
        <v>513.94303000000002</v>
      </c>
      <c r="N1397" s="337">
        <v>14053.58533</v>
      </c>
      <c r="O1397" s="337">
        <v>16218.420380000001</v>
      </c>
      <c r="P1397" s="337">
        <v>9722.7127300000011</v>
      </c>
      <c r="Q1397" s="337">
        <v>0</v>
      </c>
      <c r="R1397" s="338">
        <v>9722.7127300000011</v>
      </c>
    </row>
    <row r="1398" spans="1:18" s="313" customFormat="1">
      <c r="A1398" s="339"/>
      <c r="B1398" s="339"/>
      <c r="C1398" s="339"/>
      <c r="D1398" s="334" t="s">
        <v>271</v>
      </c>
      <c r="E1398" s="335">
        <v>41</v>
      </c>
      <c r="F1398" s="336">
        <v>0</v>
      </c>
      <c r="G1398" s="337">
        <v>0</v>
      </c>
      <c r="H1398" s="337">
        <v>0</v>
      </c>
      <c r="I1398" s="337">
        <v>9992.3908300000003</v>
      </c>
      <c r="J1398" s="337">
        <v>604.60785999999996</v>
      </c>
      <c r="K1398" s="337">
        <v>10596.99869</v>
      </c>
      <c r="L1398" s="337">
        <v>77957.301689999993</v>
      </c>
      <c r="M1398" s="337">
        <v>6292.3884699999999</v>
      </c>
      <c r="N1398" s="337">
        <v>84249.690159999998</v>
      </c>
      <c r="O1398" s="337">
        <v>94846.688849999991</v>
      </c>
      <c r="P1398" s="337">
        <v>12883.05788</v>
      </c>
      <c r="Q1398" s="337">
        <v>0</v>
      </c>
      <c r="R1398" s="338">
        <v>12883.05788</v>
      </c>
    </row>
    <row r="1399" spans="1:18" s="313" customFormat="1">
      <c r="A1399" s="339"/>
      <c r="B1399" s="339"/>
      <c r="C1399" s="339"/>
      <c r="D1399" s="334" t="s">
        <v>16</v>
      </c>
      <c r="E1399" s="335">
        <v>44</v>
      </c>
      <c r="F1399" s="336">
        <v>0</v>
      </c>
      <c r="G1399" s="337">
        <v>0</v>
      </c>
      <c r="H1399" s="337">
        <v>0</v>
      </c>
      <c r="I1399" s="337">
        <v>4094.4281099999998</v>
      </c>
      <c r="J1399" s="337">
        <v>137.39385999999999</v>
      </c>
      <c r="K1399" s="337">
        <v>4231.82197</v>
      </c>
      <c r="L1399" s="337">
        <v>43468.728520000004</v>
      </c>
      <c r="M1399" s="337">
        <v>2210.2394900000004</v>
      </c>
      <c r="N1399" s="337">
        <v>45678.968009999997</v>
      </c>
      <c r="O1399" s="337">
        <v>49910.789979999994</v>
      </c>
      <c r="P1399" s="337">
        <v>12506.18218</v>
      </c>
      <c r="Q1399" s="337">
        <v>0</v>
      </c>
      <c r="R1399" s="338">
        <v>12506.18218</v>
      </c>
    </row>
    <row r="1400" spans="1:18" s="313" customFormat="1">
      <c r="A1400" s="339"/>
      <c r="B1400" s="339"/>
      <c r="C1400" s="339"/>
      <c r="D1400" s="334" t="s">
        <v>60</v>
      </c>
      <c r="E1400" s="335">
        <v>104</v>
      </c>
      <c r="F1400" s="336">
        <v>0</v>
      </c>
      <c r="G1400" s="337">
        <v>0</v>
      </c>
      <c r="H1400" s="337">
        <v>0</v>
      </c>
      <c r="I1400" s="337">
        <v>5320.8940999999995</v>
      </c>
      <c r="J1400" s="337">
        <v>185.4657</v>
      </c>
      <c r="K1400" s="337">
        <v>5506.3598000000002</v>
      </c>
      <c r="L1400" s="337">
        <v>38888.495950000004</v>
      </c>
      <c r="M1400" s="337">
        <v>2693.5191299999997</v>
      </c>
      <c r="N1400" s="337">
        <v>41582.015079999997</v>
      </c>
      <c r="O1400" s="337">
        <v>47088.374880000003</v>
      </c>
      <c r="P1400" s="337">
        <v>14643.00275</v>
      </c>
      <c r="Q1400" s="337">
        <v>0</v>
      </c>
      <c r="R1400" s="338">
        <v>14643.00275</v>
      </c>
    </row>
    <row r="1401" spans="1:18" s="313" customFormat="1">
      <c r="A1401" s="339"/>
      <c r="B1401" s="339"/>
      <c r="C1401" s="339"/>
      <c r="D1401" s="334" t="s">
        <v>62</v>
      </c>
      <c r="E1401" s="335">
        <v>245</v>
      </c>
      <c r="F1401" s="336">
        <v>8.2106700000000004</v>
      </c>
      <c r="G1401" s="337">
        <v>40.786940000000001</v>
      </c>
      <c r="H1401" s="337">
        <v>48.997610000000002</v>
      </c>
      <c r="I1401" s="337">
        <v>14231.131519999999</v>
      </c>
      <c r="J1401" s="337">
        <v>8693.5177500000009</v>
      </c>
      <c r="K1401" s="337">
        <v>22924.649269999998</v>
      </c>
      <c r="L1401" s="337">
        <v>200231.25219999999</v>
      </c>
      <c r="M1401" s="337">
        <v>16150.94327</v>
      </c>
      <c r="N1401" s="337">
        <v>216382.19547000001</v>
      </c>
      <c r="O1401" s="337">
        <v>239355.84234999999</v>
      </c>
      <c r="P1401" s="337">
        <v>16112.344800000001</v>
      </c>
      <c r="Q1401" s="337">
        <v>0</v>
      </c>
      <c r="R1401" s="338">
        <v>16112.344800000001</v>
      </c>
    </row>
    <row r="1402" spans="1:18" s="313" customFormat="1">
      <c r="A1402" s="339"/>
      <c r="B1402" s="339"/>
      <c r="C1402" s="339"/>
      <c r="D1402" s="334" t="s">
        <v>84</v>
      </c>
      <c r="E1402" s="335">
        <v>51</v>
      </c>
      <c r="F1402" s="336">
        <v>0</v>
      </c>
      <c r="G1402" s="337">
        <v>0</v>
      </c>
      <c r="H1402" s="337">
        <v>0</v>
      </c>
      <c r="I1402" s="337">
        <v>1870.67715</v>
      </c>
      <c r="J1402" s="337">
        <v>86.348350000000011</v>
      </c>
      <c r="K1402" s="337">
        <v>1957.0255</v>
      </c>
      <c r="L1402" s="337">
        <v>7401.9917800000003</v>
      </c>
      <c r="M1402" s="337">
        <v>538.27266000000009</v>
      </c>
      <c r="N1402" s="337">
        <v>7940.2644400000008</v>
      </c>
      <c r="O1402" s="337">
        <v>9897.2899399999988</v>
      </c>
      <c r="P1402" s="337">
        <v>6115.4338200000002</v>
      </c>
      <c r="Q1402" s="337">
        <v>0</v>
      </c>
      <c r="R1402" s="338">
        <v>6115.4338200000002</v>
      </c>
    </row>
    <row r="1403" spans="1:18" s="313" customFormat="1">
      <c r="A1403" s="339"/>
      <c r="B1403" s="339"/>
      <c r="C1403" s="339"/>
      <c r="D1403" s="334" t="s">
        <v>66</v>
      </c>
      <c r="E1403" s="335">
        <v>108</v>
      </c>
      <c r="F1403" s="336">
        <v>0</v>
      </c>
      <c r="G1403" s="337">
        <v>0</v>
      </c>
      <c r="H1403" s="337">
        <v>0</v>
      </c>
      <c r="I1403" s="337">
        <v>3926.6750000000002</v>
      </c>
      <c r="J1403" s="337">
        <v>178.51643999999999</v>
      </c>
      <c r="K1403" s="337">
        <v>4105.1914399999996</v>
      </c>
      <c r="L1403" s="337">
        <v>26356.939420000002</v>
      </c>
      <c r="M1403" s="337">
        <v>1454.39543</v>
      </c>
      <c r="N1403" s="337">
        <v>27811.334850000003</v>
      </c>
      <c r="O1403" s="337">
        <v>31916.526289999998</v>
      </c>
      <c r="P1403" s="337">
        <v>11406.62124</v>
      </c>
      <c r="Q1403" s="337">
        <v>0</v>
      </c>
      <c r="R1403" s="338">
        <v>11406.62124</v>
      </c>
    </row>
    <row r="1404" spans="1:18" s="313" customFormat="1">
      <c r="A1404" s="339"/>
      <c r="B1404" s="339"/>
      <c r="C1404" s="339"/>
      <c r="D1404" s="334" t="s">
        <v>86</v>
      </c>
      <c r="E1404" s="335">
        <v>185</v>
      </c>
      <c r="F1404" s="336">
        <v>0</v>
      </c>
      <c r="G1404" s="337">
        <v>0</v>
      </c>
      <c r="H1404" s="337">
        <v>0</v>
      </c>
      <c r="I1404" s="337">
        <v>2787.3649799999998</v>
      </c>
      <c r="J1404" s="337">
        <v>105.64535000000001</v>
      </c>
      <c r="K1404" s="337">
        <v>2893.0103300000001</v>
      </c>
      <c r="L1404" s="337">
        <v>21893.217570000001</v>
      </c>
      <c r="M1404" s="337">
        <v>1067.1641000000002</v>
      </c>
      <c r="N1404" s="337">
        <v>22960.381670000002</v>
      </c>
      <c r="O1404" s="337">
        <v>25853.392</v>
      </c>
      <c r="P1404" s="337">
        <v>8457.7231400000001</v>
      </c>
      <c r="Q1404" s="337">
        <v>0</v>
      </c>
      <c r="R1404" s="338">
        <v>8457.7231400000001</v>
      </c>
    </row>
    <row r="1405" spans="1:18" s="313" customFormat="1">
      <c r="A1405" s="339"/>
      <c r="B1405" s="339"/>
      <c r="C1405" s="339"/>
      <c r="D1405" s="334" t="s">
        <v>275</v>
      </c>
      <c r="E1405" s="335">
        <v>58</v>
      </c>
      <c r="F1405" s="336">
        <v>0</v>
      </c>
      <c r="G1405" s="337">
        <v>0</v>
      </c>
      <c r="H1405" s="337">
        <v>0</v>
      </c>
      <c r="I1405" s="337">
        <v>2369.43903</v>
      </c>
      <c r="J1405" s="337">
        <v>3.7338899999999997</v>
      </c>
      <c r="K1405" s="337">
        <v>2373.17292</v>
      </c>
      <c r="L1405" s="337">
        <v>15153.744460000002</v>
      </c>
      <c r="M1405" s="337">
        <v>812.37354000000005</v>
      </c>
      <c r="N1405" s="337">
        <v>15966.118</v>
      </c>
      <c r="O1405" s="337">
        <v>18339.290920000003</v>
      </c>
      <c r="P1405" s="337">
        <v>7661.4639400000005</v>
      </c>
      <c r="Q1405" s="337">
        <v>0</v>
      </c>
      <c r="R1405" s="338">
        <v>7661.4639400000005</v>
      </c>
    </row>
    <row r="1406" spans="1:18" s="313" customFormat="1">
      <c r="A1406" s="339"/>
      <c r="B1406" s="339"/>
      <c r="C1406" s="339"/>
      <c r="D1406" s="334" t="s">
        <v>70</v>
      </c>
      <c r="E1406" s="335">
        <v>112</v>
      </c>
      <c r="F1406" s="336">
        <v>0</v>
      </c>
      <c r="G1406" s="337">
        <v>0</v>
      </c>
      <c r="H1406" s="337">
        <v>0</v>
      </c>
      <c r="I1406" s="337">
        <v>4967.2219999999998</v>
      </c>
      <c r="J1406" s="337">
        <v>785.34145999999998</v>
      </c>
      <c r="K1406" s="337">
        <v>5752.5634600000003</v>
      </c>
      <c r="L1406" s="337">
        <v>46258.94758</v>
      </c>
      <c r="M1406" s="337">
        <v>3816.4476099999997</v>
      </c>
      <c r="N1406" s="337">
        <v>50075.395189999996</v>
      </c>
      <c r="O1406" s="337">
        <v>55827.95865</v>
      </c>
      <c r="P1406" s="337">
        <v>14329.980939999999</v>
      </c>
      <c r="Q1406" s="337">
        <v>0</v>
      </c>
      <c r="R1406" s="338">
        <v>14329.980939999999</v>
      </c>
    </row>
    <row r="1407" spans="1:18" s="313" customFormat="1">
      <c r="A1407" s="339"/>
      <c r="B1407" s="339"/>
      <c r="C1407" s="339"/>
      <c r="D1407" s="334" t="s">
        <v>85</v>
      </c>
      <c r="E1407" s="335">
        <v>186</v>
      </c>
      <c r="F1407" s="336">
        <v>0</v>
      </c>
      <c r="G1407" s="337">
        <v>0</v>
      </c>
      <c r="H1407" s="337">
        <v>0</v>
      </c>
      <c r="I1407" s="337">
        <v>2178.9764100000002</v>
      </c>
      <c r="J1407" s="337">
        <v>104.55144</v>
      </c>
      <c r="K1407" s="337">
        <v>2283.5278499999999</v>
      </c>
      <c r="L1407" s="337">
        <v>20713.982780000002</v>
      </c>
      <c r="M1407" s="337">
        <v>505.80619999999999</v>
      </c>
      <c r="N1407" s="337">
        <v>21219.788980000001</v>
      </c>
      <c r="O1407" s="337">
        <v>23503.31683</v>
      </c>
      <c r="P1407" s="337">
        <v>7923.2034199999998</v>
      </c>
      <c r="Q1407" s="337">
        <v>0</v>
      </c>
      <c r="R1407" s="338">
        <v>7923.2034199999998</v>
      </c>
    </row>
    <row r="1408" spans="1:18" s="313" customFormat="1">
      <c r="A1408" s="339"/>
      <c r="B1408" s="339"/>
      <c r="C1408" s="339"/>
      <c r="D1408" s="334" t="s">
        <v>71</v>
      </c>
      <c r="E1408" s="335">
        <v>1</v>
      </c>
      <c r="F1408" s="336">
        <v>22886.242819999999</v>
      </c>
      <c r="G1408" s="337">
        <v>61726.198779999999</v>
      </c>
      <c r="H1408" s="337">
        <v>84612.441599999991</v>
      </c>
      <c r="I1408" s="337">
        <v>32400.6299</v>
      </c>
      <c r="J1408" s="337">
        <v>13673.290590000001</v>
      </c>
      <c r="K1408" s="337">
        <v>46073.920490000004</v>
      </c>
      <c r="L1408" s="337">
        <v>57540.101470000001</v>
      </c>
      <c r="M1408" s="337">
        <v>22404.484079999998</v>
      </c>
      <c r="N1408" s="337">
        <v>79944.585550000003</v>
      </c>
      <c r="O1408" s="337">
        <v>210630.94764</v>
      </c>
      <c r="P1408" s="337">
        <v>266149.51892</v>
      </c>
      <c r="Q1408" s="337">
        <v>48384.414320000003</v>
      </c>
      <c r="R1408" s="338">
        <v>314533.93323999998</v>
      </c>
    </row>
    <row r="1409" spans="1:18" s="313" customFormat="1">
      <c r="A1409" s="339"/>
      <c r="B1409" s="339"/>
      <c r="C1409" s="339"/>
      <c r="D1409" s="334" t="s">
        <v>88</v>
      </c>
      <c r="E1409" s="335">
        <v>258</v>
      </c>
      <c r="F1409" s="336">
        <v>0</v>
      </c>
      <c r="G1409" s="337">
        <v>0</v>
      </c>
      <c r="H1409" s="337">
        <v>0</v>
      </c>
      <c r="I1409" s="337">
        <v>1979.8889899999999</v>
      </c>
      <c r="J1409" s="337">
        <v>26.206109999999999</v>
      </c>
      <c r="K1409" s="337">
        <v>2006.0951</v>
      </c>
      <c r="L1409" s="337">
        <v>13017.641509999999</v>
      </c>
      <c r="M1409" s="337">
        <v>516.53679</v>
      </c>
      <c r="N1409" s="337">
        <v>13534.178300000001</v>
      </c>
      <c r="O1409" s="337">
        <v>15540.2734</v>
      </c>
      <c r="P1409" s="337">
        <v>9877.2903000000006</v>
      </c>
      <c r="Q1409" s="337">
        <v>0</v>
      </c>
      <c r="R1409" s="338">
        <v>9877.2903000000006</v>
      </c>
    </row>
    <row r="1410" spans="1:18" s="313" customFormat="1">
      <c r="A1410" s="339"/>
      <c r="B1410" s="339"/>
      <c r="C1410" s="339"/>
      <c r="D1410" s="334" t="s">
        <v>276</v>
      </c>
      <c r="E1410" s="335">
        <v>116</v>
      </c>
      <c r="F1410" s="336">
        <v>0</v>
      </c>
      <c r="G1410" s="337">
        <v>0</v>
      </c>
      <c r="H1410" s="337">
        <v>0</v>
      </c>
      <c r="I1410" s="337">
        <v>2081.0762599999998</v>
      </c>
      <c r="J1410" s="337">
        <v>91.99324</v>
      </c>
      <c r="K1410" s="337">
        <v>2173.0695000000001</v>
      </c>
      <c r="L1410" s="337">
        <v>16978.605729999999</v>
      </c>
      <c r="M1410" s="337">
        <v>603.74480000000005</v>
      </c>
      <c r="N1410" s="337">
        <v>17582.35053</v>
      </c>
      <c r="O1410" s="337">
        <v>19755.420030000001</v>
      </c>
      <c r="P1410" s="337">
        <v>7158.8766399999995</v>
      </c>
      <c r="Q1410" s="337">
        <v>0</v>
      </c>
      <c r="R1410" s="338">
        <v>7158.8766399999995</v>
      </c>
    </row>
    <row r="1411" spans="1:18" s="313" customFormat="1">
      <c r="A1411" s="339"/>
      <c r="B1411" s="334" t="s">
        <v>17</v>
      </c>
      <c r="C1411" s="334" t="s">
        <v>282</v>
      </c>
      <c r="D1411" s="334" t="s">
        <v>283</v>
      </c>
      <c r="E1411" s="335">
        <v>149</v>
      </c>
      <c r="F1411" s="336">
        <v>0</v>
      </c>
      <c r="G1411" s="337">
        <v>0</v>
      </c>
      <c r="H1411" s="337">
        <v>0</v>
      </c>
      <c r="I1411" s="337">
        <v>444.74984000000001</v>
      </c>
      <c r="J1411" s="337">
        <v>3.1320999999999999</v>
      </c>
      <c r="K1411" s="337">
        <v>447.88193999999999</v>
      </c>
      <c r="L1411" s="337">
        <v>289.60942</v>
      </c>
      <c r="M1411" s="337">
        <v>0.40931000000000001</v>
      </c>
      <c r="N1411" s="337">
        <v>290.01873000000001</v>
      </c>
      <c r="O1411" s="337">
        <v>737.90066999999999</v>
      </c>
      <c r="P1411" s="337">
        <v>17862.117469999997</v>
      </c>
      <c r="Q1411" s="337">
        <v>0</v>
      </c>
      <c r="R1411" s="338">
        <v>17862.117469999997</v>
      </c>
    </row>
    <row r="1412" spans="1:18" s="313" customFormat="1">
      <c r="A1412" s="339"/>
      <c r="B1412" s="334" t="s">
        <v>21</v>
      </c>
      <c r="C1412" s="334" t="s">
        <v>294</v>
      </c>
      <c r="D1412" s="334" t="s">
        <v>294</v>
      </c>
      <c r="E1412" s="335">
        <v>131</v>
      </c>
      <c r="F1412" s="336">
        <v>0</v>
      </c>
      <c r="G1412" s="337">
        <v>0</v>
      </c>
      <c r="H1412" s="337">
        <v>0</v>
      </c>
      <c r="I1412" s="337">
        <v>76.340279999999993</v>
      </c>
      <c r="J1412" s="337">
        <v>0.39141000000000004</v>
      </c>
      <c r="K1412" s="337">
        <v>76.73169</v>
      </c>
      <c r="L1412" s="337">
        <v>323.20370000000003</v>
      </c>
      <c r="M1412" s="337">
        <v>9.9856800000000003</v>
      </c>
      <c r="N1412" s="337">
        <v>333.18938000000003</v>
      </c>
      <c r="O1412" s="337">
        <v>409.92106999999999</v>
      </c>
      <c r="P1412" s="337">
        <v>3650.3860800000002</v>
      </c>
      <c r="Q1412" s="337">
        <v>0</v>
      </c>
      <c r="R1412" s="338">
        <v>3650.3860800000002</v>
      </c>
    </row>
    <row r="1413" spans="1:18" s="313" customFormat="1">
      <c r="A1413" s="339"/>
      <c r="B1413" s="339"/>
      <c r="C1413" s="334" t="s">
        <v>21</v>
      </c>
      <c r="D1413" s="334" t="s">
        <v>295</v>
      </c>
      <c r="E1413" s="335">
        <v>125</v>
      </c>
      <c r="F1413" s="336">
        <v>0</v>
      </c>
      <c r="G1413" s="337">
        <v>0</v>
      </c>
      <c r="H1413" s="337">
        <v>0</v>
      </c>
      <c r="I1413" s="337">
        <v>505.04528000000005</v>
      </c>
      <c r="J1413" s="337">
        <v>8.4720300000000002</v>
      </c>
      <c r="K1413" s="337">
        <v>513.51730999999995</v>
      </c>
      <c r="L1413" s="337">
        <v>1887.7357400000001</v>
      </c>
      <c r="M1413" s="337">
        <v>303.81025</v>
      </c>
      <c r="N1413" s="337">
        <v>2191.5459900000001</v>
      </c>
      <c r="O1413" s="337">
        <v>2705.0632999999998</v>
      </c>
      <c r="P1413" s="337">
        <v>17707.50807</v>
      </c>
      <c r="Q1413" s="337">
        <v>0</v>
      </c>
      <c r="R1413" s="338">
        <v>17707.50807</v>
      </c>
    </row>
    <row r="1414" spans="1:18" s="313" customFormat="1">
      <c r="A1414" s="339"/>
      <c r="B1414" s="339"/>
      <c r="C1414" s="334" t="s">
        <v>298</v>
      </c>
      <c r="D1414" s="334" t="s">
        <v>298</v>
      </c>
      <c r="E1414" s="335">
        <v>120</v>
      </c>
      <c r="F1414" s="336">
        <v>0</v>
      </c>
      <c r="G1414" s="337">
        <v>0</v>
      </c>
      <c r="H1414" s="337">
        <v>0</v>
      </c>
      <c r="I1414" s="337">
        <v>290.42488000000003</v>
      </c>
      <c r="J1414" s="337">
        <v>0.13577</v>
      </c>
      <c r="K1414" s="337">
        <v>290.56065000000001</v>
      </c>
      <c r="L1414" s="337">
        <v>371.14838000000003</v>
      </c>
      <c r="M1414" s="337">
        <v>50.300370000000001</v>
      </c>
      <c r="N1414" s="337">
        <v>421.44875000000002</v>
      </c>
      <c r="O1414" s="337">
        <v>712.00940000000003</v>
      </c>
      <c r="P1414" s="337">
        <v>9256.1151699999991</v>
      </c>
      <c r="Q1414" s="337">
        <v>0</v>
      </c>
      <c r="R1414" s="338">
        <v>9256.1151699999991</v>
      </c>
    </row>
    <row r="1415" spans="1:18" s="313" customFormat="1">
      <c r="A1415" s="339"/>
      <c r="B1415" s="334" t="s">
        <v>22</v>
      </c>
      <c r="C1415" s="334" t="s">
        <v>301</v>
      </c>
      <c r="D1415" s="334" t="s">
        <v>302</v>
      </c>
      <c r="E1415" s="335">
        <v>71</v>
      </c>
      <c r="F1415" s="336">
        <v>0</v>
      </c>
      <c r="G1415" s="337">
        <v>0</v>
      </c>
      <c r="H1415" s="337">
        <v>0</v>
      </c>
      <c r="I1415" s="337">
        <v>622.93520000000001</v>
      </c>
      <c r="J1415" s="337">
        <v>3.9198600000000003</v>
      </c>
      <c r="K1415" s="337">
        <v>626.85506000000009</v>
      </c>
      <c r="L1415" s="337">
        <v>1716.4591699999999</v>
      </c>
      <c r="M1415" s="337">
        <v>72.882940000000005</v>
      </c>
      <c r="N1415" s="337">
        <v>1789.34211</v>
      </c>
      <c r="O1415" s="337">
        <v>2416.1971699999999</v>
      </c>
      <c r="P1415" s="337">
        <v>7630.1974299999993</v>
      </c>
      <c r="Q1415" s="337">
        <v>0</v>
      </c>
      <c r="R1415" s="338">
        <v>7630.1974299999993</v>
      </c>
    </row>
    <row r="1416" spans="1:18" s="313" customFormat="1">
      <c r="A1416" s="339"/>
      <c r="B1416" s="334" t="s">
        <v>303</v>
      </c>
      <c r="C1416" s="334" t="s">
        <v>303</v>
      </c>
      <c r="D1416" s="334" t="s">
        <v>309</v>
      </c>
      <c r="E1416" s="335">
        <v>148</v>
      </c>
      <c r="F1416" s="336">
        <v>0</v>
      </c>
      <c r="G1416" s="337">
        <v>0</v>
      </c>
      <c r="H1416" s="337">
        <v>0</v>
      </c>
      <c r="I1416" s="337">
        <v>188.63828000000001</v>
      </c>
      <c r="J1416" s="337">
        <v>9.859999999999999E-3</v>
      </c>
      <c r="K1416" s="337">
        <v>188.64814000000001</v>
      </c>
      <c r="L1416" s="337">
        <v>908.83951999999999</v>
      </c>
      <c r="M1416" s="337">
        <v>111.66</v>
      </c>
      <c r="N1416" s="337">
        <v>1020.4995200000001</v>
      </c>
      <c r="O1416" s="337">
        <v>1209.1476599999999</v>
      </c>
      <c r="P1416" s="337">
        <v>10843.47553</v>
      </c>
      <c r="Q1416" s="337">
        <v>0</v>
      </c>
      <c r="R1416" s="338">
        <v>10843.47553</v>
      </c>
    </row>
    <row r="1417" spans="1:18" s="313" customFormat="1">
      <c r="A1417" s="339"/>
      <c r="B1417" s="334" t="s">
        <v>24</v>
      </c>
      <c r="C1417" s="334" t="s">
        <v>24</v>
      </c>
      <c r="D1417" s="334" t="s">
        <v>24</v>
      </c>
      <c r="E1417" s="335">
        <v>263</v>
      </c>
      <c r="F1417" s="336">
        <v>0</v>
      </c>
      <c r="G1417" s="337">
        <v>0</v>
      </c>
      <c r="H1417" s="337">
        <v>0</v>
      </c>
      <c r="I1417" s="337">
        <v>296.94682</v>
      </c>
      <c r="J1417" s="337">
        <v>11.247350000000001</v>
      </c>
      <c r="K1417" s="337">
        <v>308.19416999999999</v>
      </c>
      <c r="L1417" s="337">
        <v>677.76612</v>
      </c>
      <c r="M1417" s="337">
        <v>12.450190000000001</v>
      </c>
      <c r="N1417" s="337">
        <v>690.21631000000002</v>
      </c>
      <c r="O1417" s="337">
        <v>998.41048000000001</v>
      </c>
      <c r="P1417" s="337">
        <v>5227.9348300000001</v>
      </c>
      <c r="Q1417" s="337">
        <v>0</v>
      </c>
      <c r="R1417" s="338">
        <v>5227.9348300000001</v>
      </c>
    </row>
    <row r="1418" spans="1:18" s="313" customFormat="1">
      <c r="A1418" s="339"/>
      <c r="B1418" s="334" t="s">
        <v>26</v>
      </c>
      <c r="C1418" s="334" t="s">
        <v>312</v>
      </c>
      <c r="D1418" s="334" t="s">
        <v>314</v>
      </c>
      <c r="E1418" s="335">
        <v>176</v>
      </c>
      <c r="F1418" s="336">
        <v>0</v>
      </c>
      <c r="G1418" s="337">
        <v>0</v>
      </c>
      <c r="H1418" s="337">
        <v>0</v>
      </c>
      <c r="I1418" s="337">
        <v>792.25222999999994</v>
      </c>
      <c r="J1418" s="337">
        <v>0.45773000000000003</v>
      </c>
      <c r="K1418" s="337">
        <v>792.70995999999991</v>
      </c>
      <c r="L1418" s="337">
        <v>377.98469</v>
      </c>
      <c r="M1418" s="337">
        <v>5.9729999999999998E-2</v>
      </c>
      <c r="N1418" s="337">
        <v>378.04442</v>
      </c>
      <c r="O1418" s="337">
        <v>1170.7543799999999</v>
      </c>
      <c r="P1418" s="337">
        <v>11870.538769999999</v>
      </c>
      <c r="Q1418" s="337">
        <v>0</v>
      </c>
      <c r="R1418" s="338">
        <v>11870.538769999999</v>
      </c>
    </row>
    <row r="1419" spans="1:18" s="313" customFormat="1">
      <c r="A1419" s="334" t="s">
        <v>459</v>
      </c>
      <c r="B1419" s="334" t="s">
        <v>16</v>
      </c>
      <c r="C1419" s="334" t="s">
        <v>16</v>
      </c>
      <c r="D1419" s="334" t="s">
        <v>65</v>
      </c>
      <c r="E1419" s="335">
        <v>1</v>
      </c>
      <c r="F1419" s="336">
        <v>49476.694579999996</v>
      </c>
      <c r="G1419" s="337">
        <v>287220.53036000003</v>
      </c>
      <c r="H1419" s="337">
        <v>336697.22493999999</v>
      </c>
      <c r="I1419" s="337">
        <v>0</v>
      </c>
      <c r="J1419" s="337">
        <v>0</v>
      </c>
      <c r="K1419" s="337">
        <v>0</v>
      </c>
      <c r="L1419" s="337">
        <v>970806.93441999995</v>
      </c>
      <c r="M1419" s="337">
        <v>729411.27075999998</v>
      </c>
      <c r="N1419" s="337">
        <v>1700218.20518</v>
      </c>
      <c r="O1419" s="337">
        <v>2036915.4301199999</v>
      </c>
      <c r="P1419" s="337">
        <v>714046.61</v>
      </c>
      <c r="Q1419" s="337">
        <v>797391.91046000004</v>
      </c>
      <c r="R1419" s="338">
        <v>1511438.52046</v>
      </c>
    </row>
    <row r="1420" spans="1:18" s="313" customFormat="1">
      <c r="A1420" s="334" t="s">
        <v>460</v>
      </c>
      <c r="B1420" s="334" t="s">
        <v>5</v>
      </c>
      <c r="C1420" s="334" t="s">
        <v>5</v>
      </c>
      <c r="D1420" s="334" t="s">
        <v>207</v>
      </c>
      <c r="E1420" s="335">
        <v>63</v>
      </c>
      <c r="F1420" s="336">
        <v>32141.25431</v>
      </c>
      <c r="G1420" s="337">
        <v>2015.5344599999999</v>
      </c>
      <c r="H1420" s="337">
        <v>34156.788770000006</v>
      </c>
      <c r="I1420" s="337">
        <v>9670.971230000001</v>
      </c>
      <c r="J1420" s="337">
        <v>1574.9172699999999</v>
      </c>
      <c r="K1420" s="337">
        <v>11245.888499999999</v>
      </c>
      <c r="L1420" s="337">
        <v>48107.629000000001</v>
      </c>
      <c r="M1420" s="337">
        <v>7243.8972599999997</v>
      </c>
      <c r="N1420" s="337">
        <v>55351.526259999999</v>
      </c>
      <c r="O1420" s="337">
        <v>100754.20353</v>
      </c>
      <c r="P1420" s="337">
        <v>49771.623310000003</v>
      </c>
      <c r="Q1420" s="337">
        <v>2196.7983399999998</v>
      </c>
      <c r="R1420" s="338">
        <v>51968.421649999997</v>
      </c>
    </row>
    <row r="1421" spans="1:18" s="313" customFormat="1">
      <c r="A1421" s="339"/>
      <c r="B1421" s="334" t="s">
        <v>9</v>
      </c>
      <c r="C1421" s="334" t="s">
        <v>9</v>
      </c>
      <c r="D1421" s="334" t="s">
        <v>228</v>
      </c>
      <c r="E1421" s="335">
        <v>103</v>
      </c>
      <c r="F1421" s="336">
        <v>5241.1424699999998</v>
      </c>
      <c r="G1421" s="337">
        <v>0</v>
      </c>
      <c r="H1421" s="337">
        <v>5241.1424699999998</v>
      </c>
      <c r="I1421" s="337">
        <v>81.05274</v>
      </c>
      <c r="J1421" s="337">
        <v>0.84727999999999992</v>
      </c>
      <c r="K1421" s="337">
        <v>81.900019999999998</v>
      </c>
      <c r="L1421" s="337">
        <v>6.1254300000000006</v>
      </c>
      <c r="M1421" s="337">
        <v>0</v>
      </c>
      <c r="N1421" s="337">
        <v>6.1254300000000006</v>
      </c>
      <c r="O1421" s="337">
        <v>5329.1679199999999</v>
      </c>
      <c r="P1421" s="337">
        <v>8370.1091799999995</v>
      </c>
      <c r="Q1421" s="337">
        <v>0</v>
      </c>
      <c r="R1421" s="338">
        <v>8370.1091799999995</v>
      </c>
    </row>
    <row r="1422" spans="1:18" s="313" customFormat="1">
      <c r="A1422" s="339"/>
      <c r="B1422" s="334" t="s">
        <v>12</v>
      </c>
      <c r="C1422" s="334" t="s">
        <v>240</v>
      </c>
      <c r="D1422" s="334" t="s">
        <v>240</v>
      </c>
      <c r="E1422" s="335">
        <v>2</v>
      </c>
      <c r="F1422" s="336">
        <v>5189.7774100000006</v>
      </c>
      <c r="G1422" s="337">
        <v>0</v>
      </c>
      <c r="H1422" s="337">
        <v>5189.7774100000006</v>
      </c>
      <c r="I1422" s="337">
        <v>1873.14589</v>
      </c>
      <c r="J1422" s="337">
        <v>536.97054000000003</v>
      </c>
      <c r="K1422" s="337">
        <v>2410.11643</v>
      </c>
      <c r="L1422" s="337">
        <v>11481.081039999999</v>
      </c>
      <c r="M1422" s="337">
        <v>1097.3406299999999</v>
      </c>
      <c r="N1422" s="337">
        <v>12578.42167</v>
      </c>
      <c r="O1422" s="337">
        <v>20178.31551</v>
      </c>
      <c r="P1422" s="337">
        <v>4700.4169699999993</v>
      </c>
      <c r="Q1422" s="337">
        <v>0</v>
      </c>
      <c r="R1422" s="338">
        <v>4700.4169699999993</v>
      </c>
    </row>
    <row r="1423" spans="1:18" s="313" customFormat="1">
      <c r="A1423" s="339"/>
      <c r="B1423" s="334" t="s">
        <v>241</v>
      </c>
      <c r="C1423" s="334" t="s">
        <v>244</v>
      </c>
      <c r="D1423" s="334" t="s">
        <v>245</v>
      </c>
      <c r="E1423" s="335">
        <v>102</v>
      </c>
      <c r="F1423" s="336">
        <v>22541.133160000001</v>
      </c>
      <c r="G1423" s="337">
        <v>357.72062</v>
      </c>
      <c r="H1423" s="337">
        <v>22898.853780000001</v>
      </c>
      <c r="I1423" s="337">
        <v>797.49923000000001</v>
      </c>
      <c r="J1423" s="337">
        <v>65.107749999999996</v>
      </c>
      <c r="K1423" s="337">
        <v>862.60698000000002</v>
      </c>
      <c r="L1423" s="337">
        <v>1089.4941799999999</v>
      </c>
      <c r="M1423" s="337">
        <v>128.93008</v>
      </c>
      <c r="N1423" s="337">
        <v>1218.42426</v>
      </c>
      <c r="O1423" s="337">
        <v>24979.885019999998</v>
      </c>
      <c r="P1423" s="337">
        <v>29643.859250000001</v>
      </c>
      <c r="Q1423" s="337">
        <v>2.9999999999999997E-4</v>
      </c>
      <c r="R1423" s="338">
        <v>29643.859550000001</v>
      </c>
    </row>
    <row r="1424" spans="1:18" s="313" customFormat="1">
      <c r="A1424" s="339"/>
      <c r="B1424" s="334" t="s">
        <v>14</v>
      </c>
      <c r="C1424" s="334" t="s">
        <v>255</v>
      </c>
      <c r="D1424" s="334" t="s">
        <v>255</v>
      </c>
      <c r="E1424" s="335">
        <v>101</v>
      </c>
      <c r="F1424" s="336">
        <v>160.06899999999999</v>
      </c>
      <c r="G1424" s="337">
        <v>35.522030000000001</v>
      </c>
      <c r="H1424" s="337">
        <v>195.59102999999999</v>
      </c>
      <c r="I1424" s="337">
        <v>1100.8966399999999</v>
      </c>
      <c r="J1424" s="337">
        <v>340.38144</v>
      </c>
      <c r="K1424" s="337">
        <v>1441.27808</v>
      </c>
      <c r="L1424" s="337">
        <v>3582.3168900000001</v>
      </c>
      <c r="M1424" s="337">
        <v>873.05875000000003</v>
      </c>
      <c r="N1424" s="337">
        <v>4455.3756399999993</v>
      </c>
      <c r="O1424" s="337">
        <v>6092.2447499999998</v>
      </c>
      <c r="P1424" s="337">
        <v>21601.78325</v>
      </c>
      <c r="Q1424" s="337">
        <v>0.17646000000000001</v>
      </c>
      <c r="R1424" s="338">
        <v>21601.959709999999</v>
      </c>
    </row>
    <row r="1425" spans="1:18" s="313" customFormat="1">
      <c r="A1425" s="339"/>
      <c r="B1425" s="334" t="s">
        <v>15</v>
      </c>
      <c r="C1425" s="334" t="s">
        <v>258</v>
      </c>
      <c r="D1425" s="334" t="s">
        <v>258</v>
      </c>
      <c r="E1425" s="335">
        <v>100</v>
      </c>
      <c r="F1425" s="336">
        <v>129.48504</v>
      </c>
      <c r="G1425" s="337">
        <v>147.73650000000001</v>
      </c>
      <c r="H1425" s="337">
        <v>277.22154</v>
      </c>
      <c r="I1425" s="337">
        <v>1025.2149200000001</v>
      </c>
      <c r="J1425" s="337">
        <v>9.1814199999999992</v>
      </c>
      <c r="K1425" s="337">
        <v>1034.39634</v>
      </c>
      <c r="L1425" s="337">
        <v>2031.1556599999999</v>
      </c>
      <c r="M1425" s="337">
        <v>452.27839</v>
      </c>
      <c r="N1425" s="337">
        <v>2483.4340499999998</v>
      </c>
      <c r="O1425" s="337">
        <v>3795.0519300000001</v>
      </c>
      <c r="P1425" s="337">
        <v>39752.186229999999</v>
      </c>
      <c r="Q1425" s="337">
        <v>1.6632199999999999</v>
      </c>
      <c r="R1425" s="338">
        <v>39753.849450000002</v>
      </c>
    </row>
    <row r="1426" spans="1:18" s="313" customFormat="1">
      <c r="A1426" s="339"/>
      <c r="B1426" s="334" t="s">
        <v>16</v>
      </c>
      <c r="C1426" s="334" t="s">
        <v>16</v>
      </c>
      <c r="D1426" s="334" t="s">
        <v>271</v>
      </c>
      <c r="E1426" s="335">
        <v>32</v>
      </c>
      <c r="F1426" s="336">
        <v>733.59011999999996</v>
      </c>
      <c r="G1426" s="337">
        <v>1206.24308</v>
      </c>
      <c r="H1426" s="337">
        <v>1939.8332</v>
      </c>
      <c r="I1426" s="337">
        <v>6791.0758699999997</v>
      </c>
      <c r="J1426" s="337">
        <v>1643.8413999999998</v>
      </c>
      <c r="K1426" s="337">
        <v>8434.9172699999999</v>
      </c>
      <c r="L1426" s="337">
        <v>73458.960849999989</v>
      </c>
      <c r="M1426" s="337">
        <v>23698.589499999998</v>
      </c>
      <c r="N1426" s="337">
        <v>97157.55034999999</v>
      </c>
      <c r="O1426" s="337">
        <v>107532.30081999999</v>
      </c>
      <c r="P1426" s="337">
        <v>12628.433570000001</v>
      </c>
      <c r="Q1426" s="337">
        <v>12.931979999999999</v>
      </c>
      <c r="R1426" s="338">
        <v>12641.36555</v>
      </c>
    </row>
    <row r="1427" spans="1:18" s="313" customFormat="1">
      <c r="A1427" s="339"/>
      <c r="B1427" s="339"/>
      <c r="C1427" s="339"/>
      <c r="D1427" s="334" t="s">
        <v>16</v>
      </c>
      <c r="E1427" s="335">
        <v>13</v>
      </c>
      <c r="F1427" s="336">
        <v>779.22437000000002</v>
      </c>
      <c r="G1427" s="337">
        <v>59.610620000000004</v>
      </c>
      <c r="H1427" s="337">
        <v>838.83498999999995</v>
      </c>
      <c r="I1427" s="337">
        <v>6220.7697199999993</v>
      </c>
      <c r="J1427" s="337">
        <v>2355.3896600000003</v>
      </c>
      <c r="K1427" s="337">
        <v>8576.159380000001</v>
      </c>
      <c r="L1427" s="337">
        <v>47176.715340000002</v>
      </c>
      <c r="M1427" s="337">
        <v>9548.58907</v>
      </c>
      <c r="N1427" s="337">
        <v>56725.304409999997</v>
      </c>
      <c r="O1427" s="337">
        <v>66140.298779999997</v>
      </c>
      <c r="P1427" s="337">
        <v>30246.203420000002</v>
      </c>
      <c r="Q1427" s="337">
        <v>13.016209999999999</v>
      </c>
      <c r="R1427" s="338">
        <v>30259.21963</v>
      </c>
    </row>
    <row r="1428" spans="1:18" s="313" customFormat="1">
      <c r="A1428" s="339"/>
      <c r="B1428" s="339"/>
      <c r="C1428" s="339"/>
      <c r="D1428" s="339"/>
      <c r="E1428" s="340">
        <v>56</v>
      </c>
      <c r="F1428" s="341">
        <v>7853.7214599999998</v>
      </c>
      <c r="G1428" s="342">
        <v>60.53528</v>
      </c>
      <c r="H1428" s="342">
        <v>7914.2567399999998</v>
      </c>
      <c r="I1428" s="342">
        <v>12261.55503</v>
      </c>
      <c r="J1428" s="342">
        <v>636.43297999999993</v>
      </c>
      <c r="K1428" s="342">
        <v>12897.988009999999</v>
      </c>
      <c r="L1428" s="342">
        <v>74432.243359999993</v>
      </c>
      <c r="M1428" s="342">
        <v>9377.1419999999998</v>
      </c>
      <c r="N1428" s="342">
        <v>83809.38536</v>
      </c>
      <c r="O1428" s="342">
        <v>104621.63011</v>
      </c>
      <c r="P1428" s="342">
        <v>42002.270530000002</v>
      </c>
      <c r="Q1428" s="342">
        <v>4.8288400000000005</v>
      </c>
      <c r="R1428" s="343">
        <v>42007.099369999996</v>
      </c>
    </row>
    <row r="1429" spans="1:18" s="313" customFormat="1">
      <c r="A1429" s="339"/>
      <c r="B1429" s="339"/>
      <c r="C1429" s="339"/>
      <c r="D1429" s="334" t="s">
        <v>62</v>
      </c>
      <c r="E1429" s="335">
        <v>20</v>
      </c>
      <c r="F1429" s="336">
        <v>1199.6587</v>
      </c>
      <c r="G1429" s="337">
        <v>2325.7985699999999</v>
      </c>
      <c r="H1429" s="337">
        <v>3525.4572699999999</v>
      </c>
      <c r="I1429" s="337">
        <v>49831.291409999998</v>
      </c>
      <c r="J1429" s="337">
        <v>4103.6005100000002</v>
      </c>
      <c r="K1429" s="337">
        <v>53934.891920000002</v>
      </c>
      <c r="L1429" s="337">
        <v>103366.75816</v>
      </c>
      <c r="M1429" s="337">
        <v>38264.183100000002</v>
      </c>
      <c r="N1429" s="337">
        <v>141630.94125999999</v>
      </c>
      <c r="O1429" s="337">
        <v>199091.29045</v>
      </c>
      <c r="P1429" s="337">
        <v>43334.702810000003</v>
      </c>
      <c r="Q1429" s="337">
        <v>30.286290000000001</v>
      </c>
      <c r="R1429" s="338">
        <v>43364.989099999999</v>
      </c>
    </row>
    <row r="1430" spans="1:18" s="313" customFormat="1">
      <c r="A1430" s="339"/>
      <c r="B1430" s="339"/>
      <c r="C1430" s="339"/>
      <c r="D1430" s="334" t="s">
        <v>69</v>
      </c>
      <c r="E1430" s="335">
        <v>35</v>
      </c>
      <c r="F1430" s="336">
        <v>816.41381999999999</v>
      </c>
      <c r="G1430" s="337">
        <v>699.95007999999996</v>
      </c>
      <c r="H1430" s="337">
        <v>1516.3638999999998</v>
      </c>
      <c r="I1430" s="337">
        <v>5653.2856400000001</v>
      </c>
      <c r="J1430" s="337">
        <v>1541.2894899999999</v>
      </c>
      <c r="K1430" s="337">
        <v>7194.5751300000002</v>
      </c>
      <c r="L1430" s="337">
        <v>93684.467540000012</v>
      </c>
      <c r="M1430" s="337">
        <v>19403.476409999999</v>
      </c>
      <c r="N1430" s="337">
        <v>113087.94395</v>
      </c>
      <c r="O1430" s="337">
        <v>121798.88298000001</v>
      </c>
      <c r="P1430" s="337">
        <v>28544.87615</v>
      </c>
      <c r="Q1430" s="337">
        <v>12.798399999999999</v>
      </c>
      <c r="R1430" s="338">
        <v>28557.67455</v>
      </c>
    </row>
    <row r="1431" spans="1:18" s="313" customFormat="1">
      <c r="A1431" s="339"/>
      <c r="B1431" s="339"/>
      <c r="C1431" s="339"/>
      <c r="D1431" s="339"/>
      <c r="E1431" s="340">
        <v>57</v>
      </c>
      <c r="F1431" s="341">
        <v>21.215949999999999</v>
      </c>
      <c r="G1431" s="342">
        <v>0.10768000000000001</v>
      </c>
      <c r="H1431" s="342">
        <v>21.323630000000001</v>
      </c>
      <c r="I1431" s="342">
        <v>3912.5074300000001</v>
      </c>
      <c r="J1431" s="342">
        <v>219.16552999999999</v>
      </c>
      <c r="K1431" s="342">
        <v>4131.6729599999999</v>
      </c>
      <c r="L1431" s="342">
        <v>1557.55897</v>
      </c>
      <c r="M1431" s="342">
        <v>84.187960000000004</v>
      </c>
      <c r="N1431" s="342">
        <v>1641.74693</v>
      </c>
      <c r="O1431" s="342">
        <v>5794.74352</v>
      </c>
      <c r="P1431" s="342">
        <v>31381.5995</v>
      </c>
      <c r="Q1431" s="342">
        <v>2.8912499999999999</v>
      </c>
      <c r="R1431" s="343">
        <v>31384.490750000001</v>
      </c>
    </row>
    <row r="1432" spans="1:18" s="313" customFormat="1">
      <c r="A1432" s="339"/>
      <c r="B1432" s="339"/>
      <c r="C1432" s="339"/>
      <c r="D1432" s="334" t="s">
        <v>65</v>
      </c>
      <c r="E1432" s="335">
        <v>10</v>
      </c>
      <c r="F1432" s="336">
        <v>115317.79407999999</v>
      </c>
      <c r="G1432" s="337">
        <v>12272.819089999999</v>
      </c>
      <c r="H1432" s="337">
        <v>127590.61317</v>
      </c>
      <c r="I1432" s="337">
        <v>58400.336299999995</v>
      </c>
      <c r="J1432" s="337">
        <v>19159.729299999999</v>
      </c>
      <c r="K1432" s="337">
        <v>77560.065599999987</v>
      </c>
      <c r="L1432" s="337">
        <v>97776.836970000004</v>
      </c>
      <c r="M1432" s="337">
        <v>49215.944759999998</v>
      </c>
      <c r="N1432" s="337">
        <v>146992.78172999999</v>
      </c>
      <c r="O1432" s="337">
        <v>352143.46049999999</v>
      </c>
      <c r="P1432" s="337">
        <v>1089636.73508</v>
      </c>
      <c r="Q1432" s="337">
        <v>150942.89216999998</v>
      </c>
      <c r="R1432" s="338">
        <v>1240579.6272499999</v>
      </c>
    </row>
    <row r="1433" spans="1:18" s="313" customFormat="1">
      <c r="A1433" s="339"/>
      <c r="B1433" s="339"/>
      <c r="C1433" s="339"/>
      <c r="D1433" s="334" t="s">
        <v>70</v>
      </c>
      <c r="E1433" s="335">
        <v>25</v>
      </c>
      <c r="F1433" s="336">
        <v>371.56533000000002</v>
      </c>
      <c r="G1433" s="337">
        <v>75.952020000000005</v>
      </c>
      <c r="H1433" s="337">
        <v>447.51734999999996</v>
      </c>
      <c r="I1433" s="337">
        <v>10729.794880000001</v>
      </c>
      <c r="J1433" s="337">
        <v>3762.5049199999999</v>
      </c>
      <c r="K1433" s="337">
        <v>14492.299800000001</v>
      </c>
      <c r="L1433" s="337">
        <v>82135.408900000009</v>
      </c>
      <c r="M1433" s="337">
        <v>12991.44715</v>
      </c>
      <c r="N1433" s="337">
        <v>95126.856050000002</v>
      </c>
      <c r="O1433" s="337">
        <v>110066.6732</v>
      </c>
      <c r="P1433" s="337">
        <v>42866.451300000001</v>
      </c>
      <c r="Q1433" s="337">
        <v>19.78931</v>
      </c>
      <c r="R1433" s="338">
        <v>42886.240610000001</v>
      </c>
    </row>
    <row r="1434" spans="1:18" s="313" customFormat="1">
      <c r="A1434" s="339"/>
      <c r="B1434" s="339"/>
      <c r="C1434" s="339"/>
      <c r="D1434" s="334" t="s">
        <v>85</v>
      </c>
      <c r="E1434" s="335">
        <v>14</v>
      </c>
      <c r="F1434" s="336">
        <v>67.214399999999998</v>
      </c>
      <c r="G1434" s="337">
        <v>149.94828000000001</v>
      </c>
      <c r="H1434" s="337">
        <v>217.16267999999999</v>
      </c>
      <c r="I1434" s="337">
        <v>6162.9732699999995</v>
      </c>
      <c r="J1434" s="337">
        <v>1375.2759599999999</v>
      </c>
      <c r="K1434" s="337">
        <v>7538.2492300000004</v>
      </c>
      <c r="L1434" s="337">
        <v>35251.21488</v>
      </c>
      <c r="M1434" s="337">
        <v>5284.9349199999997</v>
      </c>
      <c r="N1434" s="337">
        <v>40536.149799999999</v>
      </c>
      <c r="O1434" s="337">
        <v>48291.561710000002</v>
      </c>
      <c r="P1434" s="337">
        <v>15130.32287</v>
      </c>
      <c r="Q1434" s="337">
        <v>1.25179</v>
      </c>
      <c r="R1434" s="338">
        <v>15131.57466</v>
      </c>
    </row>
    <row r="1435" spans="1:18" s="313" customFormat="1">
      <c r="A1435" s="339"/>
      <c r="B1435" s="339"/>
      <c r="C1435" s="339"/>
      <c r="D1435" s="334" t="s">
        <v>71</v>
      </c>
      <c r="E1435" s="335">
        <v>27</v>
      </c>
      <c r="F1435" s="336">
        <v>5.0928199999999997</v>
      </c>
      <c r="G1435" s="337">
        <v>1.9129999999999998E-2</v>
      </c>
      <c r="H1435" s="337">
        <v>5.1119500000000002</v>
      </c>
      <c r="I1435" s="337">
        <v>2803.7076699999998</v>
      </c>
      <c r="J1435" s="337">
        <v>1493.19577</v>
      </c>
      <c r="K1435" s="337">
        <v>4296.90344</v>
      </c>
      <c r="L1435" s="337">
        <v>40159.487609999996</v>
      </c>
      <c r="M1435" s="337">
        <v>9148.5831699999999</v>
      </c>
      <c r="N1435" s="337">
        <v>49308.070780000002</v>
      </c>
      <c r="O1435" s="337">
        <v>53610.086170000002</v>
      </c>
      <c r="P1435" s="337">
        <v>7685.0183200000001</v>
      </c>
      <c r="Q1435" s="337">
        <v>6.5508599999999992</v>
      </c>
      <c r="R1435" s="338">
        <v>7691.5691799999995</v>
      </c>
    </row>
    <row r="1436" spans="1:18" s="313" customFormat="1">
      <c r="A1436" s="339"/>
      <c r="B1436" s="339"/>
      <c r="C1436" s="339"/>
      <c r="D1436" s="339"/>
      <c r="E1436" s="340">
        <v>40</v>
      </c>
      <c r="F1436" s="341">
        <v>1096.4248</v>
      </c>
      <c r="G1436" s="342">
        <v>1131.2846200000001</v>
      </c>
      <c r="H1436" s="342">
        <v>2227.7094200000001</v>
      </c>
      <c r="I1436" s="342">
        <v>4637.61031</v>
      </c>
      <c r="J1436" s="342">
        <v>4011.2962900000002</v>
      </c>
      <c r="K1436" s="342">
        <v>8648.9066000000003</v>
      </c>
      <c r="L1436" s="342">
        <v>66543.7448</v>
      </c>
      <c r="M1436" s="342">
        <v>22163.715889999999</v>
      </c>
      <c r="N1436" s="342">
        <v>88707.460689999993</v>
      </c>
      <c r="O1436" s="342">
        <v>99584.076709999994</v>
      </c>
      <c r="P1436" s="342">
        <v>9324.2562200000011</v>
      </c>
      <c r="Q1436" s="342">
        <v>4.3753700000000002</v>
      </c>
      <c r="R1436" s="343">
        <v>9328.6315899999991</v>
      </c>
    </row>
    <row r="1437" spans="1:18" s="313" customFormat="1">
      <c r="A1437" s="339"/>
      <c r="B1437" s="334" t="s">
        <v>17</v>
      </c>
      <c r="C1437" s="334" t="s">
        <v>282</v>
      </c>
      <c r="D1437" s="334" t="s">
        <v>283</v>
      </c>
      <c r="E1437" s="335">
        <v>98</v>
      </c>
      <c r="F1437" s="336">
        <v>7399.4992699999993</v>
      </c>
      <c r="G1437" s="337">
        <v>0</v>
      </c>
      <c r="H1437" s="337">
        <v>7399.4992699999993</v>
      </c>
      <c r="I1437" s="337">
        <v>1418.0036200000002</v>
      </c>
      <c r="J1437" s="337">
        <v>87.383710000000008</v>
      </c>
      <c r="K1437" s="337">
        <v>1505.38733</v>
      </c>
      <c r="L1437" s="337">
        <v>1026.18379</v>
      </c>
      <c r="M1437" s="337">
        <v>96.143990000000002</v>
      </c>
      <c r="N1437" s="337">
        <v>1122.3277800000001</v>
      </c>
      <c r="O1437" s="337">
        <v>10027.214380000001</v>
      </c>
      <c r="P1437" s="337">
        <v>40933.655579999999</v>
      </c>
      <c r="Q1437" s="337">
        <v>0.73260000000000003</v>
      </c>
      <c r="R1437" s="338">
        <v>40934.388180000002</v>
      </c>
    </row>
    <row r="1438" spans="1:18" s="313" customFormat="1">
      <c r="A1438" s="339"/>
      <c r="B1438" s="334" t="s">
        <v>21</v>
      </c>
      <c r="C1438" s="334" t="s">
        <v>21</v>
      </c>
      <c r="D1438" s="334" t="s">
        <v>21</v>
      </c>
      <c r="E1438" s="335">
        <v>92</v>
      </c>
      <c r="F1438" s="336">
        <v>15827.964669999999</v>
      </c>
      <c r="G1438" s="337">
        <v>9173.21018</v>
      </c>
      <c r="H1438" s="337">
        <v>25001.174850000003</v>
      </c>
      <c r="I1438" s="337">
        <v>1987.1544699999999</v>
      </c>
      <c r="J1438" s="337">
        <v>54.781730000000003</v>
      </c>
      <c r="K1438" s="337">
        <v>2041.9361999999999</v>
      </c>
      <c r="L1438" s="337">
        <v>2824.2444300000002</v>
      </c>
      <c r="M1438" s="337">
        <v>288.17234999999999</v>
      </c>
      <c r="N1438" s="337">
        <v>3112.41678</v>
      </c>
      <c r="O1438" s="337">
        <v>30155.527829999999</v>
      </c>
      <c r="P1438" s="337">
        <v>54192.402419999999</v>
      </c>
      <c r="Q1438" s="337">
        <v>0.50243000000000004</v>
      </c>
      <c r="R1438" s="338">
        <v>54192.904849999999</v>
      </c>
    </row>
    <row r="1439" spans="1:18" s="313" customFormat="1">
      <c r="A1439" s="339"/>
      <c r="B1439" s="339"/>
      <c r="C1439" s="334" t="s">
        <v>298</v>
      </c>
      <c r="D1439" s="334" t="s">
        <v>298</v>
      </c>
      <c r="E1439" s="335">
        <v>104</v>
      </c>
      <c r="F1439" s="336">
        <v>0</v>
      </c>
      <c r="G1439" s="337">
        <v>0</v>
      </c>
      <c r="H1439" s="337">
        <v>0</v>
      </c>
      <c r="I1439" s="337">
        <v>0</v>
      </c>
      <c r="J1439" s="337">
        <v>0</v>
      </c>
      <c r="K1439" s="337">
        <v>0</v>
      </c>
      <c r="L1439" s="337">
        <v>0</v>
      </c>
      <c r="M1439" s="337">
        <v>0</v>
      </c>
      <c r="N1439" s="337">
        <v>0</v>
      </c>
      <c r="O1439" s="337">
        <v>0</v>
      </c>
      <c r="P1439" s="337">
        <v>3505.5657500000002</v>
      </c>
      <c r="Q1439" s="337">
        <v>0</v>
      </c>
      <c r="R1439" s="338">
        <v>3505.5657500000002</v>
      </c>
    </row>
    <row r="1440" spans="1:18" s="313" customFormat="1">
      <c r="A1440" s="339"/>
      <c r="B1440" s="334" t="s">
        <v>303</v>
      </c>
      <c r="C1440" s="334" t="s">
        <v>303</v>
      </c>
      <c r="D1440" s="334" t="s">
        <v>309</v>
      </c>
      <c r="E1440" s="335">
        <v>105</v>
      </c>
      <c r="F1440" s="336">
        <v>0</v>
      </c>
      <c r="G1440" s="337">
        <v>0</v>
      </c>
      <c r="H1440" s="337">
        <v>0</v>
      </c>
      <c r="I1440" s="337">
        <v>0</v>
      </c>
      <c r="J1440" s="337">
        <v>0</v>
      </c>
      <c r="K1440" s="337">
        <v>0</v>
      </c>
      <c r="L1440" s="337">
        <v>0</v>
      </c>
      <c r="M1440" s="337">
        <v>0</v>
      </c>
      <c r="N1440" s="337">
        <v>0</v>
      </c>
      <c r="O1440" s="337">
        <v>0</v>
      </c>
      <c r="P1440" s="337">
        <v>932.54696999999999</v>
      </c>
      <c r="Q1440" s="337">
        <v>0</v>
      </c>
      <c r="R1440" s="338">
        <v>932.54696999999999</v>
      </c>
    </row>
    <row r="1441" spans="1:28" s="313" customFormat="1">
      <c r="A1441" s="339"/>
      <c r="B1441" s="334" t="s">
        <v>25</v>
      </c>
      <c r="C1441" s="334" t="s">
        <v>25</v>
      </c>
      <c r="D1441" s="334" t="s">
        <v>25</v>
      </c>
      <c r="E1441" s="335">
        <v>107</v>
      </c>
      <c r="F1441" s="336">
        <v>0</v>
      </c>
      <c r="G1441" s="337">
        <v>0</v>
      </c>
      <c r="H1441" s="337">
        <v>0</v>
      </c>
      <c r="I1441" s="337">
        <v>0</v>
      </c>
      <c r="J1441" s="337">
        <v>0</v>
      </c>
      <c r="K1441" s="337">
        <v>0</v>
      </c>
      <c r="L1441" s="337">
        <v>0</v>
      </c>
      <c r="M1441" s="337">
        <v>0</v>
      </c>
      <c r="N1441" s="337">
        <v>0</v>
      </c>
      <c r="O1441" s="337">
        <v>0</v>
      </c>
      <c r="P1441" s="337">
        <v>1421.5798500000001</v>
      </c>
      <c r="Q1441" s="337">
        <v>0</v>
      </c>
      <c r="R1441" s="338">
        <v>1421.5798500000001</v>
      </c>
    </row>
    <row r="1442" spans="1:28" s="313" customFormat="1">
      <c r="A1442" s="339"/>
      <c r="B1442" s="334" t="s">
        <v>26</v>
      </c>
      <c r="C1442" s="334" t="s">
        <v>312</v>
      </c>
      <c r="D1442" s="334" t="s">
        <v>314</v>
      </c>
      <c r="E1442" s="335">
        <v>106</v>
      </c>
      <c r="F1442" s="336">
        <v>0</v>
      </c>
      <c r="G1442" s="337">
        <v>0</v>
      </c>
      <c r="H1442" s="337">
        <v>0</v>
      </c>
      <c r="I1442" s="337">
        <v>0</v>
      </c>
      <c r="J1442" s="337">
        <v>0</v>
      </c>
      <c r="K1442" s="337">
        <v>0</v>
      </c>
      <c r="L1442" s="337">
        <v>0</v>
      </c>
      <c r="M1442" s="337">
        <v>0</v>
      </c>
      <c r="N1442" s="337">
        <v>0</v>
      </c>
      <c r="O1442" s="337">
        <v>0</v>
      </c>
      <c r="P1442" s="337">
        <v>926.20283999999992</v>
      </c>
      <c r="Q1442" s="337">
        <v>0</v>
      </c>
      <c r="R1442" s="338">
        <v>926.20283999999992</v>
      </c>
    </row>
    <row r="1443" spans="1:28" s="313" customFormat="1">
      <c r="A1443" s="334" t="s">
        <v>461</v>
      </c>
      <c r="B1443" s="334" t="s">
        <v>2</v>
      </c>
      <c r="C1443" s="334" t="s">
        <v>196</v>
      </c>
      <c r="D1443" s="334" t="s">
        <v>197</v>
      </c>
      <c r="E1443" s="335">
        <v>115</v>
      </c>
      <c r="F1443" s="336">
        <v>0</v>
      </c>
      <c r="G1443" s="337">
        <v>0</v>
      </c>
      <c r="H1443" s="337">
        <v>0</v>
      </c>
      <c r="I1443" s="337">
        <v>1399.00531</v>
      </c>
      <c r="J1443" s="337">
        <v>0</v>
      </c>
      <c r="K1443" s="337">
        <v>1399.00531</v>
      </c>
      <c r="L1443" s="337">
        <v>77.5</v>
      </c>
      <c r="M1443" s="337">
        <v>0</v>
      </c>
      <c r="N1443" s="337">
        <v>77.5</v>
      </c>
      <c r="O1443" s="337">
        <v>1476.50531</v>
      </c>
      <c r="P1443" s="337">
        <v>20616.974610000001</v>
      </c>
      <c r="Q1443" s="337">
        <v>0</v>
      </c>
      <c r="R1443" s="338">
        <v>20616.974610000001</v>
      </c>
    </row>
    <row r="1444" spans="1:28" s="313" customFormat="1">
      <c r="A1444" s="339"/>
      <c r="B1444" s="334" t="s">
        <v>3</v>
      </c>
      <c r="C1444" s="334" t="s">
        <v>198</v>
      </c>
      <c r="D1444" s="334" t="s">
        <v>198</v>
      </c>
      <c r="E1444" s="335">
        <v>72</v>
      </c>
      <c r="F1444" s="336">
        <v>0</v>
      </c>
      <c r="G1444" s="337">
        <v>0</v>
      </c>
      <c r="H1444" s="337">
        <v>0</v>
      </c>
      <c r="I1444" s="337">
        <v>2522.7003500000001</v>
      </c>
      <c r="J1444" s="337">
        <v>1.56823</v>
      </c>
      <c r="K1444" s="337">
        <v>2524.2685799999999</v>
      </c>
      <c r="L1444" s="337">
        <v>1133.4626799999999</v>
      </c>
      <c r="M1444" s="337">
        <v>7.0000000000000007E-5</v>
      </c>
      <c r="N1444" s="337">
        <v>1133.4627499999999</v>
      </c>
      <c r="O1444" s="337">
        <v>3657.7313300000001</v>
      </c>
      <c r="P1444" s="337">
        <v>8839.3749800000005</v>
      </c>
      <c r="Q1444" s="337">
        <v>0</v>
      </c>
      <c r="R1444" s="338">
        <v>8839.3749800000005</v>
      </c>
    </row>
    <row r="1445" spans="1:28" s="313" customFormat="1">
      <c r="A1445" s="339"/>
      <c r="B1445" s="339"/>
      <c r="C1445" s="334" t="s">
        <v>199</v>
      </c>
      <c r="D1445" s="334" t="s">
        <v>199</v>
      </c>
      <c r="E1445" s="335">
        <v>75</v>
      </c>
      <c r="F1445" s="336">
        <v>0</v>
      </c>
      <c r="G1445" s="337">
        <v>0</v>
      </c>
      <c r="H1445" s="337">
        <v>0</v>
      </c>
      <c r="I1445" s="337">
        <v>6744.6443799999997</v>
      </c>
      <c r="J1445" s="337">
        <v>0.32821</v>
      </c>
      <c r="K1445" s="337">
        <v>6744.9725899999994</v>
      </c>
      <c r="L1445" s="337">
        <v>8829.5464800000009</v>
      </c>
      <c r="M1445" s="337">
        <v>1.34E-3</v>
      </c>
      <c r="N1445" s="337">
        <v>8829.5478199999998</v>
      </c>
      <c r="O1445" s="337">
        <v>15574.520410000001</v>
      </c>
      <c r="P1445" s="337">
        <v>24394.3786</v>
      </c>
      <c r="Q1445" s="337">
        <v>0</v>
      </c>
      <c r="R1445" s="338">
        <v>24394.3786</v>
      </c>
    </row>
    <row r="1446" spans="1:28" s="313" customFormat="1">
      <c r="A1446" s="339"/>
      <c r="B1446" s="339"/>
      <c r="C1446" s="334" t="s">
        <v>202</v>
      </c>
      <c r="D1446" s="334" t="s">
        <v>203</v>
      </c>
      <c r="E1446" s="335">
        <v>58</v>
      </c>
      <c r="F1446" s="336">
        <v>0</v>
      </c>
      <c r="G1446" s="337">
        <v>0</v>
      </c>
      <c r="H1446" s="337">
        <v>0</v>
      </c>
      <c r="I1446" s="337">
        <v>10331.17657</v>
      </c>
      <c r="J1446" s="337">
        <v>58.043870000000005</v>
      </c>
      <c r="K1446" s="337">
        <v>10389.220439999999</v>
      </c>
      <c r="L1446" s="337">
        <v>14665.06387</v>
      </c>
      <c r="M1446" s="337">
        <v>1.64E-3</v>
      </c>
      <c r="N1446" s="337">
        <v>14665.06551</v>
      </c>
      <c r="O1446" s="337">
        <v>25054.285949999998</v>
      </c>
      <c r="P1446" s="337">
        <v>63733.710909999994</v>
      </c>
      <c r="Q1446" s="337">
        <v>0</v>
      </c>
      <c r="R1446" s="338">
        <v>63733.710909999994</v>
      </c>
    </row>
    <row r="1447" spans="1:28" s="313" customFormat="1">
      <c r="A1447" s="339"/>
      <c r="B1447" s="339"/>
      <c r="C1447" s="339"/>
      <c r="D1447" s="339"/>
      <c r="E1447" s="340">
        <v>122</v>
      </c>
      <c r="F1447" s="341">
        <v>0</v>
      </c>
      <c r="G1447" s="342">
        <v>0</v>
      </c>
      <c r="H1447" s="342">
        <v>0</v>
      </c>
      <c r="I1447" s="342">
        <v>871.80525</v>
      </c>
      <c r="J1447" s="342">
        <v>0</v>
      </c>
      <c r="K1447" s="342">
        <v>871.80525</v>
      </c>
      <c r="L1447" s="342">
        <v>0</v>
      </c>
      <c r="M1447" s="342">
        <v>0</v>
      </c>
      <c r="N1447" s="342">
        <v>0</v>
      </c>
      <c r="O1447" s="342">
        <v>871.80525</v>
      </c>
      <c r="P1447" s="342">
        <v>6482.7678599999999</v>
      </c>
      <c r="Q1447" s="342">
        <v>0</v>
      </c>
      <c r="R1447" s="343">
        <v>6482.7678599999999</v>
      </c>
    </row>
    <row r="1448" spans="1:28" s="313" customFormat="1">
      <c r="A1448" s="339"/>
      <c r="B1448" s="339"/>
      <c r="C1448" s="339"/>
      <c r="D1448" s="334" t="s">
        <v>322</v>
      </c>
      <c r="E1448" s="335">
        <v>42</v>
      </c>
      <c r="F1448" s="336">
        <v>0</v>
      </c>
      <c r="G1448" s="337">
        <v>0</v>
      </c>
      <c r="H1448" s="337">
        <v>0</v>
      </c>
      <c r="I1448" s="337">
        <v>4666.1177600000001</v>
      </c>
      <c r="J1448" s="337">
        <v>9.2155499999999986</v>
      </c>
      <c r="K1448" s="337">
        <v>4675.33331</v>
      </c>
      <c r="L1448" s="337">
        <v>2133.2059800000002</v>
      </c>
      <c r="M1448" s="337">
        <v>0</v>
      </c>
      <c r="N1448" s="337">
        <v>2133.2059800000002</v>
      </c>
      <c r="O1448" s="337">
        <v>6808.5392899999997</v>
      </c>
      <c r="P1448" s="337">
        <v>17303.556280000001</v>
      </c>
      <c r="Q1448" s="337">
        <v>0</v>
      </c>
      <c r="R1448" s="338">
        <v>17303.556280000001</v>
      </c>
      <c r="S1448" s="7"/>
      <c r="T1448" s="7"/>
      <c r="U1448" s="7"/>
      <c r="V1448" s="7"/>
      <c r="W1448" s="7"/>
      <c r="X1448" s="7"/>
      <c r="Y1448" s="7"/>
      <c r="Z1448" s="7"/>
      <c r="AA1448" s="7"/>
      <c r="AB1448" s="7"/>
    </row>
    <row r="1449" spans="1:28" s="313" customFormat="1">
      <c r="A1449" s="339"/>
      <c r="B1449" s="334" t="s">
        <v>5</v>
      </c>
      <c r="C1449" s="334" t="s">
        <v>5</v>
      </c>
      <c r="D1449" s="334" t="s">
        <v>5</v>
      </c>
      <c r="E1449" s="335">
        <v>24</v>
      </c>
      <c r="F1449" s="336">
        <v>0</v>
      </c>
      <c r="G1449" s="337">
        <v>0</v>
      </c>
      <c r="H1449" s="337">
        <v>0</v>
      </c>
      <c r="I1449" s="337">
        <v>17486.495890000002</v>
      </c>
      <c r="J1449" s="337">
        <v>40.440980000000003</v>
      </c>
      <c r="K1449" s="337">
        <v>17526.936870000001</v>
      </c>
      <c r="L1449" s="337">
        <v>23156.291809999999</v>
      </c>
      <c r="M1449" s="337">
        <v>1.22648</v>
      </c>
      <c r="N1449" s="337">
        <v>23157.51829</v>
      </c>
      <c r="O1449" s="337">
        <v>40684.455159999998</v>
      </c>
      <c r="P1449" s="337">
        <v>108117.74240999999</v>
      </c>
      <c r="Q1449" s="337">
        <v>0</v>
      </c>
      <c r="R1449" s="338">
        <v>108117.74240999999</v>
      </c>
      <c r="S1449" s="7"/>
      <c r="T1449" s="7"/>
      <c r="U1449" s="7"/>
      <c r="V1449" s="7"/>
      <c r="W1449" s="7"/>
      <c r="X1449" s="7"/>
      <c r="Y1449" s="7"/>
      <c r="Z1449" s="7"/>
      <c r="AA1449" s="7"/>
      <c r="AB1449" s="7"/>
    </row>
    <row r="1450" spans="1:28" s="313" customFormat="1">
      <c r="A1450" s="339"/>
      <c r="B1450" s="339"/>
      <c r="C1450" s="339"/>
      <c r="D1450" s="339"/>
      <c r="E1450" s="340">
        <v>29</v>
      </c>
      <c r="F1450" s="341">
        <v>0</v>
      </c>
      <c r="G1450" s="342">
        <v>0</v>
      </c>
      <c r="H1450" s="342">
        <v>0</v>
      </c>
      <c r="I1450" s="342">
        <v>2993.9522999999999</v>
      </c>
      <c r="J1450" s="342">
        <v>18.992330000000003</v>
      </c>
      <c r="K1450" s="342">
        <v>3012.94463</v>
      </c>
      <c r="L1450" s="342">
        <v>1496.2536399999999</v>
      </c>
      <c r="M1450" s="342">
        <v>3.16E-3</v>
      </c>
      <c r="N1450" s="342">
        <v>1496.2568000000001</v>
      </c>
      <c r="O1450" s="342">
        <v>4509.2014300000001</v>
      </c>
      <c r="P1450" s="342">
        <v>64976.966110000001</v>
      </c>
      <c r="Q1450" s="342">
        <v>0</v>
      </c>
      <c r="R1450" s="343">
        <v>64976.966110000001</v>
      </c>
      <c r="S1450" s="7"/>
      <c r="T1450" s="7"/>
      <c r="U1450" s="7"/>
      <c r="V1450" s="7"/>
      <c r="W1450" s="7"/>
      <c r="X1450" s="7"/>
      <c r="Y1450" s="7"/>
      <c r="Z1450" s="7"/>
      <c r="AA1450" s="7"/>
      <c r="AB1450" s="7"/>
    </row>
    <row r="1451" spans="1:28" s="313" customFormat="1">
      <c r="A1451" s="339"/>
      <c r="B1451" s="339"/>
      <c r="C1451" s="339"/>
      <c r="D1451" s="339"/>
      <c r="E1451" s="340">
        <v>79</v>
      </c>
      <c r="F1451" s="341">
        <v>0</v>
      </c>
      <c r="G1451" s="342">
        <v>0</v>
      </c>
      <c r="H1451" s="342">
        <v>0</v>
      </c>
      <c r="I1451" s="342">
        <v>33027.026870000002</v>
      </c>
      <c r="J1451" s="342">
        <v>1333.8797</v>
      </c>
      <c r="K1451" s="342">
        <v>34360.906569999999</v>
      </c>
      <c r="L1451" s="342">
        <v>248569.58363000001</v>
      </c>
      <c r="M1451" s="342">
        <v>100.06489000000001</v>
      </c>
      <c r="N1451" s="342">
        <v>248669.64852000002</v>
      </c>
      <c r="O1451" s="342">
        <v>283030.55508999998</v>
      </c>
      <c r="P1451" s="342">
        <v>137730.68158999999</v>
      </c>
      <c r="Q1451" s="342">
        <v>0</v>
      </c>
      <c r="R1451" s="343">
        <v>137730.68158999999</v>
      </c>
      <c r="S1451" s="7"/>
      <c r="T1451" s="7"/>
      <c r="U1451" s="7"/>
      <c r="V1451" s="7"/>
      <c r="W1451" s="7"/>
      <c r="X1451" s="7"/>
      <c r="Y1451" s="7"/>
      <c r="Z1451" s="7"/>
      <c r="AA1451" s="7"/>
      <c r="AB1451" s="7"/>
    </row>
    <row r="1452" spans="1:28" s="313" customFormat="1">
      <c r="A1452" s="339"/>
      <c r="B1452" s="339"/>
      <c r="C1452" s="339"/>
      <c r="D1452" s="334" t="s">
        <v>208</v>
      </c>
      <c r="E1452" s="335">
        <v>36</v>
      </c>
      <c r="F1452" s="336">
        <v>0</v>
      </c>
      <c r="G1452" s="337">
        <v>0</v>
      </c>
      <c r="H1452" s="337">
        <v>0</v>
      </c>
      <c r="I1452" s="337">
        <v>9585.5142899999992</v>
      </c>
      <c r="J1452" s="337">
        <v>17.223740000000003</v>
      </c>
      <c r="K1452" s="337">
        <v>9602.7380299999986</v>
      </c>
      <c r="L1452" s="337">
        <v>5230.8271699999996</v>
      </c>
      <c r="M1452" s="337">
        <v>2.65E-3</v>
      </c>
      <c r="N1452" s="337">
        <v>5230.8298199999999</v>
      </c>
      <c r="O1452" s="337">
        <v>14833.567849999999</v>
      </c>
      <c r="P1452" s="337">
        <v>86557.611739999993</v>
      </c>
      <c r="Q1452" s="337">
        <v>0</v>
      </c>
      <c r="R1452" s="338">
        <v>86557.611739999993</v>
      </c>
      <c r="S1452" s="7"/>
      <c r="T1452" s="7"/>
      <c r="U1452" s="7"/>
      <c r="V1452" s="7"/>
      <c r="W1452" s="7"/>
      <c r="X1452" s="7"/>
      <c r="Y1452" s="7"/>
      <c r="Z1452" s="7"/>
      <c r="AA1452" s="7"/>
      <c r="AB1452" s="7"/>
    </row>
    <row r="1453" spans="1:28" s="313" customFormat="1">
      <c r="A1453" s="339"/>
      <c r="B1453" s="339"/>
      <c r="C1453" s="339"/>
      <c r="D1453" s="334" t="s">
        <v>209</v>
      </c>
      <c r="E1453" s="335">
        <v>2</v>
      </c>
      <c r="F1453" s="336">
        <v>0</v>
      </c>
      <c r="G1453" s="337">
        <v>0</v>
      </c>
      <c r="H1453" s="337">
        <v>0</v>
      </c>
      <c r="I1453" s="337">
        <v>14368.827230000001</v>
      </c>
      <c r="J1453" s="337">
        <v>34.618809999999996</v>
      </c>
      <c r="K1453" s="337">
        <v>14403.446039999999</v>
      </c>
      <c r="L1453" s="337">
        <v>22533.721280000002</v>
      </c>
      <c r="M1453" s="337">
        <v>6.9159999999999999E-2</v>
      </c>
      <c r="N1453" s="337">
        <v>22533.790440000001</v>
      </c>
      <c r="O1453" s="337">
        <v>36937.23648</v>
      </c>
      <c r="P1453" s="337">
        <v>76821.567859999996</v>
      </c>
      <c r="Q1453" s="337">
        <v>0</v>
      </c>
      <c r="R1453" s="338">
        <v>76821.567859999996</v>
      </c>
      <c r="S1453" s="7"/>
      <c r="T1453" s="7"/>
      <c r="U1453" s="7"/>
      <c r="V1453" s="7"/>
      <c r="W1453" s="7"/>
      <c r="X1453" s="7"/>
      <c r="Y1453" s="7"/>
      <c r="Z1453" s="7"/>
      <c r="AA1453" s="7"/>
      <c r="AB1453" s="7"/>
    </row>
    <row r="1454" spans="1:28" s="313" customFormat="1">
      <c r="A1454" s="339"/>
      <c r="B1454" s="339"/>
      <c r="C1454" s="339"/>
      <c r="D1454" s="334" t="s">
        <v>62</v>
      </c>
      <c r="E1454" s="335">
        <v>5</v>
      </c>
      <c r="F1454" s="336">
        <v>0</v>
      </c>
      <c r="G1454" s="337">
        <v>0</v>
      </c>
      <c r="H1454" s="337">
        <v>0</v>
      </c>
      <c r="I1454" s="337">
        <v>17304.823609999999</v>
      </c>
      <c r="J1454" s="337">
        <v>0.39058999999999999</v>
      </c>
      <c r="K1454" s="337">
        <v>17305.214199999999</v>
      </c>
      <c r="L1454" s="337">
        <v>14019.80804</v>
      </c>
      <c r="M1454" s="337">
        <v>0.38389000000000001</v>
      </c>
      <c r="N1454" s="337">
        <v>14020.191929999999</v>
      </c>
      <c r="O1454" s="337">
        <v>31325.406129999999</v>
      </c>
      <c r="P1454" s="337">
        <v>74414.305290000004</v>
      </c>
      <c r="Q1454" s="337">
        <v>0</v>
      </c>
      <c r="R1454" s="338">
        <v>74414.305290000004</v>
      </c>
      <c r="S1454" s="7"/>
      <c r="T1454" s="7"/>
      <c r="U1454" s="7"/>
      <c r="V1454" s="7"/>
      <c r="W1454" s="7"/>
      <c r="X1454" s="7"/>
      <c r="Y1454" s="7"/>
      <c r="Z1454" s="7"/>
      <c r="AA1454" s="7"/>
      <c r="AB1454" s="7"/>
    </row>
    <row r="1455" spans="1:28" s="313" customFormat="1">
      <c r="A1455" s="339"/>
      <c r="B1455" s="339"/>
      <c r="C1455" s="339"/>
      <c r="D1455" s="334" t="s">
        <v>210</v>
      </c>
      <c r="E1455" s="335">
        <v>22</v>
      </c>
      <c r="F1455" s="336">
        <v>0</v>
      </c>
      <c r="G1455" s="337">
        <v>0</v>
      </c>
      <c r="H1455" s="337">
        <v>0</v>
      </c>
      <c r="I1455" s="337">
        <v>7827.8674299999993</v>
      </c>
      <c r="J1455" s="337">
        <v>0.41117000000000004</v>
      </c>
      <c r="K1455" s="337">
        <v>7828.2785999999996</v>
      </c>
      <c r="L1455" s="337">
        <v>7282.3811100000003</v>
      </c>
      <c r="M1455" s="337">
        <v>7.5889999999999999E-2</v>
      </c>
      <c r="N1455" s="337">
        <v>7282.4570000000003</v>
      </c>
      <c r="O1455" s="337">
        <v>15110.7356</v>
      </c>
      <c r="P1455" s="337">
        <v>85642.706790000011</v>
      </c>
      <c r="Q1455" s="337">
        <v>0</v>
      </c>
      <c r="R1455" s="338">
        <v>85642.706790000011</v>
      </c>
      <c r="S1455" s="7"/>
      <c r="T1455" s="7"/>
      <c r="U1455" s="7"/>
      <c r="V1455" s="7"/>
      <c r="W1455" s="7"/>
      <c r="X1455" s="7"/>
      <c r="Y1455" s="7"/>
      <c r="Z1455" s="7"/>
      <c r="AA1455" s="7"/>
      <c r="AB1455" s="7"/>
    </row>
    <row r="1456" spans="1:28" s="313" customFormat="1">
      <c r="A1456" s="339"/>
      <c r="B1456" s="339"/>
      <c r="C1456" s="339"/>
      <c r="D1456" s="334" t="s">
        <v>345</v>
      </c>
      <c r="E1456" s="335">
        <v>26</v>
      </c>
      <c r="F1456" s="336">
        <v>0</v>
      </c>
      <c r="G1456" s="337">
        <v>0</v>
      </c>
      <c r="H1456" s="337">
        <v>0</v>
      </c>
      <c r="I1456" s="337">
        <v>6364.1027400000003</v>
      </c>
      <c r="J1456" s="337">
        <v>0.15506</v>
      </c>
      <c r="K1456" s="337">
        <v>6364.2577999999994</v>
      </c>
      <c r="L1456" s="337">
        <v>5259.9729800000005</v>
      </c>
      <c r="M1456" s="337">
        <v>1.9170000000000003E-2</v>
      </c>
      <c r="N1456" s="337">
        <v>5259.99215</v>
      </c>
      <c r="O1456" s="337">
        <v>11624.249949999999</v>
      </c>
      <c r="P1456" s="337">
        <v>43596.67295</v>
      </c>
      <c r="Q1456" s="337">
        <v>0</v>
      </c>
      <c r="R1456" s="338">
        <v>43596.67295</v>
      </c>
      <c r="S1456" s="7"/>
      <c r="T1456" s="7"/>
      <c r="U1456" s="7"/>
      <c r="V1456" s="7"/>
      <c r="W1456" s="7"/>
      <c r="X1456" s="7"/>
      <c r="Y1456" s="7"/>
      <c r="Z1456" s="7"/>
      <c r="AA1456" s="7"/>
      <c r="AB1456" s="7"/>
    </row>
    <row r="1457" spans="1:28" s="313" customFormat="1">
      <c r="A1457" s="339"/>
      <c r="B1457" s="339"/>
      <c r="C1457" s="339"/>
      <c r="D1457" s="334" t="s">
        <v>212</v>
      </c>
      <c r="E1457" s="335">
        <v>54</v>
      </c>
      <c r="F1457" s="336">
        <v>0</v>
      </c>
      <c r="G1457" s="337">
        <v>0</v>
      </c>
      <c r="H1457" s="337">
        <v>0</v>
      </c>
      <c r="I1457" s="337">
        <v>8165.5379999999996</v>
      </c>
      <c r="J1457" s="337">
        <v>4.0380799999999999</v>
      </c>
      <c r="K1457" s="337">
        <v>8169.5760799999998</v>
      </c>
      <c r="L1457" s="337">
        <v>5604.8501799999995</v>
      </c>
      <c r="M1457" s="337">
        <v>8.9700000000000005E-3</v>
      </c>
      <c r="N1457" s="337">
        <v>5604.8591500000002</v>
      </c>
      <c r="O1457" s="337">
        <v>13774.435230000001</v>
      </c>
      <c r="P1457" s="337">
        <v>53473.047579999999</v>
      </c>
      <c r="Q1457" s="337">
        <v>0</v>
      </c>
      <c r="R1457" s="338">
        <v>53473.047579999999</v>
      </c>
      <c r="S1457" s="7"/>
      <c r="T1457" s="7"/>
      <c r="U1457" s="7"/>
      <c r="V1457" s="7"/>
      <c r="W1457" s="7"/>
      <c r="X1457" s="7"/>
      <c r="Y1457" s="7"/>
      <c r="Z1457" s="7"/>
      <c r="AA1457" s="7"/>
      <c r="AB1457" s="7"/>
    </row>
    <row r="1458" spans="1:28" s="313" customFormat="1">
      <c r="A1458" s="339"/>
      <c r="B1458" s="339"/>
      <c r="C1458" s="334" t="s">
        <v>215</v>
      </c>
      <c r="D1458" s="334" t="s">
        <v>215</v>
      </c>
      <c r="E1458" s="335">
        <v>10</v>
      </c>
      <c r="F1458" s="336">
        <v>0</v>
      </c>
      <c r="G1458" s="337">
        <v>0</v>
      </c>
      <c r="H1458" s="337">
        <v>0</v>
      </c>
      <c r="I1458" s="337">
        <v>5511.6298200000001</v>
      </c>
      <c r="J1458" s="337">
        <v>63.539379999999994</v>
      </c>
      <c r="K1458" s="337">
        <v>5575.1692000000003</v>
      </c>
      <c r="L1458" s="337">
        <v>2443.34564</v>
      </c>
      <c r="M1458" s="337">
        <v>1.34E-3</v>
      </c>
      <c r="N1458" s="337">
        <v>2443.3469799999998</v>
      </c>
      <c r="O1458" s="337">
        <v>8018.5161799999996</v>
      </c>
      <c r="P1458" s="337">
        <v>50065.821100000001</v>
      </c>
      <c r="Q1458" s="337">
        <v>0</v>
      </c>
      <c r="R1458" s="338">
        <v>50065.821100000001</v>
      </c>
      <c r="S1458" s="7"/>
      <c r="T1458" s="7"/>
      <c r="U1458" s="7"/>
      <c r="V1458" s="7"/>
      <c r="W1458" s="7"/>
      <c r="X1458" s="7"/>
      <c r="Y1458" s="7"/>
      <c r="Z1458" s="7"/>
      <c r="AA1458" s="7"/>
      <c r="AB1458" s="7"/>
    </row>
    <row r="1459" spans="1:28" s="313" customFormat="1">
      <c r="A1459" s="339"/>
      <c r="B1459" s="339"/>
      <c r="C1459" s="334" t="s">
        <v>216</v>
      </c>
      <c r="D1459" s="334" t="s">
        <v>217</v>
      </c>
      <c r="E1459" s="335">
        <v>19</v>
      </c>
      <c r="F1459" s="336">
        <v>0</v>
      </c>
      <c r="G1459" s="337">
        <v>0</v>
      </c>
      <c r="H1459" s="337">
        <v>0</v>
      </c>
      <c r="I1459" s="337">
        <v>2125.35952</v>
      </c>
      <c r="J1459" s="337">
        <v>0.22124000000000002</v>
      </c>
      <c r="K1459" s="337">
        <v>2125.5807599999998</v>
      </c>
      <c r="L1459" s="337">
        <v>871.67057999999997</v>
      </c>
      <c r="M1459" s="337">
        <v>1.0199999999999999E-2</v>
      </c>
      <c r="N1459" s="337">
        <v>871.68078000000003</v>
      </c>
      <c r="O1459" s="337">
        <v>2997.26154</v>
      </c>
      <c r="P1459" s="337">
        <v>30928.589809999998</v>
      </c>
      <c r="Q1459" s="337">
        <v>0</v>
      </c>
      <c r="R1459" s="338">
        <v>30928.589809999998</v>
      </c>
      <c r="S1459" s="7"/>
      <c r="T1459" s="7"/>
      <c r="U1459" s="7"/>
      <c r="V1459" s="7"/>
      <c r="W1459" s="7"/>
      <c r="X1459" s="7"/>
      <c r="Y1459" s="7"/>
      <c r="Z1459" s="7"/>
      <c r="AA1459" s="7"/>
      <c r="AB1459" s="7"/>
    </row>
    <row r="1460" spans="1:28" s="313" customFormat="1">
      <c r="A1460" s="339"/>
      <c r="B1460" s="339"/>
      <c r="C1460" s="334" t="s">
        <v>218</v>
      </c>
      <c r="D1460" s="334" t="s">
        <v>349</v>
      </c>
      <c r="E1460" s="335">
        <v>20</v>
      </c>
      <c r="F1460" s="336">
        <v>0</v>
      </c>
      <c r="G1460" s="337">
        <v>0</v>
      </c>
      <c r="H1460" s="337">
        <v>0</v>
      </c>
      <c r="I1460" s="337">
        <v>117.58412</v>
      </c>
      <c r="J1460" s="337">
        <v>0</v>
      </c>
      <c r="K1460" s="337">
        <v>117.58412</v>
      </c>
      <c r="L1460" s="337">
        <v>0</v>
      </c>
      <c r="M1460" s="337">
        <v>0</v>
      </c>
      <c r="N1460" s="337">
        <v>0</v>
      </c>
      <c r="O1460" s="337">
        <v>117.58412</v>
      </c>
      <c r="P1460" s="337">
        <v>11004.72471</v>
      </c>
      <c r="Q1460" s="337">
        <v>0</v>
      </c>
      <c r="R1460" s="338">
        <v>11004.72471</v>
      </c>
      <c r="S1460" s="7"/>
      <c r="T1460" s="7"/>
      <c r="U1460" s="7"/>
      <c r="V1460" s="7"/>
      <c r="W1460" s="7"/>
      <c r="X1460" s="7"/>
      <c r="Y1460" s="7"/>
      <c r="Z1460" s="7"/>
      <c r="AA1460" s="7"/>
      <c r="AB1460" s="7"/>
    </row>
    <row r="1461" spans="1:28" s="313" customFormat="1">
      <c r="A1461" s="339"/>
      <c r="B1461" s="339"/>
      <c r="C1461" s="339"/>
      <c r="D1461" s="334" t="s">
        <v>219</v>
      </c>
      <c r="E1461" s="335">
        <v>4</v>
      </c>
      <c r="F1461" s="336">
        <v>0</v>
      </c>
      <c r="G1461" s="337">
        <v>0</v>
      </c>
      <c r="H1461" s="337">
        <v>0</v>
      </c>
      <c r="I1461" s="337">
        <v>5742.2426999999998</v>
      </c>
      <c r="J1461" s="337">
        <v>126.41301</v>
      </c>
      <c r="K1461" s="337">
        <v>5868.65571</v>
      </c>
      <c r="L1461" s="337">
        <v>4397.8315700000003</v>
      </c>
      <c r="M1461" s="337">
        <v>65.408150000000006</v>
      </c>
      <c r="N1461" s="337">
        <v>4463.2397199999996</v>
      </c>
      <c r="O1461" s="337">
        <v>10331.89543</v>
      </c>
      <c r="P1461" s="337">
        <v>30253.211050000002</v>
      </c>
      <c r="Q1461" s="337">
        <v>0</v>
      </c>
      <c r="R1461" s="338">
        <v>30253.211050000002</v>
      </c>
      <c r="S1461" s="7"/>
      <c r="T1461" s="7"/>
      <c r="U1461" s="7"/>
      <c r="V1461" s="7"/>
      <c r="W1461" s="7"/>
      <c r="X1461" s="7"/>
      <c r="Y1461" s="7"/>
      <c r="Z1461" s="7"/>
      <c r="AA1461" s="7"/>
      <c r="AB1461" s="7"/>
    </row>
    <row r="1462" spans="1:28" s="313" customFormat="1">
      <c r="A1462" s="339"/>
      <c r="B1462" s="339"/>
      <c r="C1462" s="339"/>
      <c r="D1462" s="334" t="s">
        <v>218</v>
      </c>
      <c r="E1462" s="335">
        <v>21</v>
      </c>
      <c r="F1462" s="336">
        <v>0</v>
      </c>
      <c r="G1462" s="337">
        <v>0</v>
      </c>
      <c r="H1462" s="337">
        <v>0</v>
      </c>
      <c r="I1462" s="337">
        <v>39.898669999999996</v>
      </c>
      <c r="J1462" s="337">
        <v>0</v>
      </c>
      <c r="K1462" s="337">
        <v>39.898669999999996</v>
      </c>
      <c r="L1462" s="337">
        <v>0</v>
      </c>
      <c r="M1462" s="337">
        <v>0</v>
      </c>
      <c r="N1462" s="337">
        <v>0</v>
      </c>
      <c r="O1462" s="337">
        <v>39.898669999999996</v>
      </c>
      <c r="P1462" s="337">
        <v>3847.8026800000002</v>
      </c>
      <c r="Q1462" s="337">
        <v>0</v>
      </c>
      <c r="R1462" s="338">
        <v>3847.8026800000002</v>
      </c>
      <c r="S1462" s="7"/>
      <c r="T1462" s="7"/>
      <c r="U1462" s="7"/>
      <c r="V1462" s="7"/>
      <c r="W1462" s="7"/>
      <c r="X1462" s="7"/>
      <c r="Y1462" s="7"/>
      <c r="Z1462" s="7"/>
      <c r="AA1462" s="7"/>
      <c r="AB1462" s="7"/>
    </row>
    <row r="1463" spans="1:28" s="313" customFormat="1">
      <c r="A1463" s="339"/>
      <c r="B1463" s="334" t="s">
        <v>6</v>
      </c>
      <c r="C1463" s="334" t="s">
        <v>220</v>
      </c>
      <c r="D1463" s="334" t="s">
        <v>6</v>
      </c>
      <c r="E1463" s="335">
        <v>110</v>
      </c>
      <c r="F1463" s="336">
        <v>0</v>
      </c>
      <c r="G1463" s="337">
        <v>0</v>
      </c>
      <c r="H1463" s="337">
        <v>0</v>
      </c>
      <c r="I1463" s="337">
        <v>4622.5738899999997</v>
      </c>
      <c r="J1463" s="337">
        <v>0</v>
      </c>
      <c r="K1463" s="337">
        <v>4622.5738899999997</v>
      </c>
      <c r="L1463" s="337">
        <v>3303.7961399999999</v>
      </c>
      <c r="M1463" s="337">
        <v>3.9500000000000004E-3</v>
      </c>
      <c r="N1463" s="337">
        <v>3303.8000899999997</v>
      </c>
      <c r="O1463" s="337">
        <v>7926.3739800000003</v>
      </c>
      <c r="P1463" s="337">
        <v>35761.914229999995</v>
      </c>
      <c r="Q1463" s="337">
        <v>0</v>
      </c>
      <c r="R1463" s="338">
        <v>35761.914229999995</v>
      </c>
      <c r="S1463" s="7"/>
      <c r="T1463" s="7"/>
      <c r="U1463" s="7"/>
      <c r="V1463" s="7"/>
      <c r="W1463" s="7"/>
      <c r="X1463" s="7"/>
      <c r="Y1463" s="7"/>
      <c r="Z1463" s="7"/>
      <c r="AA1463" s="7"/>
      <c r="AB1463" s="7"/>
    </row>
    <row r="1464" spans="1:28" s="313" customFormat="1">
      <c r="A1464" s="339"/>
      <c r="B1464" s="334" t="s">
        <v>7</v>
      </c>
      <c r="C1464" s="334" t="s">
        <v>355</v>
      </c>
      <c r="D1464" s="334" t="s">
        <v>355</v>
      </c>
      <c r="E1464" s="335">
        <v>136</v>
      </c>
      <c r="F1464" s="336">
        <v>0</v>
      </c>
      <c r="G1464" s="337">
        <v>0</v>
      </c>
      <c r="H1464" s="337">
        <v>0</v>
      </c>
      <c r="I1464" s="337">
        <v>400.78733</v>
      </c>
      <c r="J1464" s="337">
        <v>0</v>
      </c>
      <c r="K1464" s="337">
        <v>400.78733</v>
      </c>
      <c r="L1464" s="337">
        <v>147</v>
      </c>
      <c r="M1464" s="337">
        <v>0</v>
      </c>
      <c r="N1464" s="337">
        <v>147</v>
      </c>
      <c r="O1464" s="337">
        <v>547.78733</v>
      </c>
      <c r="P1464" s="337">
        <v>2290.5870099999997</v>
      </c>
      <c r="Q1464" s="337">
        <v>0</v>
      </c>
      <c r="R1464" s="338">
        <v>2290.5870099999997</v>
      </c>
      <c r="S1464" s="7"/>
      <c r="T1464" s="7"/>
      <c r="U1464" s="7"/>
      <c r="V1464" s="7"/>
      <c r="W1464" s="7"/>
      <c r="X1464" s="7"/>
      <c r="Y1464" s="7"/>
      <c r="Z1464" s="7"/>
      <c r="AA1464" s="7"/>
      <c r="AB1464" s="7"/>
    </row>
    <row r="1465" spans="1:28" s="313" customFormat="1">
      <c r="A1465" s="339"/>
      <c r="B1465" s="339"/>
      <c r="C1465" s="334" t="s">
        <v>7</v>
      </c>
      <c r="D1465" s="334" t="s">
        <v>7</v>
      </c>
      <c r="E1465" s="335">
        <v>112</v>
      </c>
      <c r="F1465" s="336">
        <v>0</v>
      </c>
      <c r="G1465" s="337">
        <v>0</v>
      </c>
      <c r="H1465" s="337">
        <v>0</v>
      </c>
      <c r="I1465" s="337">
        <v>4821.6134900000006</v>
      </c>
      <c r="J1465" s="337">
        <v>8.5625699999999991</v>
      </c>
      <c r="K1465" s="337">
        <v>4830.1760599999998</v>
      </c>
      <c r="L1465" s="337">
        <v>5941.6856299999999</v>
      </c>
      <c r="M1465" s="337">
        <v>0</v>
      </c>
      <c r="N1465" s="337">
        <v>5941.6856299999999</v>
      </c>
      <c r="O1465" s="337">
        <v>10771.86169</v>
      </c>
      <c r="P1465" s="337">
        <v>40364.341520000002</v>
      </c>
      <c r="Q1465" s="337">
        <v>0</v>
      </c>
      <c r="R1465" s="338">
        <v>40364.341520000002</v>
      </c>
      <c r="S1465" s="7"/>
      <c r="T1465" s="7"/>
      <c r="U1465" s="7"/>
      <c r="V1465" s="7"/>
      <c r="W1465" s="7"/>
      <c r="X1465" s="7"/>
      <c r="Y1465" s="7"/>
      <c r="Z1465" s="7"/>
      <c r="AA1465" s="7"/>
      <c r="AB1465" s="7"/>
    </row>
    <row r="1466" spans="1:28" s="313" customFormat="1">
      <c r="A1466" s="339"/>
      <c r="B1466" s="339"/>
      <c r="C1466" s="334" t="s">
        <v>221</v>
      </c>
      <c r="D1466" s="334" t="s">
        <v>221</v>
      </c>
      <c r="E1466" s="335">
        <v>108</v>
      </c>
      <c r="F1466" s="336">
        <v>0</v>
      </c>
      <c r="G1466" s="337">
        <v>0</v>
      </c>
      <c r="H1466" s="337">
        <v>0</v>
      </c>
      <c r="I1466" s="337">
        <v>3457.3540600000001</v>
      </c>
      <c r="J1466" s="337">
        <v>0</v>
      </c>
      <c r="K1466" s="337">
        <v>3457.3540600000001</v>
      </c>
      <c r="L1466" s="337">
        <v>1083.0064600000001</v>
      </c>
      <c r="M1466" s="337">
        <v>4.2320000000000003E-2</v>
      </c>
      <c r="N1466" s="337">
        <v>1083.0487800000001</v>
      </c>
      <c r="O1466" s="337">
        <v>4540.4028399999997</v>
      </c>
      <c r="P1466" s="337">
        <v>51570.836819999997</v>
      </c>
      <c r="Q1466" s="337">
        <v>0</v>
      </c>
      <c r="R1466" s="338">
        <v>51570.836819999997</v>
      </c>
      <c r="S1466" s="7"/>
      <c r="T1466" s="7"/>
      <c r="U1466" s="7"/>
      <c r="V1466" s="7"/>
      <c r="W1466" s="7"/>
      <c r="X1466" s="7"/>
      <c r="Y1466" s="7"/>
      <c r="Z1466" s="7"/>
      <c r="AA1466" s="7"/>
      <c r="AB1466" s="7"/>
    </row>
    <row r="1467" spans="1:28" s="313" customFormat="1">
      <c r="A1467" s="339"/>
      <c r="B1467" s="339"/>
      <c r="C1467" s="334" t="s">
        <v>360</v>
      </c>
      <c r="D1467" s="334" t="s">
        <v>360</v>
      </c>
      <c r="E1467" s="335">
        <v>137</v>
      </c>
      <c r="F1467" s="336">
        <v>0</v>
      </c>
      <c r="G1467" s="337">
        <v>0</v>
      </c>
      <c r="H1467" s="337">
        <v>0</v>
      </c>
      <c r="I1467" s="337">
        <v>172.29863</v>
      </c>
      <c r="J1467" s="337">
        <v>0</v>
      </c>
      <c r="K1467" s="337">
        <v>172.29863</v>
      </c>
      <c r="L1467" s="337">
        <v>123</v>
      </c>
      <c r="M1467" s="337">
        <v>0</v>
      </c>
      <c r="N1467" s="337">
        <v>123</v>
      </c>
      <c r="O1467" s="337">
        <v>295.29863</v>
      </c>
      <c r="P1467" s="337">
        <v>2216.9591600000003</v>
      </c>
      <c r="Q1467" s="337">
        <v>0</v>
      </c>
      <c r="R1467" s="338">
        <v>2216.9591600000003</v>
      </c>
      <c r="S1467" s="7"/>
      <c r="T1467" s="7"/>
      <c r="U1467" s="7"/>
      <c r="V1467" s="7"/>
      <c r="W1467" s="7"/>
      <c r="X1467" s="7"/>
      <c r="Y1467" s="7"/>
      <c r="Z1467" s="7"/>
      <c r="AA1467" s="7"/>
      <c r="AB1467" s="7"/>
    </row>
    <row r="1468" spans="1:28" s="313" customFormat="1">
      <c r="A1468" s="339"/>
      <c r="B1468" s="339"/>
      <c r="C1468" s="334" t="s">
        <v>222</v>
      </c>
      <c r="D1468" s="334" t="s">
        <v>222</v>
      </c>
      <c r="E1468" s="335">
        <v>106</v>
      </c>
      <c r="F1468" s="336">
        <v>0</v>
      </c>
      <c r="G1468" s="337">
        <v>0</v>
      </c>
      <c r="H1468" s="337">
        <v>0</v>
      </c>
      <c r="I1468" s="337">
        <v>2958.8067500000002</v>
      </c>
      <c r="J1468" s="337">
        <v>1.0400000000000001E-3</v>
      </c>
      <c r="K1468" s="337">
        <v>2958.8077899999998</v>
      </c>
      <c r="L1468" s="337">
        <v>124.48633</v>
      </c>
      <c r="M1468" s="337">
        <v>4.6560000000000004E-2</v>
      </c>
      <c r="N1468" s="337">
        <v>124.53288999999999</v>
      </c>
      <c r="O1468" s="337">
        <v>3083.3406800000002</v>
      </c>
      <c r="P1468" s="337">
        <v>34327.077929999999</v>
      </c>
      <c r="Q1468" s="337">
        <v>0</v>
      </c>
      <c r="R1468" s="338">
        <v>34327.077929999999</v>
      </c>
      <c r="S1468" s="7"/>
      <c r="T1468" s="7"/>
      <c r="U1468" s="7"/>
      <c r="V1468" s="7"/>
      <c r="W1468" s="7"/>
      <c r="X1468" s="7"/>
      <c r="Y1468" s="7"/>
      <c r="Z1468" s="7"/>
      <c r="AA1468" s="7"/>
      <c r="AB1468" s="7"/>
    </row>
    <row r="1469" spans="1:28" s="313" customFormat="1">
      <c r="A1469" s="339"/>
      <c r="B1469" s="334" t="s">
        <v>8</v>
      </c>
      <c r="C1469" s="334" t="s">
        <v>223</v>
      </c>
      <c r="D1469" s="334" t="s">
        <v>91</v>
      </c>
      <c r="E1469" s="335">
        <v>37</v>
      </c>
      <c r="F1469" s="336">
        <v>0</v>
      </c>
      <c r="G1469" s="337">
        <v>0</v>
      </c>
      <c r="H1469" s="337">
        <v>0</v>
      </c>
      <c r="I1469" s="337">
        <v>15252.658130000002</v>
      </c>
      <c r="J1469" s="337">
        <v>34.016870000000004</v>
      </c>
      <c r="K1469" s="337">
        <v>15286.674999999999</v>
      </c>
      <c r="L1469" s="337">
        <v>53792.975100000003</v>
      </c>
      <c r="M1469" s="337">
        <v>57.097259999999999</v>
      </c>
      <c r="N1469" s="337">
        <v>53850.072359999998</v>
      </c>
      <c r="O1469" s="337">
        <v>69136.747359999994</v>
      </c>
      <c r="P1469" s="337">
        <v>45839.526960000003</v>
      </c>
      <c r="Q1469" s="337">
        <v>0</v>
      </c>
      <c r="R1469" s="338">
        <v>45839.526960000003</v>
      </c>
      <c r="S1469" s="7"/>
      <c r="T1469" s="7"/>
      <c r="U1469" s="7"/>
      <c r="V1469" s="7"/>
      <c r="W1469" s="7"/>
      <c r="X1469" s="7"/>
      <c r="Y1469" s="7"/>
      <c r="Z1469" s="7"/>
      <c r="AA1469" s="7"/>
      <c r="AB1469" s="7"/>
    </row>
    <row r="1470" spans="1:28" s="313" customFormat="1">
      <c r="A1470" s="339"/>
      <c r="B1470" s="339"/>
      <c r="C1470" s="339"/>
      <c r="D1470" s="334" t="s">
        <v>95</v>
      </c>
      <c r="E1470" s="335">
        <v>11</v>
      </c>
      <c r="F1470" s="336">
        <v>0</v>
      </c>
      <c r="G1470" s="337">
        <v>0</v>
      </c>
      <c r="H1470" s="337">
        <v>0</v>
      </c>
      <c r="I1470" s="337">
        <v>9135.5709600000009</v>
      </c>
      <c r="J1470" s="337">
        <v>0.11599</v>
      </c>
      <c r="K1470" s="337">
        <v>9135.6869499999993</v>
      </c>
      <c r="L1470" s="337">
        <v>6136.3647099999998</v>
      </c>
      <c r="M1470" s="337">
        <v>3.755E-2</v>
      </c>
      <c r="N1470" s="337">
        <v>6136.4022599999998</v>
      </c>
      <c r="O1470" s="337">
        <v>15272.08921</v>
      </c>
      <c r="P1470" s="337">
        <v>48495.900259999995</v>
      </c>
      <c r="Q1470" s="337">
        <v>0</v>
      </c>
      <c r="R1470" s="338">
        <v>48495.900259999995</v>
      </c>
      <c r="S1470" s="7"/>
      <c r="T1470" s="7"/>
      <c r="U1470" s="7"/>
      <c r="V1470" s="7"/>
      <c r="W1470" s="7"/>
      <c r="X1470" s="7"/>
      <c r="Y1470" s="7"/>
      <c r="Z1470" s="7"/>
      <c r="AA1470" s="7"/>
      <c r="AB1470" s="7"/>
    </row>
    <row r="1471" spans="1:28" s="313" customFormat="1">
      <c r="A1471" s="339"/>
      <c r="B1471" s="339"/>
      <c r="C1471" s="339"/>
      <c r="D1471" s="339"/>
      <c r="E1471" s="340">
        <v>32</v>
      </c>
      <c r="F1471" s="341">
        <v>0</v>
      </c>
      <c r="G1471" s="342">
        <v>0</v>
      </c>
      <c r="H1471" s="342">
        <v>0</v>
      </c>
      <c r="I1471" s="342">
        <v>4682.1279000000004</v>
      </c>
      <c r="J1471" s="342">
        <v>3.2799999999999999E-3</v>
      </c>
      <c r="K1471" s="342">
        <v>4682.1311799999994</v>
      </c>
      <c r="L1471" s="342">
        <v>1261.6632299999999</v>
      </c>
      <c r="M1471" s="342">
        <v>1.1185699999999998</v>
      </c>
      <c r="N1471" s="342">
        <v>1262.7818</v>
      </c>
      <c r="O1471" s="342">
        <v>5944.9129800000001</v>
      </c>
      <c r="P1471" s="342">
        <v>54084.469440000001</v>
      </c>
      <c r="Q1471" s="342">
        <v>0</v>
      </c>
      <c r="R1471" s="343">
        <v>54084.469440000001</v>
      </c>
      <c r="S1471" s="7"/>
      <c r="T1471" s="7"/>
      <c r="U1471" s="7"/>
      <c r="V1471" s="7"/>
      <c r="W1471" s="7"/>
      <c r="X1471" s="7"/>
      <c r="Y1471" s="7"/>
      <c r="Z1471" s="7"/>
      <c r="AA1471" s="7"/>
      <c r="AB1471" s="7"/>
    </row>
    <row r="1472" spans="1:28" s="313" customFormat="1">
      <c r="A1472" s="339"/>
      <c r="B1472" s="339"/>
      <c r="C1472" s="339"/>
      <c r="D1472" s="339"/>
      <c r="E1472" s="340">
        <v>89</v>
      </c>
      <c r="F1472" s="341">
        <v>0</v>
      </c>
      <c r="G1472" s="342">
        <v>0</v>
      </c>
      <c r="H1472" s="342">
        <v>0</v>
      </c>
      <c r="I1472" s="342">
        <v>1314.62211</v>
      </c>
      <c r="J1472" s="342">
        <v>0</v>
      </c>
      <c r="K1472" s="342">
        <v>1314.62211</v>
      </c>
      <c r="L1472" s="342">
        <v>0</v>
      </c>
      <c r="M1472" s="342">
        <v>0</v>
      </c>
      <c r="N1472" s="342">
        <v>0</v>
      </c>
      <c r="O1472" s="342">
        <v>1314.62211</v>
      </c>
      <c r="P1472" s="342">
        <v>10785.73516</v>
      </c>
      <c r="Q1472" s="342">
        <v>0</v>
      </c>
      <c r="R1472" s="343">
        <v>10785.73516</v>
      </c>
      <c r="S1472" s="7"/>
      <c r="T1472" s="7"/>
      <c r="U1472" s="7"/>
      <c r="V1472" s="7"/>
      <c r="W1472" s="7"/>
      <c r="X1472" s="7"/>
      <c r="Y1472" s="7"/>
      <c r="Z1472" s="7"/>
      <c r="AA1472" s="7"/>
      <c r="AB1472" s="7"/>
    </row>
    <row r="1473" spans="1:28" s="313" customFormat="1">
      <c r="A1473" s="339"/>
      <c r="B1473" s="334" t="s">
        <v>9</v>
      </c>
      <c r="C1473" s="334" t="s">
        <v>9</v>
      </c>
      <c r="D1473" s="334" t="s">
        <v>9</v>
      </c>
      <c r="E1473" s="335">
        <v>34</v>
      </c>
      <c r="F1473" s="336">
        <v>0</v>
      </c>
      <c r="G1473" s="337">
        <v>0</v>
      </c>
      <c r="H1473" s="337">
        <v>0</v>
      </c>
      <c r="I1473" s="337">
        <v>6158.0516900000002</v>
      </c>
      <c r="J1473" s="337">
        <v>9.5492699999999999</v>
      </c>
      <c r="K1473" s="337">
        <v>6167.6009599999998</v>
      </c>
      <c r="L1473" s="337">
        <v>8099.8627400000005</v>
      </c>
      <c r="M1473" s="337">
        <v>1.1679999999999999E-2</v>
      </c>
      <c r="N1473" s="337">
        <v>8099.8744200000001</v>
      </c>
      <c r="O1473" s="337">
        <v>14267.475380000002</v>
      </c>
      <c r="P1473" s="337">
        <v>30569.948980000001</v>
      </c>
      <c r="Q1473" s="337">
        <v>0</v>
      </c>
      <c r="R1473" s="338">
        <v>30569.948980000001</v>
      </c>
      <c r="S1473" s="7"/>
      <c r="T1473" s="7"/>
      <c r="U1473" s="7"/>
      <c r="V1473" s="7"/>
      <c r="W1473" s="7"/>
      <c r="X1473" s="7"/>
      <c r="Y1473" s="7"/>
      <c r="Z1473" s="7"/>
      <c r="AA1473" s="7"/>
      <c r="AB1473" s="7"/>
    </row>
    <row r="1474" spans="1:28" s="313" customFormat="1">
      <c r="A1474" s="339"/>
      <c r="B1474" s="339"/>
      <c r="C1474" s="339"/>
      <c r="D1474" s="334" t="s">
        <v>227</v>
      </c>
      <c r="E1474" s="335">
        <v>114</v>
      </c>
      <c r="F1474" s="336">
        <v>0</v>
      </c>
      <c r="G1474" s="337">
        <v>0</v>
      </c>
      <c r="H1474" s="337">
        <v>0</v>
      </c>
      <c r="I1474" s="337">
        <v>3422.2737000000002</v>
      </c>
      <c r="J1474" s="337">
        <v>2.1199999999999999E-3</v>
      </c>
      <c r="K1474" s="337">
        <v>3422.2758199999998</v>
      </c>
      <c r="L1474" s="337">
        <v>1496.38885</v>
      </c>
      <c r="M1474" s="337">
        <v>3.8300000000000001E-3</v>
      </c>
      <c r="N1474" s="337">
        <v>1496.3926799999999</v>
      </c>
      <c r="O1474" s="337">
        <v>4918.6684999999998</v>
      </c>
      <c r="P1474" s="337">
        <v>39547.491499999996</v>
      </c>
      <c r="Q1474" s="337">
        <v>0</v>
      </c>
      <c r="R1474" s="338">
        <v>39547.491499999996</v>
      </c>
      <c r="S1474" s="7"/>
      <c r="T1474" s="7"/>
      <c r="U1474" s="7"/>
      <c r="V1474" s="7"/>
      <c r="W1474" s="7"/>
      <c r="X1474" s="7"/>
      <c r="Y1474" s="7"/>
      <c r="Z1474" s="7"/>
      <c r="AA1474" s="7"/>
      <c r="AB1474" s="7"/>
    </row>
    <row r="1475" spans="1:28" s="313" customFormat="1">
      <c r="A1475" s="339"/>
      <c r="B1475" s="334" t="s">
        <v>233</v>
      </c>
      <c r="C1475" s="334" t="s">
        <v>233</v>
      </c>
      <c r="D1475" s="334" t="s">
        <v>233</v>
      </c>
      <c r="E1475" s="335">
        <v>109</v>
      </c>
      <c r="F1475" s="336">
        <v>0</v>
      </c>
      <c r="G1475" s="337">
        <v>0</v>
      </c>
      <c r="H1475" s="337">
        <v>0</v>
      </c>
      <c r="I1475" s="337">
        <v>7259.2993099999994</v>
      </c>
      <c r="J1475" s="337">
        <v>44.696040000000004</v>
      </c>
      <c r="K1475" s="337">
        <v>7303.9953499999992</v>
      </c>
      <c r="L1475" s="337">
        <v>4539.6937699999999</v>
      </c>
      <c r="M1475" s="337">
        <v>2.7730000000000001E-2</v>
      </c>
      <c r="N1475" s="337">
        <v>4539.7214999999997</v>
      </c>
      <c r="O1475" s="337">
        <v>11843.716849999999</v>
      </c>
      <c r="P1475" s="337">
        <v>36191.938299999994</v>
      </c>
      <c r="Q1475" s="337">
        <v>0</v>
      </c>
      <c r="R1475" s="338">
        <v>36191.938299999994</v>
      </c>
      <c r="S1475" s="7"/>
      <c r="T1475" s="7"/>
      <c r="U1475" s="7"/>
      <c r="V1475" s="7"/>
      <c r="W1475" s="7"/>
      <c r="X1475" s="7"/>
      <c r="Y1475" s="7"/>
      <c r="Z1475" s="7"/>
      <c r="AA1475" s="7"/>
      <c r="AB1475" s="7"/>
    </row>
    <row r="1476" spans="1:28" s="313" customFormat="1">
      <c r="A1476" s="339"/>
      <c r="B1476" s="339"/>
      <c r="C1476" s="334" t="s">
        <v>234</v>
      </c>
      <c r="D1476" s="334" t="s">
        <v>235</v>
      </c>
      <c r="E1476" s="335">
        <v>111</v>
      </c>
      <c r="F1476" s="336">
        <v>0</v>
      </c>
      <c r="G1476" s="337">
        <v>0</v>
      </c>
      <c r="H1476" s="337">
        <v>0</v>
      </c>
      <c r="I1476" s="337">
        <v>3225.4458100000002</v>
      </c>
      <c r="J1476" s="337">
        <v>8.3140000000000006E-2</v>
      </c>
      <c r="K1476" s="337">
        <v>3225.5289500000003</v>
      </c>
      <c r="L1476" s="337">
        <v>648.03453999999999</v>
      </c>
      <c r="M1476" s="337">
        <v>4.0000000000000003E-5</v>
      </c>
      <c r="N1476" s="337">
        <v>648.03458000000001</v>
      </c>
      <c r="O1476" s="337">
        <v>3873.5635299999999</v>
      </c>
      <c r="P1476" s="337">
        <v>33851.206259999999</v>
      </c>
      <c r="Q1476" s="337">
        <v>0</v>
      </c>
      <c r="R1476" s="338">
        <v>33851.206259999999</v>
      </c>
      <c r="S1476" s="7"/>
      <c r="T1476" s="7"/>
      <c r="U1476" s="7"/>
      <c r="V1476" s="7"/>
      <c r="W1476" s="7"/>
      <c r="X1476" s="7"/>
      <c r="Y1476" s="7"/>
      <c r="Z1476" s="7"/>
      <c r="AA1476" s="7"/>
      <c r="AB1476" s="7"/>
    </row>
    <row r="1477" spans="1:28" s="313" customFormat="1">
      <c r="A1477" s="339"/>
      <c r="B1477" s="334" t="s">
        <v>12</v>
      </c>
      <c r="C1477" s="334" t="s">
        <v>236</v>
      </c>
      <c r="D1477" s="334" t="s">
        <v>237</v>
      </c>
      <c r="E1477" s="335">
        <v>44</v>
      </c>
      <c r="F1477" s="336">
        <v>0</v>
      </c>
      <c r="G1477" s="337">
        <v>0</v>
      </c>
      <c r="H1477" s="337">
        <v>0</v>
      </c>
      <c r="I1477" s="337">
        <v>3808.0328599999998</v>
      </c>
      <c r="J1477" s="337">
        <v>0.26377999999999996</v>
      </c>
      <c r="K1477" s="337">
        <v>3808.29664</v>
      </c>
      <c r="L1477" s="337">
        <v>5039.3222000000005</v>
      </c>
      <c r="M1477" s="337">
        <v>5.6000000000000006E-4</v>
      </c>
      <c r="N1477" s="337">
        <v>5039.32276</v>
      </c>
      <c r="O1477" s="337">
        <v>8847.6193999999996</v>
      </c>
      <c r="P1477" s="337">
        <v>31363.160039999999</v>
      </c>
      <c r="Q1477" s="337">
        <v>0</v>
      </c>
      <c r="R1477" s="338">
        <v>31363.160039999999</v>
      </c>
      <c r="S1477" s="7"/>
      <c r="T1477" s="7"/>
      <c r="U1477" s="7"/>
      <c r="V1477" s="7"/>
      <c r="W1477" s="7"/>
      <c r="X1477" s="7"/>
      <c r="Y1477" s="7"/>
      <c r="Z1477" s="7"/>
      <c r="AA1477" s="7"/>
      <c r="AB1477" s="7"/>
    </row>
    <row r="1478" spans="1:28" s="313" customFormat="1">
      <c r="A1478" s="339"/>
      <c r="B1478" s="339"/>
      <c r="C1478" s="339"/>
      <c r="D1478" s="334" t="s">
        <v>462</v>
      </c>
      <c r="E1478" s="335">
        <v>129</v>
      </c>
      <c r="F1478" s="336">
        <v>0</v>
      </c>
      <c r="G1478" s="337">
        <v>0</v>
      </c>
      <c r="H1478" s="337">
        <v>0</v>
      </c>
      <c r="I1478" s="337">
        <v>1240.5258000000001</v>
      </c>
      <c r="J1478" s="337">
        <v>0</v>
      </c>
      <c r="K1478" s="337">
        <v>1240.5258000000001</v>
      </c>
      <c r="L1478" s="337">
        <v>178</v>
      </c>
      <c r="M1478" s="337">
        <v>0</v>
      </c>
      <c r="N1478" s="337">
        <v>178</v>
      </c>
      <c r="O1478" s="337">
        <v>1418.5258000000001</v>
      </c>
      <c r="P1478" s="337">
        <v>8954.4837299999999</v>
      </c>
      <c r="Q1478" s="337">
        <v>0</v>
      </c>
      <c r="R1478" s="338">
        <v>8954.4837299999999</v>
      </c>
      <c r="S1478" s="7"/>
      <c r="T1478" s="7"/>
      <c r="U1478" s="7"/>
      <c r="V1478" s="7"/>
      <c r="W1478" s="7"/>
      <c r="X1478" s="7"/>
      <c r="Y1478" s="7"/>
      <c r="Z1478" s="7"/>
      <c r="AA1478" s="7"/>
      <c r="AB1478" s="7"/>
    </row>
    <row r="1479" spans="1:28" s="313" customFormat="1">
      <c r="A1479" s="339"/>
      <c r="B1479" s="339"/>
      <c r="C1479" s="334" t="s">
        <v>12</v>
      </c>
      <c r="D1479" s="334" t="s">
        <v>12</v>
      </c>
      <c r="E1479" s="335">
        <v>93</v>
      </c>
      <c r="F1479" s="336">
        <v>0</v>
      </c>
      <c r="G1479" s="337">
        <v>0</v>
      </c>
      <c r="H1479" s="337">
        <v>0</v>
      </c>
      <c r="I1479" s="337">
        <v>8877.7759900000001</v>
      </c>
      <c r="J1479" s="337">
        <v>129.36762999999999</v>
      </c>
      <c r="K1479" s="337">
        <v>9007.1436199999989</v>
      </c>
      <c r="L1479" s="337">
        <v>11559.598980000001</v>
      </c>
      <c r="M1479" s="337">
        <v>6.0699999999999999E-3</v>
      </c>
      <c r="N1479" s="337">
        <v>11559.60505</v>
      </c>
      <c r="O1479" s="337">
        <v>20566.748670000001</v>
      </c>
      <c r="P1479" s="337">
        <v>56085.613570000001</v>
      </c>
      <c r="Q1479" s="337">
        <v>0</v>
      </c>
      <c r="R1479" s="338">
        <v>56085.613570000001</v>
      </c>
      <c r="S1479" s="7"/>
      <c r="T1479" s="7"/>
      <c r="U1479" s="7"/>
      <c r="V1479" s="7"/>
      <c r="W1479" s="7"/>
      <c r="X1479" s="7"/>
      <c r="Y1479" s="7"/>
      <c r="Z1479" s="7"/>
      <c r="AA1479" s="7"/>
      <c r="AB1479" s="7"/>
    </row>
    <row r="1480" spans="1:28" s="313" customFormat="1">
      <c r="A1480" s="339"/>
      <c r="B1480" s="339"/>
      <c r="C1480" s="334" t="s">
        <v>238</v>
      </c>
      <c r="D1480" s="334" t="s">
        <v>238</v>
      </c>
      <c r="E1480" s="335">
        <v>124</v>
      </c>
      <c r="F1480" s="336">
        <v>0</v>
      </c>
      <c r="G1480" s="337">
        <v>0</v>
      </c>
      <c r="H1480" s="337">
        <v>0</v>
      </c>
      <c r="I1480" s="337">
        <v>1009.36798</v>
      </c>
      <c r="J1480" s="337">
        <v>0</v>
      </c>
      <c r="K1480" s="337">
        <v>1009.36798</v>
      </c>
      <c r="L1480" s="337">
        <v>137.5</v>
      </c>
      <c r="M1480" s="337">
        <v>0</v>
      </c>
      <c r="N1480" s="337">
        <v>137.5</v>
      </c>
      <c r="O1480" s="337">
        <v>1146.86798</v>
      </c>
      <c r="P1480" s="337">
        <v>7135.4411200000004</v>
      </c>
      <c r="Q1480" s="337">
        <v>0</v>
      </c>
      <c r="R1480" s="338">
        <v>7135.4411200000004</v>
      </c>
      <c r="S1480" s="7"/>
      <c r="T1480" s="7"/>
      <c r="U1480" s="7"/>
      <c r="V1480" s="7"/>
      <c r="W1480" s="7"/>
      <c r="X1480" s="7"/>
      <c r="Y1480" s="7"/>
      <c r="Z1480" s="7"/>
      <c r="AA1480" s="7"/>
      <c r="AB1480" s="7"/>
    </row>
    <row r="1481" spans="1:28" s="313" customFormat="1">
      <c r="A1481" s="339"/>
      <c r="B1481" s="339"/>
      <c r="C1481" s="334" t="s">
        <v>240</v>
      </c>
      <c r="D1481" s="334" t="s">
        <v>240</v>
      </c>
      <c r="E1481" s="335">
        <v>67</v>
      </c>
      <c r="F1481" s="336">
        <v>0</v>
      </c>
      <c r="G1481" s="337">
        <v>0</v>
      </c>
      <c r="H1481" s="337">
        <v>0</v>
      </c>
      <c r="I1481" s="337">
        <v>4651.0362999999998</v>
      </c>
      <c r="J1481" s="337">
        <v>0.69250999999999996</v>
      </c>
      <c r="K1481" s="337">
        <v>4651.7288099999996</v>
      </c>
      <c r="L1481" s="337">
        <v>5244.0983900000001</v>
      </c>
      <c r="M1481" s="337">
        <v>7.2041199999999996</v>
      </c>
      <c r="N1481" s="337">
        <v>5251.3025099999995</v>
      </c>
      <c r="O1481" s="337">
        <v>9903.0313200000001</v>
      </c>
      <c r="P1481" s="337">
        <v>42352.265220000001</v>
      </c>
      <c r="Q1481" s="337">
        <v>0</v>
      </c>
      <c r="R1481" s="338">
        <v>42352.265220000001</v>
      </c>
      <c r="S1481" s="7"/>
      <c r="T1481" s="7"/>
      <c r="U1481" s="7"/>
      <c r="V1481" s="7"/>
      <c r="W1481" s="7"/>
      <c r="X1481" s="7"/>
      <c r="Y1481" s="7"/>
      <c r="Z1481" s="7"/>
      <c r="AA1481" s="7"/>
      <c r="AB1481" s="7"/>
    </row>
    <row r="1482" spans="1:28" s="313" customFormat="1">
      <c r="A1482" s="339"/>
      <c r="B1482" s="334" t="s">
        <v>241</v>
      </c>
      <c r="C1482" s="334" t="s">
        <v>242</v>
      </c>
      <c r="D1482" s="334" t="s">
        <v>242</v>
      </c>
      <c r="E1482" s="335">
        <v>96</v>
      </c>
      <c r="F1482" s="336">
        <v>0</v>
      </c>
      <c r="G1482" s="337">
        <v>0</v>
      </c>
      <c r="H1482" s="337">
        <v>0</v>
      </c>
      <c r="I1482" s="337">
        <v>2136.7844799999998</v>
      </c>
      <c r="J1482" s="337">
        <v>0</v>
      </c>
      <c r="K1482" s="337">
        <v>2136.7844799999998</v>
      </c>
      <c r="L1482" s="337">
        <v>1169.13366</v>
      </c>
      <c r="M1482" s="337">
        <v>3.3E-4</v>
      </c>
      <c r="N1482" s="337">
        <v>1169.13399</v>
      </c>
      <c r="O1482" s="337">
        <v>3305.9184700000001</v>
      </c>
      <c r="P1482" s="337">
        <v>20584.451940000003</v>
      </c>
      <c r="Q1482" s="337">
        <v>0</v>
      </c>
      <c r="R1482" s="338">
        <v>20584.451940000003</v>
      </c>
      <c r="S1482" s="7"/>
      <c r="T1482" s="7"/>
      <c r="U1482" s="7"/>
      <c r="V1482" s="7"/>
      <c r="W1482" s="7"/>
      <c r="X1482" s="7"/>
      <c r="Y1482" s="7"/>
      <c r="Z1482" s="7"/>
      <c r="AA1482" s="7"/>
      <c r="AB1482" s="7"/>
    </row>
    <row r="1483" spans="1:28" s="313" customFormat="1">
      <c r="A1483" s="339"/>
      <c r="B1483" s="339"/>
      <c r="C1483" s="334" t="s">
        <v>244</v>
      </c>
      <c r="D1483" s="334" t="s">
        <v>245</v>
      </c>
      <c r="E1483" s="335">
        <v>49</v>
      </c>
      <c r="F1483" s="336">
        <v>0</v>
      </c>
      <c r="G1483" s="337">
        <v>0</v>
      </c>
      <c r="H1483" s="337">
        <v>0</v>
      </c>
      <c r="I1483" s="337">
        <v>2818.0702099999999</v>
      </c>
      <c r="J1483" s="337">
        <v>0</v>
      </c>
      <c r="K1483" s="337">
        <v>2818.0702099999999</v>
      </c>
      <c r="L1483" s="337">
        <v>4898.8274099999999</v>
      </c>
      <c r="M1483" s="337">
        <v>2.6170000000000002E-2</v>
      </c>
      <c r="N1483" s="337">
        <v>4898.85358</v>
      </c>
      <c r="O1483" s="337">
        <v>7716.9237899999998</v>
      </c>
      <c r="P1483" s="337">
        <v>6166.9910499999996</v>
      </c>
      <c r="Q1483" s="337">
        <v>0</v>
      </c>
      <c r="R1483" s="338">
        <v>6166.9910499999996</v>
      </c>
      <c r="S1483" s="7"/>
      <c r="T1483" s="7"/>
      <c r="U1483" s="7"/>
      <c r="V1483" s="7"/>
      <c r="W1483" s="7"/>
      <c r="X1483" s="7"/>
      <c r="Y1483" s="7"/>
      <c r="Z1483" s="7"/>
      <c r="AA1483" s="7"/>
      <c r="AB1483" s="7"/>
    </row>
    <row r="1484" spans="1:28" s="313" customFormat="1">
      <c r="A1484" s="339"/>
      <c r="B1484" s="339"/>
      <c r="C1484" s="339"/>
      <c r="D1484" s="334" t="s">
        <v>244</v>
      </c>
      <c r="E1484" s="335">
        <v>56</v>
      </c>
      <c r="F1484" s="336">
        <v>0</v>
      </c>
      <c r="G1484" s="337">
        <v>0</v>
      </c>
      <c r="H1484" s="337">
        <v>0</v>
      </c>
      <c r="I1484" s="337">
        <v>4112.2217799999999</v>
      </c>
      <c r="J1484" s="337">
        <v>3.1813800000000003</v>
      </c>
      <c r="K1484" s="337">
        <v>4115.4031599999998</v>
      </c>
      <c r="L1484" s="337">
        <v>3715.7800499999998</v>
      </c>
      <c r="M1484" s="337">
        <v>8.8999999999999999E-3</v>
      </c>
      <c r="N1484" s="337">
        <v>3715.7889500000001</v>
      </c>
      <c r="O1484" s="337">
        <v>7831.19211</v>
      </c>
      <c r="P1484" s="337">
        <v>36709.29118</v>
      </c>
      <c r="Q1484" s="337">
        <v>0</v>
      </c>
      <c r="R1484" s="338">
        <v>36709.29118</v>
      </c>
      <c r="S1484" s="7"/>
      <c r="T1484" s="7"/>
      <c r="U1484" s="7"/>
      <c r="V1484" s="7"/>
      <c r="W1484" s="7"/>
      <c r="X1484" s="7"/>
      <c r="Y1484" s="7"/>
      <c r="Z1484" s="7"/>
      <c r="AA1484" s="7"/>
      <c r="AB1484" s="7"/>
    </row>
    <row r="1485" spans="1:28" s="313" customFormat="1">
      <c r="A1485" s="339"/>
      <c r="B1485" s="334" t="s">
        <v>14</v>
      </c>
      <c r="C1485" s="334" t="s">
        <v>395</v>
      </c>
      <c r="D1485" s="334" t="s">
        <v>396</v>
      </c>
      <c r="E1485" s="335">
        <v>61</v>
      </c>
      <c r="F1485" s="336">
        <v>0</v>
      </c>
      <c r="G1485" s="337">
        <v>0</v>
      </c>
      <c r="H1485" s="337">
        <v>0</v>
      </c>
      <c r="I1485" s="337">
        <v>1738.68815</v>
      </c>
      <c r="J1485" s="337">
        <v>0</v>
      </c>
      <c r="K1485" s="337">
        <v>1738.68815</v>
      </c>
      <c r="L1485" s="337">
        <v>634.22950000000003</v>
      </c>
      <c r="M1485" s="337">
        <v>0</v>
      </c>
      <c r="N1485" s="337">
        <v>634.22950000000003</v>
      </c>
      <c r="O1485" s="337">
        <v>2372.9176499999999</v>
      </c>
      <c r="P1485" s="337">
        <v>19244.539079999999</v>
      </c>
      <c r="Q1485" s="337">
        <v>0</v>
      </c>
      <c r="R1485" s="338">
        <v>19244.539079999999</v>
      </c>
      <c r="S1485" s="7"/>
      <c r="T1485" s="7"/>
      <c r="U1485" s="7"/>
      <c r="V1485" s="7"/>
      <c r="W1485" s="7"/>
      <c r="X1485" s="7"/>
      <c r="Y1485" s="7"/>
      <c r="Z1485" s="7"/>
      <c r="AA1485" s="7"/>
      <c r="AB1485" s="7"/>
    </row>
    <row r="1486" spans="1:28" s="313" customFormat="1">
      <c r="A1486" s="339"/>
      <c r="B1486" s="339"/>
      <c r="C1486" s="334" t="s">
        <v>252</v>
      </c>
      <c r="D1486" s="334" t="s">
        <v>252</v>
      </c>
      <c r="E1486" s="335">
        <v>103</v>
      </c>
      <c r="F1486" s="336">
        <v>0</v>
      </c>
      <c r="G1486" s="337">
        <v>0</v>
      </c>
      <c r="H1486" s="337">
        <v>0</v>
      </c>
      <c r="I1486" s="337">
        <v>2830.0722500000002</v>
      </c>
      <c r="J1486" s="337">
        <v>0</v>
      </c>
      <c r="K1486" s="337">
        <v>2830.0722500000002</v>
      </c>
      <c r="L1486" s="337">
        <v>737.43140000000005</v>
      </c>
      <c r="M1486" s="337">
        <v>2.3799999999999997E-3</v>
      </c>
      <c r="N1486" s="337">
        <v>737.43378000000007</v>
      </c>
      <c r="O1486" s="337">
        <v>3567.50603</v>
      </c>
      <c r="P1486" s="337">
        <v>32878.029399999999</v>
      </c>
      <c r="Q1486" s="337">
        <v>0</v>
      </c>
      <c r="R1486" s="338">
        <v>32878.029399999999</v>
      </c>
      <c r="S1486" s="7"/>
      <c r="T1486" s="7"/>
      <c r="U1486" s="7"/>
      <c r="V1486" s="7"/>
      <c r="W1486" s="7"/>
      <c r="X1486" s="7"/>
      <c r="Y1486" s="7"/>
      <c r="Z1486" s="7"/>
      <c r="AA1486" s="7"/>
      <c r="AB1486" s="7"/>
    </row>
    <row r="1487" spans="1:28" s="313" customFormat="1">
      <c r="A1487" s="339"/>
      <c r="B1487" s="339"/>
      <c r="C1487" s="334" t="s">
        <v>253</v>
      </c>
      <c r="D1487" s="334" t="s">
        <v>254</v>
      </c>
      <c r="E1487" s="335">
        <v>118</v>
      </c>
      <c r="F1487" s="336">
        <v>0</v>
      </c>
      <c r="G1487" s="337">
        <v>0</v>
      </c>
      <c r="H1487" s="337">
        <v>0</v>
      </c>
      <c r="I1487" s="337">
        <v>2420.1101600000002</v>
      </c>
      <c r="J1487" s="337">
        <v>0</v>
      </c>
      <c r="K1487" s="337">
        <v>2420.1101600000002</v>
      </c>
      <c r="L1487" s="337">
        <v>1218.1587400000001</v>
      </c>
      <c r="M1487" s="337">
        <v>0</v>
      </c>
      <c r="N1487" s="337">
        <v>1218.1587400000001</v>
      </c>
      <c r="O1487" s="337">
        <v>3638.2689</v>
      </c>
      <c r="P1487" s="337">
        <v>50658.488950000006</v>
      </c>
      <c r="Q1487" s="337">
        <v>0</v>
      </c>
      <c r="R1487" s="338">
        <v>50658.488950000006</v>
      </c>
      <c r="S1487" s="7"/>
      <c r="T1487" s="7"/>
      <c r="U1487" s="7"/>
      <c r="V1487" s="7"/>
      <c r="W1487" s="7"/>
      <c r="X1487" s="7"/>
      <c r="Y1487" s="7"/>
      <c r="Z1487" s="7"/>
      <c r="AA1487" s="7"/>
      <c r="AB1487" s="7"/>
    </row>
    <row r="1488" spans="1:28" s="313" customFormat="1">
      <c r="A1488" s="339"/>
      <c r="B1488" s="339"/>
      <c r="C1488" s="334" t="s">
        <v>255</v>
      </c>
      <c r="D1488" s="334" t="s">
        <v>256</v>
      </c>
      <c r="E1488" s="335">
        <v>66</v>
      </c>
      <c r="F1488" s="336">
        <v>0</v>
      </c>
      <c r="G1488" s="337">
        <v>0</v>
      </c>
      <c r="H1488" s="337">
        <v>0</v>
      </c>
      <c r="I1488" s="337">
        <v>2739.8137900000002</v>
      </c>
      <c r="J1488" s="337">
        <v>0</v>
      </c>
      <c r="K1488" s="337">
        <v>2739.8137900000002</v>
      </c>
      <c r="L1488" s="337">
        <v>843.28347999999994</v>
      </c>
      <c r="M1488" s="337">
        <v>1.1899999999999999E-3</v>
      </c>
      <c r="N1488" s="337">
        <v>843.28467000000001</v>
      </c>
      <c r="O1488" s="337">
        <v>3583.0984600000002</v>
      </c>
      <c r="P1488" s="337">
        <v>14219.53399</v>
      </c>
      <c r="Q1488" s="337">
        <v>0</v>
      </c>
      <c r="R1488" s="338">
        <v>14219.53399</v>
      </c>
      <c r="S1488" s="7"/>
      <c r="T1488" s="7"/>
      <c r="U1488" s="7"/>
      <c r="V1488" s="7"/>
      <c r="W1488" s="7"/>
      <c r="X1488" s="7"/>
      <c r="Y1488" s="7"/>
      <c r="Z1488" s="7"/>
      <c r="AA1488" s="7"/>
      <c r="AB1488" s="7"/>
    </row>
    <row r="1489" spans="1:28" s="313" customFormat="1">
      <c r="A1489" s="339"/>
      <c r="B1489" s="339"/>
      <c r="C1489" s="339"/>
      <c r="D1489" s="339"/>
      <c r="E1489" s="340">
        <v>120</v>
      </c>
      <c r="F1489" s="341">
        <v>0</v>
      </c>
      <c r="G1489" s="342">
        <v>0</v>
      </c>
      <c r="H1489" s="342">
        <v>0</v>
      </c>
      <c r="I1489" s="342">
        <v>909.44782999999995</v>
      </c>
      <c r="J1489" s="342">
        <v>0</v>
      </c>
      <c r="K1489" s="342">
        <v>909.44782999999995</v>
      </c>
      <c r="L1489" s="342">
        <v>0</v>
      </c>
      <c r="M1489" s="342">
        <v>0</v>
      </c>
      <c r="N1489" s="342">
        <v>0</v>
      </c>
      <c r="O1489" s="342">
        <v>909.44782999999995</v>
      </c>
      <c r="P1489" s="342">
        <v>6683.4249400000008</v>
      </c>
      <c r="Q1489" s="342">
        <v>0</v>
      </c>
      <c r="R1489" s="343">
        <v>6683.4249400000008</v>
      </c>
      <c r="S1489" s="7"/>
      <c r="T1489" s="7"/>
      <c r="U1489" s="7"/>
      <c r="V1489" s="7"/>
      <c r="W1489" s="7"/>
      <c r="X1489" s="7"/>
      <c r="Y1489" s="7"/>
      <c r="Z1489" s="7"/>
      <c r="AA1489" s="7"/>
      <c r="AB1489" s="7"/>
    </row>
    <row r="1490" spans="1:28" s="313" customFormat="1">
      <c r="A1490" s="339"/>
      <c r="B1490" s="339"/>
      <c r="C1490" s="339"/>
      <c r="D1490" s="334" t="s">
        <v>398</v>
      </c>
      <c r="E1490" s="335">
        <v>94</v>
      </c>
      <c r="F1490" s="336">
        <v>0</v>
      </c>
      <c r="G1490" s="337">
        <v>0</v>
      </c>
      <c r="H1490" s="337">
        <v>0</v>
      </c>
      <c r="I1490" s="337">
        <v>3827.11436</v>
      </c>
      <c r="J1490" s="337">
        <v>0.60303999999999991</v>
      </c>
      <c r="K1490" s="337">
        <v>3827.7174</v>
      </c>
      <c r="L1490" s="337">
        <v>3577.91113</v>
      </c>
      <c r="M1490" s="337">
        <v>0.17050999999999999</v>
      </c>
      <c r="N1490" s="337">
        <v>3578.0816400000003</v>
      </c>
      <c r="O1490" s="337">
        <v>7405.7990399999999</v>
      </c>
      <c r="P1490" s="337">
        <v>35886.949350000003</v>
      </c>
      <c r="Q1490" s="337">
        <v>0</v>
      </c>
      <c r="R1490" s="338">
        <v>35886.949350000003</v>
      </c>
      <c r="S1490" s="7"/>
      <c r="T1490" s="7"/>
      <c r="U1490" s="7"/>
      <c r="V1490" s="7"/>
      <c r="W1490" s="7"/>
      <c r="X1490" s="7"/>
      <c r="Y1490" s="7"/>
      <c r="Z1490" s="7"/>
      <c r="AA1490" s="7"/>
      <c r="AB1490" s="7"/>
    </row>
    <row r="1491" spans="1:28" s="313" customFormat="1">
      <c r="A1491" s="339"/>
      <c r="B1491" s="339"/>
      <c r="C1491" s="339"/>
      <c r="D1491" s="334" t="s">
        <v>255</v>
      </c>
      <c r="E1491" s="335">
        <v>39</v>
      </c>
      <c r="F1491" s="336">
        <v>0</v>
      </c>
      <c r="G1491" s="337">
        <v>0</v>
      </c>
      <c r="H1491" s="337">
        <v>0</v>
      </c>
      <c r="I1491" s="337">
        <v>4758.5391</v>
      </c>
      <c r="J1491" s="337">
        <v>3.16E-3</v>
      </c>
      <c r="K1491" s="337">
        <v>4758.5422600000002</v>
      </c>
      <c r="L1491" s="337">
        <v>5690.0677699999997</v>
      </c>
      <c r="M1491" s="337">
        <v>1.4999999999999999E-4</v>
      </c>
      <c r="N1491" s="337">
        <v>5690.0679199999995</v>
      </c>
      <c r="O1491" s="337">
        <v>10448.61018</v>
      </c>
      <c r="P1491" s="337">
        <v>13882.795679999999</v>
      </c>
      <c r="Q1491" s="337">
        <v>0</v>
      </c>
      <c r="R1491" s="338">
        <v>13882.795679999999</v>
      </c>
      <c r="S1491" s="7"/>
      <c r="T1491" s="7"/>
      <c r="U1491" s="7"/>
      <c r="V1491" s="7"/>
      <c r="W1491" s="7"/>
      <c r="X1491" s="7"/>
      <c r="Y1491" s="7"/>
      <c r="Z1491" s="7"/>
      <c r="AA1491" s="7"/>
      <c r="AB1491" s="7"/>
    </row>
    <row r="1492" spans="1:28" s="313" customFormat="1">
      <c r="A1492" s="339"/>
      <c r="B1492" s="339"/>
      <c r="C1492" s="339"/>
      <c r="D1492" s="339"/>
      <c r="E1492" s="340">
        <v>40</v>
      </c>
      <c r="F1492" s="341">
        <v>0</v>
      </c>
      <c r="G1492" s="342">
        <v>0</v>
      </c>
      <c r="H1492" s="342">
        <v>0</v>
      </c>
      <c r="I1492" s="342">
        <v>10012.14107</v>
      </c>
      <c r="J1492" s="342">
        <v>13.81165</v>
      </c>
      <c r="K1492" s="342">
        <v>10025.952720000001</v>
      </c>
      <c r="L1492" s="342">
        <v>22862.938999999998</v>
      </c>
      <c r="M1492" s="342">
        <v>8.2197000000000013</v>
      </c>
      <c r="N1492" s="342">
        <v>22871.1587</v>
      </c>
      <c r="O1492" s="342">
        <v>32897.111420000001</v>
      </c>
      <c r="P1492" s="342">
        <v>48876.26986</v>
      </c>
      <c r="Q1492" s="342">
        <v>0</v>
      </c>
      <c r="R1492" s="343">
        <v>48876.26986</v>
      </c>
      <c r="S1492" s="7"/>
      <c r="T1492" s="7"/>
      <c r="U1492" s="7"/>
      <c r="V1492" s="7"/>
      <c r="W1492" s="7"/>
      <c r="X1492" s="7"/>
      <c r="Y1492" s="7"/>
      <c r="Z1492" s="7"/>
      <c r="AA1492" s="7"/>
      <c r="AB1492" s="7"/>
    </row>
    <row r="1493" spans="1:28" s="313" customFormat="1">
      <c r="A1493" s="339"/>
      <c r="B1493" s="339"/>
      <c r="C1493" s="339"/>
      <c r="D1493" s="334" t="s">
        <v>463</v>
      </c>
      <c r="E1493" s="335">
        <v>126</v>
      </c>
      <c r="F1493" s="336">
        <v>0</v>
      </c>
      <c r="G1493" s="337">
        <v>0</v>
      </c>
      <c r="H1493" s="337">
        <v>0</v>
      </c>
      <c r="I1493" s="337">
        <v>970.67124000000001</v>
      </c>
      <c r="J1493" s="337">
        <v>0</v>
      </c>
      <c r="K1493" s="337">
        <v>970.67124000000001</v>
      </c>
      <c r="L1493" s="337">
        <v>0</v>
      </c>
      <c r="M1493" s="337">
        <v>0</v>
      </c>
      <c r="N1493" s="337">
        <v>0</v>
      </c>
      <c r="O1493" s="337">
        <v>970.67124000000001</v>
      </c>
      <c r="P1493" s="337">
        <v>6807.6159100000004</v>
      </c>
      <c r="Q1493" s="337">
        <v>0</v>
      </c>
      <c r="R1493" s="338">
        <v>6807.6159100000004</v>
      </c>
      <c r="S1493" s="7"/>
      <c r="T1493" s="7"/>
      <c r="U1493" s="7"/>
      <c r="V1493" s="7"/>
      <c r="W1493" s="7"/>
      <c r="X1493" s="7"/>
      <c r="Y1493" s="7"/>
      <c r="Z1493" s="7"/>
      <c r="AA1493" s="7"/>
      <c r="AB1493" s="7"/>
    </row>
    <row r="1494" spans="1:28" s="313" customFormat="1">
      <c r="A1494" s="339"/>
      <c r="B1494" s="339"/>
      <c r="C1494" s="334" t="s">
        <v>400</v>
      </c>
      <c r="D1494" s="334" t="s">
        <v>400</v>
      </c>
      <c r="E1494" s="335">
        <v>71</v>
      </c>
      <c r="F1494" s="336">
        <v>0</v>
      </c>
      <c r="G1494" s="337">
        <v>0</v>
      </c>
      <c r="H1494" s="337">
        <v>0</v>
      </c>
      <c r="I1494" s="337">
        <v>1529.7706699999999</v>
      </c>
      <c r="J1494" s="337">
        <v>0.93284</v>
      </c>
      <c r="K1494" s="337">
        <v>1530.7035100000001</v>
      </c>
      <c r="L1494" s="337">
        <v>16.86009</v>
      </c>
      <c r="M1494" s="337">
        <v>0</v>
      </c>
      <c r="N1494" s="337">
        <v>16.86009</v>
      </c>
      <c r="O1494" s="337">
        <v>1547.5636000000002</v>
      </c>
      <c r="P1494" s="337">
        <v>9178.2802599999995</v>
      </c>
      <c r="Q1494" s="337">
        <v>0</v>
      </c>
      <c r="R1494" s="338">
        <v>9178.2802599999995</v>
      </c>
      <c r="S1494" s="7"/>
      <c r="T1494" s="7"/>
      <c r="U1494" s="7"/>
      <c r="V1494" s="7"/>
      <c r="W1494" s="7"/>
      <c r="X1494" s="7"/>
      <c r="Y1494" s="7"/>
      <c r="Z1494" s="7"/>
      <c r="AA1494" s="7"/>
      <c r="AB1494" s="7"/>
    </row>
    <row r="1495" spans="1:28" s="313" customFormat="1">
      <c r="A1495" s="339"/>
      <c r="B1495" s="334" t="s">
        <v>15</v>
      </c>
      <c r="C1495" s="334" t="s">
        <v>258</v>
      </c>
      <c r="D1495" s="334" t="s">
        <v>258</v>
      </c>
      <c r="E1495" s="335">
        <v>46</v>
      </c>
      <c r="F1495" s="336">
        <v>0</v>
      </c>
      <c r="G1495" s="337">
        <v>0</v>
      </c>
      <c r="H1495" s="337">
        <v>0</v>
      </c>
      <c r="I1495" s="337">
        <v>7379.2467200000001</v>
      </c>
      <c r="J1495" s="337">
        <v>131.58132999999998</v>
      </c>
      <c r="K1495" s="337">
        <v>7510.8280500000001</v>
      </c>
      <c r="L1495" s="337">
        <v>11916.25021</v>
      </c>
      <c r="M1495" s="337">
        <v>3.3549999999999996E-2</v>
      </c>
      <c r="N1495" s="337">
        <v>11916.28376</v>
      </c>
      <c r="O1495" s="337">
        <v>19427.111809999999</v>
      </c>
      <c r="P1495" s="337">
        <v>73673.116170000008</v>
      </c>
      <c r="Q1495" s="337">
        <v>0</v>
      </c>
      <c r="R1495" s="338">
        <v>73673.116170000008</v>
      </c>
      <c r="S1495" s="7"/>
      <c r="T1495" s="7"/>
      <c r="U1495" s="7"/>
      <c r="V1495" s="7"/>
      <c r="W1495" s="7"/>
      <c r="X1495" s="7"/>
      <c r="Y1495" s="7"/>
      <c r="Z1495" s="7"/>
      <c r="AA1495" s="7"/>
      <c r="AB1495" s="7"/>
    </row>
    <row r="1496" spans="1:28" s="313" customFormat="1">
      <c r="A1496" s="339"/>
      <c r="B1496" s="339"/>
      <c r="C1496" s="339"/>
      <c r="D1496" s="339"/>
      <c r="E1496" s="340">
        <v>128</v>
      </c>
      <c r="F1496" s="341">
        <v>0</v>
      </c>
      <c r="G1496" s="342">
        <v>0</v>
      </c>
      <c r="H1496" s="342">
        <v>0</v>
      </c>
      <c r="I1496" s="342">
        <v>1300.28124</v>
      </c>
      <c r="J1496" s="342">
        <v>0</v>
      </c>
      <c r="K1496" s="342">
        <v>1300.28124</v>
      </c>
      <c r="L1496" s="342">
        <v>0</v>
      </c>
      <c r="M1496" s="342">
        <v>0</v>
      </c>
      <c r="N1496" s="342">
        <v>0</v>
      </c>
      <c r="O1496" s="342">
        <v>1300.28124</v>
      </c>
      <c r="P1496" s="342">
        <v>11170.02576</v>
      </c>
      <c r="Q1496" s="342">
        <v>0</v>
      </c>
      <c r="R1496" s="343">
        <v>11170.02576</v>
      </c>
      <c r="S1496" s="7"/>
      <c r="T1496" s="7"/>
      <c r="U1496" s="7"/>
      <c r="V1496" s="7"/>
      <c r="W1496" s="7"/>
      <c r="X1496" s="7"/>
      <c r="Y1496" s="7"/>
      <c r="Z1496" s="7"/>
      <c r="AA1496" s="7"/>
      <c r="AB1496" s="7"/>
    </row>
    <row r="1497" spans="1:28" s="313" customFormat="1">
      <c r="A1497" s="339"/>
      <c r="B1497" s="339"/>
      <c r="C1497" s="339"/>
      <c r="D1497" s="334" t="s">
        <v>259</v>
      </c>
      <c r="E1497" s="335">
        <v>63</v>
      </c>
      <c r="F1497" s="336">
        <v>0</v>
      </c>
      <c r="G1497" s="337">
        <v>0</v>
      </c>
      <c r="H1497" s="337">
        <v>0</v>
      </c>
      <c r="I1497" s="337">
        <v>3668.3149500000004</v>
      </c>
      <c r="J1497" s="337">
        <v>16.91056</v>
      </c>
      <c r="K1497" s="337">
        <v>3685.2255099999998</v>
      </c>
      <c r="L1497" s="337">
        <v>1902.7035100000001</v>
      </c>
      <c r="M1497" s="337">
        <v>8.4100000000000008E-3</v>
      </c>
      <c r="N1497" s="337">
        <v>1902.71192</v>
      </c>
      <c r="O1497" s="337">
        <v>5587.9374299999999</v>
      </c>
      <c r="P1497" s="337">
        <v>53161.766739999999</v>
      </c>
      <c r="Q1497" s="337">
        <v>0</v>
      </c>
      <c r="R1497" s="338">
        <v>53161.766739999999</v>
      </c>
      <c r="S1497" s="7"/>
      <c r="T1497" s="7"/>
      <c r="U1497" s="7"/>
      <c r="V1497" s="7"/>
      <c r="W1497" s="7"/>
      <c r="X1497" s="7"/>
      <c r="Y1497" s="7"/>
      <c r="Z1497" s="7"/>
      <c r="AA1497" s="7"/>
      <c r="AB1497" s="7"/>
    </row>
    <row r="1498" spans="1:28" s="313" customFormat="1">
      <c r="A1498" s="339"/>
      <c r="B1498" s="339"/>
      <c r="C1498" s="339"/>
      <c r="D1498" s="339"/>
      <c r="E1498" s="340">
        <v>127</v>
      </c>
      <c r="F1498" s="341">
        <v>0</v>
      </c>
      <c r="G1498" s="342">
        <v>0</v>
      </c>
      <c r="H1498" s="342">
        <v>0</v>
      </c>
      <c r="I1498" s="342">
        <v>1250.0936100000001</v>
      </c>
      <c r="J1498" s="342">
        <v>0</v>
      </c>
      <c r="K1498" s="342">
        <v>1250.0936100000001</v>
      </c>
      <c r="L1498" s="342">
        <v>0</v>
      </c>
      <c r="M1498" s="342">
        <v>0</v>
      </c>
      <c r="N1498" s="342">
        <v>0</v>
      </c>
      <c r="O1498" s="342">
        <v>1250.0936100000001</v>
      </c>
      <c r="P1498" s="342">
        <v>10178.32265</v>
      </c>
      <c r="Q1498" s="342">
        <v>0</v>
      </c>
      <c r="R1498" s="343">
        <v>10178.32265</v>
      </c>
      <c r="S1498" s="7"/>
      <c r="T1498" s="7"/>
      <c r="U1498" s="7"/>
      <c r="V1498" s="7"/>
      <c r="W1498" s="7"/>
      <c r="X1498" s="7"/>
      <c r="Y1498" s="7"/>
      <c r="Z1498" s="7"/>
      <c r="AA1498" s="7"/>
      <c r="AB1498" s="7"/>
    </row>
    <row r="1499" spans="1:28" s="313" customFormat="1">
      <c r="A1499" s="339"/>
      <c r="B1499" s="339"/>
      <c r="C1499" s="339"/>
      <c r="D1499" s="334" t="s">
        <v>58</v>
      </c>
      <c r="E1499" s="335">
        <v>86</v>
      </c>
      <c r="F1499" s="336">
        <v>0</v>
      </c>
      <c r="G1499" s="337">
        <v>0</v>
      </c>
      <c r="H1499" s="337">
        <v>0</v>
      </c>
      <c r="I1499" s="337">
        <v>1658.5201299999999</v>
      </c>
      <c r="J1499" s="337">
        <v>0</v>
      </c>
      <c r="K1499" s="337">
        <v>1658.5201299999999</v>
      </c>
      <c r="L1499" s="337">
        <v>8.2250000000000004E-2</v>
      </c>
      <c r="M1499" s="337">
        <v>0</v>
      </c>
      <c r="N1499" s="337">
        <v>8.2250000000000004E-2</v>
      </c>
      <c r="O1499" s="337">
        <v>1658.6023799999998</v>
      </c>
      <c r="P1499" s="337">
        <v>13259.571769999999</v>
      </c>
      <c r="Q1499" s="337">
        <v>0</v>
      </c>
      <c r="R1499" s="338">
        <v>13259.571769999999</v>
      </c>
      <c r="S1499" s="7"/>
      <c r="T1499" s="7"/>
      <c r="U1499" s="7"/>
      <c r="V1499" s="7"/>
      <c r="W1499" s="7"/>
      <c r="X1499" s="7"/>
      <c r="Y1499" s="7"/>
      <c r="Z1499" s="7"/>
      <c r="AA1499" s="7"/>
      <c r="AB1499" s="7"/>
    </row>
    <row r="1500" spans="1:28" s="313" customFormat="1">
      <c r="A1500" s="339"/>
      <c r="B1500" s="339"/>
      <c r="C1500" s="334" t="s">
        <v>15</v>
      </c>
      <c r="D1500" s="334" t="s">
        <v>15</v>
      </c>
      <c r="E1500" s="335">
        <v>59</v>
      </c>
      <c r="F1500" s="336">
        <v>0</v>
      </c>
      <c r="G1500" s="337">
        <v>0</v>
      </c>
      <c r="H1500" s="337">
        <v>0</v>
      </c>
      <c r="I1500" s="337">
        <v>2668.72352</v>
      </c>
      <c r="J1500" s="337">
        <v>3.4623499999999998</v>
      </c>
      <c r="K1500" s="337">
        <v>2672.1858700000003</v>
      </c>
      <c r="L1500" s="337">
        <v>1906.1271000000002</v>
      </c>
      <c r="M1500" s="337">
        <v>3.3900000000000002E-3</v>
      </c>
      <c r="N1500" s="337">
        <v>1906.13049</v>
      </c>
      <c r="O1500" s="337">
        <v>4578.3163600000007</v>
      </c>
      <c r="P1500" s="337">
        <v>22432.006600000001</v>
      </c>
      <c r="Q1500" s="337">
        <v>0</v>
      </c>
      <c r="R1500" s="338">
        <v>22432.006600000001</v>
      </c>
      <c r="S1500" s="7"/>
      <c r="T1500" s="7"/>
      <c r="U1500" s="7"/>
      <c r="V1500" s="7"/>
      <c r="W1500" s="7"/>
      <c r="X1500" s="7"/>
      <c r="Y1500" s="7"/>
      <c r="Z1500" s="7"/>
      <c r="AA1500" s="7"/>
      <c r="AB1500" s="7"/>
    </row>
    <row r="1501" spans="1:28" s="313" customFormat="1">
      <c r="A1501" s="339"/>
      <c r="B1501" s="339"/>
      <c r="C1501" s="339"/>
      <c r="D1501" s="334" t="s">
        <v>407</v>
      </c>
      <c r="E1501" s="335">
        <v>70</v>
      </c>
      <c r="F1501" s="336">
        <v>0</v>
      </c>
      <c r="G1501" s="337">
        <v>0</v>
      </c>
      <c r="H1501" s="337">
        <v>0</v>
      </c>
      <c r="I1501" s="337">
        <v>1343.4482800000001</v>
      </c>
      <c r="J1501" s="337">
        <v>1.1E-4</v>
      </c>
      <c r="K1501" s="337">
        <v>1343.4483899999998</v>
      </c>
      <c r="L1501" s="337">
        <v>9.2426700000000004</v>
      </c>
      <c r="M1501" s="337">
        <v>0</v>
      </c>
      <c r="N1501" s="337">
        <v>9.2426700000000004</v>
      </c>
      <c r="O1501" s="337">
        <v>1352.6910600000001</v>
      </c>
      <c r="P1501" s="337">
        <v>9223.2103399999996</v>
      </c>
      <c r="Q1501" s="337">
        <v>0</v>
      </c>
      <c r="R1501" s="338">
        <v>9223.2103399999996</v>
      </c>
      <c r="S1501" s="7"/>
      <c r="T1501" s="7"/>
      <c r="U1501" s="7"/>
      <c r="V1501" s="7"/>
      <c r="W1501" s="7"/>
      <c r="X1501" s="7"/>
      <c r="Y1501" s="7"/>
      <c r="Z1501" s="7"/>
      <c r="AA1501" s="7"/>
      <c r="AB1501" s="7"/>
    </row>
    <row r="1502" spans="1:28" s="313" customFormat="1">
      <c r="A1502" s="339"/>
      <c r="B1502" s="339"/>
      <c r="C1502" s="334" t="s">
        <v>411</v>
      </c>
      <c r="D1502" s="334" t="s">
        <v>411</v>
      </c>
      <c r="E1502" s="335">
        <v>69</v>
      </c>
      <c r="F1502" s="336">
        <v>0</v>
      </c>
      <c r="G1502" s="337">
        <v>0</v>
      </c>
      <c r="H1502" s="337">
        <v>0</v>
      </c>
      <c r="I1502" s="337">
        <v>1895.06348</v>
      </c>
      <c r="J1502" s="337">
        <v>3.1300000000000001E-2</v>
      </c>
      <c r="K1502" s="337">
        <v>1895.0947800000001</v>
      </c>
      <c r="L1502" s="337">
        <v>563.35305000000005</v>
      </c>
      <c r="M1502" s="337">
        <v>1.1E-4</v>
      </c>
      <c r="N1502" s="337">
        <v>563.35316</v>
      </c>
      <c r="O1502" s="337">
        <v>2458.44794</v>
      </c>
      <c r="P1502" s="337">
        <v>11893.13178</v>
      </c>
      <c r="Q1502" s="337">
        <v>0</v>
      </c>
      <c r="R1502" s="338">
        <v>11893.13178</v>
      </c>
      <c r="S1502" s="7"/>
      <c r="T1502" s="7"/>
      <c r="U1502" s="7"/>
      <c r="V1502" s="7"/>
      <c r="W1502" s="7"/>
      <c r="X1502" s="7"/>
      <c r="Y1502" s="7"/>
      <c r="Z1502" s="7"/>
      <c r="AA1502" s="7"/>
      <c r="AB1502" s="7"/>
    </row>
    <row r="1503" spans="1:28" s="313" customFormat="1">
      <c r="A1503" s="339"/>
      <c r="B1503" s="334" t="s">
        <v>16</v>
      </c>
      <c r="C1503" s="334" t="s">
        <v>260</v>
      </c>
      <c r="D1503" s="334" t="s">
        <v>260</v>
      </c>
      <c r="E1503" s="335">
        <v>92</v>
      </c>
      <c r="F1503" s="336">
        <v>0</v>
      </c>
      <c r="G1503" s="337">
        <v>0</v>
      </c>
      <c r="H1503" s="337">
        <v>0</v>
      </c>
      <c r="I1503" s="337">
        <v>1824.2581599999999</v>
      </c>
      <c r="J1503" s="337">
        <v>7.2392899999999996</v>
      </c>
      <c r="K1503" s="337">
        <v>1831.4974499999998</v>
      </c>
      <c r="L1503" s="337">
        <v>916.17129</v>
      </c>
      <c r="M1503" s="337">
        <v>0</v>
      </c>
      <c r="N1503" s="337">
        <v>916.17129</v>
      </c>
      <c r="O1503" s="337">
        <v>2747.6687400000001</v>
      </c>
      <c r="P1503" s="337">
        <v>11075.719489999999</v>
      </c>
      <c r="Q1503" s="337">
        <v>0</v>
      </c>
      <c r="R1503" s="338">
        <v>11075.719489999999</v>
      </c>
      <c r="S1503" s="7"/>
      <c r="T1503" s="7"/>
      <c r="U1503" s="7"/>
      <c r="V1503" s="7"/>
      <c r="W1503" s="7"/>
      <c r="X1503" s="7"/>
      <c r="Y1503" s="7"/>
      <c r="Z1503" s="7"/>
      <c r="AA1503" s="7"/>
      <c r="AB1503" s="7"/>
    </row>
    <row r="1504" spans="1:28" s="313" customFormat="1">
      <c r="A1504" s="339"/>
      <c r="B1504" s="339"/>
      <c r="C1504" s="334" t="s">
        <v>261</v>
      </c>
      <c r="D1504" s="334" t="s">
        <v>263</v>
      </c>
      <c r="E1504" s="335">
        <v>121</v>
      </c>
      <c r="F1504" s="336">
        <v>0</v>
      </c>
      <c r="G1504" s="337">
        <v>0</v>
      </c>
      <c r="H1504" s="337">
        <v>0</v>
      </c>
      <c r="I1504" s="337">
        <v>828.32515000000001</v>
      </c>
      <c r="J1504" s="337">
        <v>0</v>
      </c>
      <c r="K1504" s="337">
        <v>828.32515000000001</v>
      </c>
      <c r="L1504" s="337">
        <v>38.730620000000002</v>
      </c>
      <c r="M1504" s="337">
        <v>0</v>
      </c>
      <c r="N1504" s="337">
        <v>38.730620000000002</v>
      </c>
      <c r="O1504" s="337">
        <v>867.05577000000005</v>
      </c>
      <c r="P1504" s="337">
        <v>5682.9822999999997</v>
      </c>
      <c r="Q1504" s="337">
        <v>0</v>
      </c>
      <c r="R1504" s="338">
        <v>5682.9822999999997</v>
      </c>
      <c r="S1504" s="7"/>
      <c r="T1504" s="7"/>
      <c r="U1504" s="7"/>
      <c r="V1504" s="7"/>
      <c r="W1504" s="7"/>
      <c r="X1504" s="7"/>
      <c r="Y1504" s="7"/>
      <c r="Z1504" s="7"/>
      <c r="AA1504" s="7"/>
      <c r="AB1504" s="7"/>
    </row>
    <row r="1505" spans="1:28" s="313" customFormat="1">
      <c r="A1505" s="339"/>
      <c r="B1505" s="339"/>
      <c r="C1505" s="339"/>
      <c r="D1505" s="334" t="s">
        <v>264</v>
      </c>
      <c r="E1505" s="335">
        <v>45</v>
      </c>
      <c r="F1505" s="336">
        <v>0</v>
      </c>
      <c r="G1505" s="337">
        <v>0</v>
      </c>
      <c r="H1505" s="337">
        <v>0</v>
      </c>
      <c r="I1505" s="337">
        <v>2216.5261600000003</v>
      </c>
      <c r="J1505" s="337">
        <v>0</v>
      </c>
      <c r="K1505" s="337">
        <v>2216.5261600000003</v>
      </c>
      <c r="L1505" s="337">
        <v>1051.05925</v>
      </c>
      <c r="M1505" s="337">
        <v>7.4439999999999992E-2</v>
      </c>
      <c r="N1505" s="337">
        <v>1051.1336899999999</v>
      </c>
      <c r="O1505" s="337">
        <v>3267.65985</v>
      </c>
      <c r="P1505" s="337">
        <v>8157.3065999999999</v>
      </c>
      <c r="Q1505" s="337">
        <v>0</v>
      </c>
      <c r="R1505" s="338">
        <v>8157.3065999999999</v>
      </c>
      <c r="S1505" s="7"/>
      <c r="T1505" s="7"/>
      <c r="U1505" s="7"/>
      <c r="V1505" s="7"/>
      <c r="W1505" s="7"/>
      <c r="X1505" s="7"/>
      <c r="Y1505" s="7"/>
      <c r="Z1505" s="7"/>
      <c r="AA1505" s="7"/>
      <c r="AB1505" s="7"/>
    </row>
    <row r="1506" spans="1:28" s="313" customFormat="1">
      <c r="A1506" s="339"/>
      <c r="B1506" s="339"/>
      <c r="C1506" s="334" t="s">
        <v>266</v>
      </c>
      <c r="D1506" s="334" t="s">
        <v>266</v>
      </c>
      <c r="E1506" s="335">
        <v>91</v>
      </c>
      <c r="F1506" s="336">
        <v>0</v>
      </c>
      <c r="G1506" s="337">
        <v>0</v>
      </c>
      <c r="H1506" s="337">
        <v>0</v>
      </c>
      <c r="I1506" s="337">
        <v>4196.3689899999999</v>
      </c>
      <c r="J1506" s="337">
        <v>6.3000000000000003E-4</v>
      </c>
      <c r="K1506" s="337">
        <v>4196.3696200000004</v>
      </c>
      <c r="L1506" s="337">
        <v>1929.36707</v>
      </c>
      <c r="M1506" s="337">
        <v>1.8609999999999998E-2</v>
      </c>
      <c r="N1506" s="337">
        <v>1929.3856799999999</v>
      </c>
      <c r="O1506" s="337">
        <v>6125.7552999999998</v>
      </c>
      <c r="P1506" s="337">
        <v>14614.692640000001</v>
      </c>
      <c r="Q1506" s="337">
        <v>0</v>
      </c>
      <c r="R1506" s="338">
        <v>14614.692640000001</v>
      </c>
      <c r="S1506" s="7"/>
      <c r="T1506" s="7"/>
      <c r="U1506" s="7"/>
      <c r="V1506" s="7"/>
      <c r="W1506" s="7"/>
      <c r="X1506" s="7"/>
      <c r="Y1506" s="7"/>
      <c r="Z1506" s="7"/>
      <c r="AA1506" s="7"/>
      <c r="AB1506" s="7"/>
    </row>
    <row r="1507" spans="1:28" s="313" customFormat="1">
      <c r="A1507" s="339"/>
      <c r="B1507" s="339"/>
      <c r="C1507" s="334" t="s">
        <v>268</v>
      </c>
      <c r="D1507" s="334" t="s">
        <v>269</v>
      </c>
      <c r="E1507" s="335">
        <v>90</v>
      </c>
      <c r="F1507" s="336">
        <v>0</v>
      </c>
      <c r="G1507" s="337">
        <v>0</v>
      </c>
      <c r="H1507" s="337">
        <v>0</v>
      </c>
      <c r="I1507" s="337">
        <v>3799.54477</v>
      </c>
      <c r="J1507" s="337">
        <v>7.4439999999999992E-2</v>
      </c>
      <c r="K1507" s="337">
        <v>3799.6192099999998</v>
      </c>
      <c r="L1507" s="337">
        <v>3937.1907900000001</v>
      </c>
      <c r="M1507" s="337">
        <v>8.9439999999999992E-2</v>
      </c>
      <c r="N1507" s="337">
        <v>3937.2802299999998</v>
      </c>
      <c r="O1507" s="337">
        <v>7736.8994400000001</v>
      </c>
      <c r="P1507" s="337">
        <v>12659.124949999999</v>
      </c>
      <c r="Q1507" s="337">
        <v>0</v>
      </c>
      <c r="R1507" s="338">
        <v>12659.124949999999</v>
      </c>
      <c r="S1507" s="7"/>
      <c r="T1507" s="7"/>
      <c r="U1507" s="7"/>
      <c r="V1507" s="7"/>
      <c r="W1507" s="7"/>
      <c r="X1507" s="7"/>
      <c r="Y1507" s="7"/>
      <c r="Z1507" s="7"/>
      <c r="AA1507" s="7"/>
      <c r="AB1507" s="7"/>
    </row>
    <row r="1508" spans="1:28" s="313" customFormat="1">
      <c r="A1508" s="339"/>
      <c r="B1508" s="339"/>
      <c r="C1508" s="334" t="s">
        <v>16</v>
      </c>
      <c r="D1508" s="334" t="s">
        <v>270</v>
      </c>
      <c r="E1508" s="335">
        <v>17</v>
      </c>
      <c r="F1508" s="336">
        <v>0</v>
      </c>
      <c r="G1508" s="337">
        <v>0</v>
      </c>
      <c r="H1508" s="337">
        <v>0</v>
      </c>
      <c r="I1508" s="337">
        <v>7670.8702999999996</v>
      </c>
      <c r="J1508" s="337">
        <v>16.05</v>
      </c>
      <c r="K1508" s="337">
        <v>7686.9202999999998</v>
      </c>
      <c r="L1508" s="337">
        <v>10777.60626</v>
      </c>
      <c r="M1508" s="337">
        <v>0.77324000000000004</v>
      </c>
      <c r="N1508" s="337">
        <v>10778.379499999999</v>
      </c>
      <c r="O1508" s="337">
        <v>18465.299800000001</v>
      </c>
      <c r="P1508" s="337">
        <v>50425.645229999995</v>
      </c>
      <c r="Q1508" s="337">
        <v>0</v>
      </c>
      <c r="R1508" s="338">
        <v>50425.645229999995</v>
      </c>
      <c r="S1508" s="7"/>
      <c r="T1508" s="7"/>
      <c r="U1508" s="7"/>
      <c r="V1508" s="7"/>
      <c r="W1508" s="7"/>
      <c r="X1508" s="7"/>
      <c r="Y1508" s="7"/>
      <c r="Z1508" s="7"/>
      <c r="AA1508" s="7"/>
      <c r="AB1508" s="7"/>
    </row>
    <row r="1509" spans="1:28" s="313" customFormat="1">
      <c r="A1509" s="339"/>
      <c r="B1509" s="339"/>
      <c r="C1509" s="339"/>
      <c r="D1509" s="339"/>
      <c r="E1509" s="340">
        <v>35</v>
      </c>
      <c r="F1509" s="341">
        <v>0</v>
      </c>
      <c r="G1509" s="342">
        <v>0</v>
      </c>
      <c r="H1509" s="342">
        <v>0</v>
      </c>
      <c r="I1509" s="342">
        <v>4828.64203</v>
      </c>
      <c r="J1509" s="342">
        <v>25.867049999999999</v>
      </c>
      <c r="K1509" s="342">
        <v>4854.5090799999998</v>
      </c>
      <c r="L1509" s="342">
        <v>4009.9300600000001</v>
      </c>
      <c r="M1509" s="342">
        <v>1.3439999999999999E-2</v>
      </c>
      <c r="N1509" s="342">
        <v>4009.9434999999999</v>
      </c>
      <c r="O1509" s="342">
        <v>8864.4525799999992</v>
      </c>
      <c r="P1509" s="342">
        <v>51783.12025</v>
      </c>
      <c r="Q1509" s="342">
        <v>0</v>
      </c>
      <c r="R1509" s="343">
        <v>51783.12025</v>
      </c>
      <c r="S1509" s="7"/>
      <c r="T1509" s="7"/>
      <c r="U1509" s="7"/>
      <c r="V1509" s="7"/>
      <c r="W1509" s="7"/>
      <c r="X1509" s="7"/>
      <c r="Y1509" s="7"/>
      <c r="Z1509" s="7"/>
      <c r="AA1509" s="7"/>
      <c r="AB1509" s="7"/>
    </row>
    <row r="1510" spans="1:28" s="313" customFormat="1">
      <c r="A1510" s="339"/>
      <c r="B1510" s="339"/>
      <c r="C1510" s="339"/>
      <c r="D1510" s="339"/>
      <c r="E1510" s="340">
        <v>81</v>
      </c>
      <c r="F1510" s="341">
        <v>0</v>
      </c>
      <c r="G1510" s="342">
        <v>0</v>
      </c>
      <c r="H1510" s="342">
        <v>0</v>
      </c>
      <c r="I1510" s="342">
        <v>7291.3844600000002</v>
      </c>
      <c r="J1510" s="342">
        <v>7.18912</v>
      </c>
      <c r="K1510" s="342">
        <v>7298.5735800000002</v>
      </c>
      <c r="L1510" s="342">
        <v>6128.4544400000004</v>
      </c>
      <c r="M1510" s="342">
        <v>1.2869999999999999E-2</v>
      </c>
      <c r="N1510" s="342">
        <v>6128.46731</v>
      </c>
      <c r="O1510" s="342">
        <v>13427.04089</v>
      </c>
      <c r="P1510" s="342">
        <v>55971.006409999995</v>
      </c>
      <c r="Q1510" s="342">
        <v>0</v>
      </c>
      <c r="R1510" s="343">
        <v>55971.006409999995</v>
      </c>
      <c r="S1510" s="7"/>
      <c r="T1510" s="7"/>
      <c r="U1510" s="7"/>
      <c r="V1510" s="7"/>
      <c r="W1510" s="7"/>
      <c r="X1510" s="7"/>
      <c r="Y1510" s="7"/>
      <c r="Z1510" s="7"/>
      <c r="AA1510" s="7"/>
      <c r="AB1510" s="7"/>
    </row>
    <row r="1511" spans="1:28" s="313" customFormat="1">
      <c r="A1511" s="339"/>
      <c r="B1511" s="339"/>
      <c r="C1511" s="339"/>
      <c r="D1511" s="334" t="s">
        <v>76</v>
      </c>
      <c r="E1511" s="335">
        <v>25</v>
      </c>
      <c r="F1511" s="336">
        <v>0</v>
      </c>
      <c r="G1511" s="337">
        <v>0</v>
      </c>
      <c r="H1511" s="337">
        <v>0</v>
      </c>
      <c r="I1511" s="337">
        <v>4391.6180300000005</v>
      </c>
      <c r="J1511" s="337">
        <v>3.8307199999999999</v>
      </c>
      <c r="K1511" s="337">
        <v>4395.4487499999996</v>
      </c>
      <c r="L1511" s="337">
        <v>5321.6535100000001</v>
      </c>
      <c r="M1511" s="337">
        <v>1.6190000000000003E-2</v>
      </c>
      <c r="N1511" s="337">
        <v>5321.6697000000004</v>
      </c>
      <c r="O1511" s="337">
        <v>9717.1184499999999</v>
      </c>
      <c r="P1511" s="337">
        <v>57074.38379</v>
      </c>
      <c r="Q1511" s="337">
        <v>0</v>
      </c>
      <c r="R1511" s="338">
        <v>57074.38379</v>
      </c>
      <c r="S1511" s="7"/>
      <c r="T1511" s="7"/>
      <c r="U1511" s="7"/>
      <c r="V1511" s="7"/>
      <c r="W1511" s="7"/>
      <c r="X1511" s="7"/>
      <c r="Y1511" s="7"/>
      <c r="Z1511" s="7"/>
      <c r="AA1511" s="7"/>
      <c r="AB1511" s="7"/>
    </row>
    <row r="1512" spans="1:28" s="313" customFormat="1">
      <c r="A1512" s="339"/>
      <c r="B1512" s="339"/>
      <c r="C1512" s="339"/>
      <c r="D1512" s="334" t="s">
        <v>75</v>
      </c>
      <c r="E1512" s="335">
        <v>6</v>
      </c>
      <c r="F1512" s="336">
        <v>0</v>
      </c>
      <c r="G1512" s="337">
        <v>0</v>
      </c>
      <c r="H1512" s="337">
        <v>0</v>
      </c>
      <c r="I1512" s="337">
        <v>8210.4142400000001</v>
      </c>
      <c r="J1512" s="337">
        <v>8.26E-3</v>
      </c>
      <c r="K1512" s="337">
        <v>8210.4225000000006</v>
      </c>
      <c r="L1512" s="337">
        <v>14365.28939</v>
      </c>
      <c r="M1512" s="337">
        <v>9.4500000000000001E-3</v>
      </c>
      <c r="N1512" s="337">
        <v>14365.298839999999</v>
      </c>
      <c r="O1512" s="337">
        <v>22575.72134</v>
      </c>
      <c r="P1512" s="337">
        <v>49864.253340000003</v>
      </c>
      <c r="Q1512" s="337">
        <v>0</v>
      </c>
      <c r="R1512" s="338">
        <v>49864.253340000003</v>
      </c>
      <c r="S1512" s="7"/>
      <c r="T1512" s="7"/>
      <c r="U1512" s="7"/>
      <c r="V1512" s="7"/>
      <c r="W1512" s="7"/>
      <c r="X1512" s="7"/>
      <c r="Y1512" s="7"/>
      <c r="Z1512" s="7"/>
      <c r="AA1512" s="7"/>
      <c r="AB1512" s="7"/>
    </row>
    <row r="1513" spans="1:28" s="313" customFormat="1">
      <c r="A1513" s="339"/>
      <c r="B1513" s="339"/>
      <c r="C1513" s="339"/>
      <c r="D1513" s="339"/>
      <c r="E1513" s="340">
        <v>16</v>
      </c>
      <c r="F1513" s="341">
        <v>0</v>
      </c>
      <c r="G1513" s="342">
        <v>0</v>
      </c>
      <c r="H1513" s="342">
        <v>0</v>
      </c>
      <c r="I1513" s="342">
        <v>7470.11553</v>
      </c>
      <c r="J1513" s="342">
        <v>7.8159999999999993E-2</v>
      </c>
      <c r="K1513" s="342">
        <v>7470.1936900000001</v>
      </c>
      <c r="L1513" s="342">
        <v>6443.37799</v>
      </c>
      <c r="M1513" s="342">
        <v>3.2234000000000003</v>
      </c>
      <c r="N1513" s="342">
        <v>6446.6013899999998</v>
      </c>
      <c r="O1513" s="342">
        <v>13916.79508</v>
      </c>
      <c r="P1513" s="342">
        <v>61990.044270000006</v>
      </c>
      <c r="Q1513" s="342">
        <v>0</v>
      </c>
      <c r="R1513" s="343">
        <v>61990.044270000006</v>
      </c>
      <c r="S1513" s="7"/>
      <c r="T1513" s="7"/>
      <c r="U1513" s="7"/>
      <c r="V1513" s="7"/>
      <c r="W1513" s="7"/>
      <c r="X1513" s="7"/>
      <c r="Y1513" s="7"/>
      <c r="Z1513" s="7"/>
      <c r="AA1513" s="7"/>
      <c r="AB1513" s="7"/>
    </row>
    <row r="1514" spans="1:28" s="313" customFormat="1">
      <c r="A1514" s="339"/>
      <c r="B1514" s="339"/>
      <c r="C1514" s="339"/>
      <c r="D1514" s="339"/>
      <c r="E1514" s="340">
        <v>28</v>
      </c>
      <c r="F1514" s="341">
        <v>0</v>
      </c>
      <c r="G1514" s="342">
        <v>0</v>
      </c>
      <c r="H1514" s="342">
        <v>0</v>
      </c>
      <c r="I1514" s="342">
        <v>10748.60665</v>
      </c>
      <c r="J1514" s="342">
        <v>85.640470000000008</v>
      </c>
      <c r="K1514" s="342">
        <v>10834.24712</v>
      </c>
      <c r="L1514" s="342">
        <v>21125.236760000003</v>
      </c>
      <c r="M1514" s="342">
        <v>2.00359</v>
      </c>
      <c r="N1514" s="342">
        <v>21127.24035</v>
      </c>
      <c r="O1514" s="342">
        <v>31961.48747</v>
      </c>
      <c r="P1514" s="342">
        <v>41961.748579999999</v>
      </c>
      <c r="Q1514" s="342">
        <v>0</v>
      </c>
      <c r="R1514" s="343">
        <v>41961.748579999999</v>
      </c>
      <c r="S1514" s="7"/>
      <c r="T1514" s="7"/>
      <c r="U1514" s="7"/>
      <c r="V1514" s="7"/>
      <c r="W1514" s="7"/>
      <c r="X1514" s="7"/>
      <c r="Y1514" s="7"/>
      <c r="Z1514" s="7"/>
      <c r="AA1514" s="7"/>
      <c r="AB1514" s="7"/>
    </row>
    <row r="1515" spans="1:28" s="313" customFormat="1">
      <c r="A1515" s="339"/>
      <c r="B1515" s="339"/>
      <c r="C1515" s="339"/>
      <c r="D1515" s="334" t="s">
        <v>16</v>
      </c>
      <c r="E1515" s="335">
        <v>8</v>
      </c>
      <c r="F1515" s="336">
        <v>0</v>
      </c>
      <c r="G1515" s="337">
        <v>0</v>
      </c>
      <c r="H1515" s="337">
        <v>0</v>
      </c>
      <c r="I1515" s="337">
        <v>19532.18463</v>
      </c>
      <c r="J1515" s="337">
        <v>58.01923</v>
      </c>
      <c r="K1515" s="337">
        <v>19590.203859999998</v>
      </c>
      <c r="L1515" s="337">
        <v>80012.54148</v>
      </c>
      <c r="M1515" s="337">
        <v>5.2219999999999996E-2</v>
      </c>
      <c r="N1515" s="337">
        <v>80012.593699999998</v>
      </c>
      <c r="O1515" s="337">
        <v>99602.797560000006</v>
      </c>
      <c r="P1515" s="337">
        <v>66694.390539999993</v>
      </c>
      <c r="Q1515" s="337">
        <v>0</v>
      </c>
      <c r="R1515" s="338">
        <v>66694.390539999993</v>
      </c>
      <c r="S1515" s="7"/>
      <c r="T1515" s="7"/>
      <c r="U1515" s="7"/>
      <c r="V1515" s="7"/>
      <c r="W1515" s="7"/>
      <c r="X1515" s="7"/>
      <c r="Y1515" s="7"/>
      <c r="Z1515" s="7"/>
      <c r="AA1515" s="7"/>
      <c r="AB1515" s="7"/>
    </row>
    <row r="1516" spans="1:28" s="313" customFormat="1">
      <c r="A1516" s="339"/>
      <c r="B1516" s="339"/>
      <c r="C1516" s="339"/>
      <c r="D1516" s="334" t="s">
        <v>60</v>
      </c>
      <c r="E1516" s="335">
        <v>3</v>
      </c>
      <c r="F1516" s="336">
        <v>0</v>
      </c>
      <c r="G1516" s="337">
        <v>0</v>
      </c>
      <c r="H1516" s="337">
        <v>0</v>
      </c>
      <c r="I1516" s="337">
        <v>55689.60082</v>
      </c>
      <c r="J1516" s="337">
        <v>12.04547</v>
      </c>
      <c r="K1516" s="337">
        <v>55701.646289999997</v>
      </c>
      <c r="L1516" s="337">
        <v>48369.928409999993</v>
      </c>
      <c r="M1516" s="337">
        <v>4.342E-2</v>
      </c>
      <c r="N1516" s="337">
        <v>48369.971829999995</v>
      </c>
      <c r="O1516" s="337">
        <v>104071.61812</v>
      </c>
      <c r="P1516" s="337">
        <v>51832.246049999994</v>
      </c>
      <c r="Q1516" s="337">
        <v>0</v>
      </c>
      <c r="R1516" s="338">
        <v>51832.246049999994</v>
      </c>
      <c r="S1516" s="7"/>
      <c r="T1516" s="7"/>
      <c r="U1516" s="7"/>
      <c r="V1516" s="7"/>
      <c r="W1516" s="7"/>
      <c r="X1516" s="7"/>
      <c r="Y1516" s="7"/>
      <c r="Z1516" s="7"/>
      <c r="AA1516" s="7"/>
      <c r="AB1516" s="7"/>
    </row>
    <row r="1517" spans="1:28" s="313" customFormat="1">
      <c r="A1517" s="339"/>
      <c r="B1517" s="339"/>
      <c r="C1517" s="339"/>
      <c r="D1517" s="339"/>
      <c r="E1517" s="340">
        <v>30</v>
      </c>
      <c r="F1517" s="341">
        <v>0</v>
      </c>
      <c r="G1517" s="342">
        <v>0</v>
      </c>
      <c r="H1517" s="342">
        <v>0</v>
      </c>
      <c r="I1517" s="342">
        <v>15485.020349999999</v>
      </c>
      <c r="J1517" s="342">
        <v>247.10578000000001</v>
      </c>
      <c r="K1517" s="342">
        <v>15732.126130000001</v>
      </c>
      <c r="L1517" s="342">
        <v>22370.699399999998</v>
      </c>
      <c r="M1517" s="342">
        <v>1.01E-3</v>
      </c>
      <c r="N1517" s="342">
        <v>22370.700410000001</v>
      </c>
      <c r="O1517" s="342">
        <v>38102.826540000002</v>
      </c>
      <c r="P1517" s="342">
        <v>89250.531690000003</v>
      </c>
      <c r="Q1517" s="342">
        <v>0</v>
      </c>
      <c r="R1517" s="343">
        <v>89250.531690000003</v>
      </c>
      <c r="S1517" s="7"/>
      <c r="T1517" s="7"/>
      <c r="U1517" s="7"/>
      <c r="V1517" s="7"/>
      <c r="W1517" s="7"/>
      <c r="X1517" s="7"/>
      <c r="Y1517" s="7"/>
      <c r="Z1517" s="7"/>
      <c r="AA1517" s="7"/>
      <c r="AB1517" s="7"/>
    </row>
    <row r="1518" spans="1:28" s="313" customFormat="1">
      <c r="A1518" s="339"/>
      <c r="B1518" s="339"/>
      <c r="C1518" s="339"/>
      <c r="D1518" s="334" t="s">
        <v>272</v>
      </c>
      <c r="E1518" s="335">
        <v>125</v>
      </c>
      <c r="F1518" s="336">
        <v>0</v>
      </c>
      <c r="G1518" s="337">
        <v>0</v>
      </c>
      <c r="H1518" s="337">
        <v>0</v>
      </c>
      <c r="I1518" s="337">
        <v>1040.44515</v>
      </c>
      <c r="J1518" s="337">
        <v>0</v>
      </c>
      <c r="K1518" s="337">
        <v>1040.44515</v>
      </c>
      <c r="L1518" s="337">
        <v>9</v>
      </c>
      <c r="M1518" s="337">
        <v>0</v>
      </c>
      <c r="N1518" s="337">
        <v>9</v>
      </c>
      <c r="O1518" s="337">
        <v>1049.44515</v>
      </c>
      <c r="P1518" s="337">
        <v>7323.1716699999997</v>
      </c>
      <c r="Q1518" s="337">
        <v>0</v>
      </c>
      <c r="R1518" s="338">
        <v>7323.1716699999997</v>
      </c>
      <c r="S1518" s="7"/>
      <c r="T1518" s="7"/>
      <c r="U1518" s="7"/>
      <c r="V1518" s="7"/>
      <c r="W1518" s="7"/>
      <c r="X1518" s="7"/>
      <c r="Y1518" s="7"/>
      <c r="Z1518" s="7"/>
      <c r="AA1518" s="7"/>
      <c r="AB1518" s="7"/>
    </row>
    <row r="1519" spans="1:28" s="313" customFormat="1">
      <c r="A1519" s="339"/>
      <c r="B1519" s="339"/>
      <c r="C1519" s="339"/>
      <c r="D1519" s="334" t="s">
        <v>273</v>
      </c>
      <c r="E1519" s="335">
        <v>97</v>
      </c>
      <c r="F1519" s="336">
        <v>0</v>
      </c>
      <c r="G1519" s="337">
        <v>0</v>
      </c>
      <c r="H1519" s="337">
        <v>0</v>
      </c>
      <c r="I1519" s="337">
        <v>4925.8503600000004</v>
      </c>
      <c r="J1519" s="337">
        <v>56.124420000000001</v>
      </c>
      <c r="K1519" s="337">
        <v>4981.9747800000005</v>
      </c>
      <c r="L1519" s="337">
        <v>4337.2116100000003</v>
      </c>
      <c r="M1519" s="337">
        <v>0.1009</v>
      </c>
      <c r="N1519" s="337">
        <v>4337.3125099999997</v>
      </c>
      <c r="O1519" s="337">
        <v>9319.2872899999984</v>
      </c>
      <c r="P1519" s="337">
        <v>43188.722170000001</v>
      </c>
      <c r="Q1519" s="337">
        <v>0</v>
      </c>
      <c r="R1519" s="338">
        <v>43188.722170000001</v>
      </c>
      <c r="S1519" s="7"/>
      <c r="T1519" s="7"/>
      <c r="U1519" s="7"/>
      <c r="V1519" s="7"/>
      <c r="W1519" s="7"/>
      <c r="X1519" s="7"/>
      <c r="Y1519" s="7"/>
      <c r="Z1519" s="7"/>
      <c r="AA1519" s="7"/>
      <c r="AB1519" s="7"/>
    </row>
    <row r="1520" spans="1:28" s="313" customFormat="1">
      <c r="A1520" s="339"/>
      <c r="B1520" s="339"/>
      <c r="C1520" s="339"/>
      <c r="D1520" s="334" t="s">
        <v>62</v>
      </c>
      <c r="E1520" s="335">
        <v>1</v>
      </c>
      <c r="F1520" s="336">
        <v>0</v>
      </c>
      <c r="G1520" s="337">
        <v>0</v>
      </c>
      <c r="H1520" s="337">
        <v>0</v>
      </c>
      <c r="I1520" s="337">
        <v>18148.598859999998</v>
      </c>
      <c r="J1520" s="337">
        <v>15.63757</v>
      </c>
      <c r="K1520" s="337">
        <v>18164.236430000001</v>
      </c>
      <c r="L1520" s="337">
        <v>1017654.98364</v>
      </c>
      <c r="M1520" s="337">
        <v>27799.751550000001</v>
      </c>
      <c r="N1520" s="337">
        <v>1045454.73519</v>
      </c>
      <c r="O1520" s="337">
        <v>1063618.97162</v>
      </c>
      <c r="P1520" s="337">
        <v>5851.5213400000002</v>
      </c>
      <c r="Q1520" s="337">
        <v>0</v>
      </c>
      <c r="R1520" s="338">
        <v>5851.5213400000002</v>
      </c>
      <c r="S1520" s="7"/>
      <c r="T1520" s="7"/>
      <c r="U1520" s="7"/>
      <c r="V1520" s="7"/>
      <c r="W1520" s="7"/>
      <c r="X1520" s="7"/>
      <c r="Y1520" s="7"/>
      <c r="Z1520" s="7"/>
      <c r="AA1520" s="7"/>
      <c r="AB1520" s="7"/>
    </row>
    <row r="1521" spans="1:28" s="313" customFormat="1">
      <c r="A1521" s="339"/>
      <c r="B1521" s="339"/>
      <c r="C1521" s="339"/>
      <c r="D1521" s="334" t="s">
        <v>84</v>
      </c>
      <c r="E1521" s="335">
        <v>9</v>
      </c>
      <c r="F1521" s="336">
        <v>0</v>
      </c>
      <c r="G1521" s="337">
        <v>0</v>
      </c>
      <c r="H1521" s="337">
        <v>0</v>
      </c>
      <c r="I1521" s="337">
        <v>11618.236779999999</v>
      </c>
      <c r="J1521" s="337">
        <v>39.082389999999997</v>
      </c>
      <c r="K1521" s="337">
        <v>11657.319170000001</v>
      </c>
      <c r="L1521" s="337">
        <v>14499.47645</v>
      </c>
      <c r="M1521" s="337">
        <v>7.4029999999999999E-2</v>
      </c>
      <c r="N1521" s="337">
        <v>14499.55048</v>
      </c>
      <c r="O1521" s="337">
        <v>26156.869649999997</v>
      </c>
      <c r="P1521" s="337">
        <v>77831.362340000007</v>
      </c>
      <c r="Q1521" s="337">
        <v>0</v>
      </c>
      <c r="R1521" s="338">
        <v>77831.362340000007</v>
      </c>
      <c r="S1521" s="7"/>
      <c r="T1521" s="7"/>
      <c r="U1521" s="7"/>
      <c r="V1521" s="7"/>
      <c r="W1521" s="7"/>
      <c r="X1521" s="7"/>
      <c r="Y1521" s="7"/>
      <c r="Z1521" s="7"/>
      <c r="AA1521" s="7"/>
      <c r="AB1521" s="7"/>
    </row>
    <row r="1522" spans="1:28" s="313" customFormat="1">
      <c r="A1522" s="339"/>
      <c r="B1522" s="339"/>
      <c r="C1522" s="339"/>
      <c r="D1522" s="339"/>
      <c r="E1522" s="340">
        <v>53</v>
      </c>
      <c r="F1522" s="341">
        <v>0</v>
      </c>
      <c r="G1522" s="342">
        <v>0</v>
      </c>
      <c r="H1522" s="342">
        <v>0</v>
      </c>
      <c r="I1522" s="342">
        <v>3818.97919</v>
      </c>
      <c r="J1522" s="342">
        <v>116.44162</v>
      </c>
      <c r="K1522" s="342">
        <v>3935.4208100000001</v>
      </c>
      <c r="L1522" s="342">
        <v>2768.9221499999999</v>
      </c>
      <c r="M1522" s="342">
        <v>4.7380000000000005E-2</v>
      </c>
      <c r="N1522" s="342">
        <v>2768.9695299999998</v>
      </c>
      <c r="O1522" s="342">
        <v>6704.3903399999999</v>
      </c>
      <c r="P1522" s="342">
        <v>39269.376189999995</v>
      </c>
      <c r="Q1522" s="342">
        <v>0</v>
      </c>
      <c r="R1522" s="343">
        <v>39269.376189999995</v>
      </c>
      <c r="S1522" s="7"/>
      <c r="T1522" s="7"/>
      <c r="U1522" s="7"/>
      <c r="V1522" s="7"/>
      <c r="W1522" s="7"/>
      <c r="X1522" s="7"/>
      <c r="Y1522" s="7"/>
      <c r="Z1522" s="7"/>
      <c r="AA1522" s="7"/>
      <c r="AB1522" s="7"/>
    </row>
    <row r="1523" spans="1:28" s="313" customFormat="1">
      <c r="A1523" s="339"/>
      <c r="B1523" s="339"/>
      <c r="C1523" s="339"/>
      <c r="D1523" s="339"/>
      <c r="E1523" s="340">
        <v>130</v>
      </c>
      <c r="F1523" s="341">
        <v>0</v>
      </c>
      <c r="G1523" s="342">
        <v>0</v>
      </c>
      <c r="H1523" s="342">
        <v>0</v>
      </c>
      <c r="I1523" s="342">
        <v>962.78548999999998</v>
      </c>
      <c r="J1523" s="342">
        <v>0</v>
      </c>
      <c r="K1523" s="342">
        <v>962.78548999999998</v>
      </c>
      <c r="L1523" s="342">
        <v>0</v>
      </c>
      <c r="M1523" s="342">
        <v>0</v>
      </c>
      <c r="N1523" s="342">
        <v>0</v>
      </c>
      <c r="O1523" s="342">
        <v>962.78548999999998</v>
      </c>
      <c r="P1523" s="342">
        <v>7586.7647999999999</v>
      </c>
      <c r="Q1523" s="342">
        <v>0</v>
      </c>
      <c r="R1523" s="343">
        <v>7586.7647999999999</v>
      </c>
      <c r="S1523" s="7"/>
      <c r="T1523" s="7"/>
      <c r="U1523" s="7"/>
      <c r="V1523" s="7"/>
      <c r="W1523" s="7"/>
      <c r="X1523" s="7"/>
      <c r="Y1523" s="7"/>
      <c r="Z1523" s="7"/>
      <c r="AA1523" s="7"/>
      <c r="AB1523" s="7"/>
    </row>
    <row r="1524" spans="1:28" s="313" customFormat="1">
      <c r="A1524" s="339"/>
      <c r="B1524" s="339"/>
      <c r="C1524" s="339"/>
      <c r="D1524" s="334" t="s">
        <v>66</v>
      </c>
      <c r="E1524" s="335">
        <v>12</v>
      </c>
      <c r="F1524" s="336">
        <v>0</v>
      </c>
      <c r="G1524" s="337">
        <v>0</v>
      </c>
      <c r="H1524" s="337">
        <v>0</v>
      </c>
      <c r="I1524" s="337">
        <v>9645.0263599999998</v>
      </c>
      <c r="J1524" s="337">
        <v>64.786850000000001</v>
      </c>
      <c r="K1524" s="337">
        <v>9709.8132100000003</v>
      </c>
      <c r="L1524" s="337">
        <v>12504.16898</v>
      </c>
      <c r="M1524" s="337">
        <v>1.8920000000000003E-2</v>
      </c>
      <c r="N1524" s="337">
        <v>12504.187900000001</v>
      </c>
      <c r="O1524" s="337">
        <v>22214.001110000001</v>
      </c>
      <c r="P1524" s="337">
        <v>55970.706310000001</v>
      </c>
      <c r="Q1524" s="337">
        <v>0</v>
      </c>
      <c r="R1524" s="338">
        <v>55970.706310000001</v>
      </c>
      <c r="S1524" s="7"/>
      <c r="T1524" s="7"/>
      <c r="U1524" s="7"/>
      <c r="V1524" s="7"/>
      <c r="W1524" s="7"/>
      <c r="X1524" s="7"/>
      <c r="Y1524" s="7"/>
      <c r="Z1524" s="7"/>
      <c r="AA1524" s="7"/>
      <c r="AB1524" s="7"/>
    </row>
    <row r="1525" spans="1:28" s="313" customFormat="1">
      <c r="A1525" s="339"/>
      <c r="B1525" s="339"/>
      <c r="C1525" s="339"/>
      <c r="D1525" s="339"/>
      <c r="E1525" s="340">
        <v>13</v>
      </c>
      <c r="F1525" s="341">
        <v>0</v>
      </c>
      <c r="G1525" s="342">
        <v>0</v>
      </c>
      <c r="H1525" s="342">
        <v>0</v>
      </c>
      <c r="I1525" s="342">
        <v>13540.800740000001</v>
      </c>
      <c r="J1525" s="342">
        <v>0.13972999999999999</v>
      </c>
      <c r="K1525" s="342">
        <v>13540.940470000001</v>
      </c>
      <c r="L1525" s="342">
        <v>25586.88682</v>
      </c>
      <c r="M1525" s="342">
        <v>0.1255</v>
      </c>
      <c r="N1525" s="342">
        <v>25587.012320000002</v>
      </c>
      <c r="O1525" s="342">
        <v>39127.952789999996</v>
      </c>
      <c r="P1525" s="342">
        <v>67396.67323</v>
      </c>
      <c r="Q1525" s="342">
        <v>0</v>
      </c>
      <c r="R1525" s="343">
        <v>67396.67323</v>
      </c>
      <c r="S1525" s="7"/>
      <c r="T1525" s="7"/>
      <c r="U1525" s="7"/>
      <c r="V1525" s="7"/>
      <c r="W1525" s="7"/>
      <c r="X1525" s="7"/>
      <c r="Y1525" s="7"/>
      <c r="Z1525" s="7"/>
      <c r="AA1525" s="7"/>
      <c r="AB1525" s="7"/>
    </row>
    <row r="1526" spans="1:28" s="313" customFormat="1">
      <c r="A1526" s="339"/>
      <c r="B1526" s="339"/>
      <c r="C1526" s="339"/>
      <c r="D1526" s="339"/>
      <c r="E1526" s="340">
        <v>102</v>
      </c>
      <c r="F1526" s="341">
        <v>0</v>
      </c>
      <c r="G1526" s="342">
        <v>0</v>
      </c>
      <c r="H1526" s="342">
        <v>0</v>
      </c>
      <c r="I1526" s="342">
        <v>5636.1718700000001</v>
      </c>
      <c r="J1526" s="342">
        <v>2.5139899999999997</v>
      </c>
      <c r="K1526" s="342">
        <v>5638.6858600000005</v>
      </c>
      <c r="L1526" s="342">
        <v>5688.4616999999998</v>
      </c>
      <c r="M1526" s="342">
        <v>3.7219999999999996E-2</v>
      </c>
      <c r="N1526" s="342">
        <v>5688.49892</v>
      </c>
      <c r="O1526" s="342">
        <v>11327.18478</v>
      </c>
      <c r="P1526" s="342">
        <v>37867.63048</v>
      </c>
      <c r="Q1526" s="342">
        <v>0</v>
      </c>
      <c r="R1526" s="343">
        <v>37867.63048</v>
      </c>
      <c r="S1526" s="7"/>
      <c r="T1526" s="7"/>
      <c r="U1526" s="7"/>
      <c r="V1526" s="7"/>
      <c r="W1526" s="7"/>
      <c r="X1526" s="7"/>
      <c r="Y1526" s="7"/>
      <c r="Z1526" s="7"/>
      <c r="AA1526" s="7"/>
      <c r="AB1526" s="7"/>
    </row>
    <row r="1527" spans="1:28" s="313" customFormat="1">
      <c r="A1527" s="339"/>
      <c r="B1527" s="339"/>
      <c r="C1527" s="339"/>
      <c r="D1527" s="334" t="s">
        <v>86</v>
      </c>
      <c r="E1527" s="335">
        <v>82</v>
      </c>
      <c r="F1527" s="336">
        <v>0</v>
      </c>
      <c r="G1527" s="337">
        <v>0</v>
      </c>
      <c r="H1527" s="337">
        <v>0</v>
      </c>
      <c r="I1527" s="337">
        <v>10331.55723</v>
      </c>
      <c r="J1527" s="337">
        <v>0.14021</v>
      </c>
      <c r="K1527" s="337">
        <v>10331.69744</v>
      </c>
      <c r="L1527" s="337">
        <v>27145.098190000001</v>
      </c>
      <c r="M1527" s="337">
        <v>0.16788</v>
      </c>
      <c r="N1527" s="337">
        <v>27145.266070000001</v>
      </c>
      <c r="O1527" s="337">
        <v>37476.963510000001</v>
      </c>
      <c r="P1527" s="337">
        <v>49376.537469999996</v>
      </c>
      <c r="Q1527" s="337">
        <v>0</v>
      </c>
      <c r="R1527" s="338">
        <v>49376.537469999996</v>
      </c>
      <c r="S1527" s="7"/>
      <c r="T1527" s="7"/>
      <c r="U1527" s="7"/>
      <c r="V1527" s="7"/>
      <c r="W1527" s="7"/>
      <c r="X1527" s="7"/>
      <c r="Y1527" s="7"/>
      <c r="Z1527" s="7"/>
      <c r="AA1527" s="7"/>
      <c r="AB1527" s="7"/>
    </row>
    <row r="1528" spans="1:28" s="313" customFormat="1">
      <c r="A1528" s="339"/>
      <c r="B1528" s="339"/>
      <c r="C1528" s="339"/>
      <c r="D1528" s="334" t="s">
        <v>275</v>
      </c>
      <c r="E1528" s="335">
        <v>100</v>
      </c>
      <c r="F1528" s="336">
        <v>0</v>
      </c>
      <c r="G1528" s="337">
        <v>0</v>
      </c>
      <c r="H1528" s="337">
        <v>0</v>
      </c>
      <c r="I1528" s="337">
        <v>14298.14273</v>
      </c>
      <c r="J1528" s="337">
        <v>1.9933299999999998</v>
      </c>
      <c r="K1528" s="337">
        <v>14300.136060000001</v>
      </c>
      <c r="L1528" s="337">
        <v>19062.332039999998</v>
      </c>
      <c r="M1528" s="337">
        <v>44.931890000000003</v>
      </c>
      <c r="N1528" s="337">
        <v>19107.263930000001</v>
      </c>
      <c r="O1528" s="337">
        <v>33407.399989999998</v>
      </c>
      <c r="P1528" s="337">
        <v>57717.665300000001</v>
      </c>
      <c r="Q1528" s="337">
        <v>0</v>
      </c>
      <c r="R1528" s="338">
        <v>57717.665300000001</v>
      </c>
      <c r="S1528" s="7"/>
      <c r="T1528" s="7"/>
      <c r="U1528" s="7"/>
      <c r="V1528" s="7"/>
      <c r="W1528" s="7"/>
      <c r="X1528" s="7"/>
      <c r="Y1528" s="7"/>
      <c r="Z1528" s="7"/>
      <c r="AA1528" s="7"/>
      <c r="AB1528" s="7"/>
    </row>
    <row r="1529" spans="1:28" s="313" customFormat="1">
      <c r="A1529" s="339"/>
      <c r="B1529" s="339"/>
      <c r="C1529" s="339"/>
      <c r="D1529" s="334" t="s">
        <v>85</v>
      </c>
      <c r="E1529" s="335">
        <v>38</v>
      </c>
      <c r="F1529" s="336">
        <v>0</v>
      </c>
      <c r="G1529" s="337">
        <v>0</v>
      </c>
      <c r="H1529" s="337">
        <v>0</v>
      </c>
      <c r="I1529" s="337">
        <v>16265.64507</v>
      </c>
      <c r="J1529" s="337">
        <v>105.43960000000001</v>
      </c>
      <c r="K1529" s="337">
        <v>16371.08467</v>
      </c>
      <c r="L1529" s="337">
        <v>59124.7497</v>
      </c>
      <c r="M1529" s="337">
        <v>17.69079</v>
      </c>
      <c r="N1529" s="337">
        <v>59142.440490000001</v>
      </c>
      <c r="O1529" s="337">
        <v>75513.52515999999</v>
      </c>
      <c r="P1529" s="337">
        <v>39456.141869999999</v>
      </c>
      <c r="Q1529" s="337">
        <v>0</v>
      </c>
      <c r="R1529" s="338">
        <v>39456.141869999999</v>
      </c>
      <c r="S1529" s="7"/>
      <c r="T1529" s="7"/>
      <c r="U1529" s="7"/>
      <c r="V1529" s="7"/>
      <c r="W1529" s="7"/>
      <c r="X1529" s="7"/>
      <c r="Y1529" s="7"/>
      <c r="Z1529" s="7"/>
      <c r="AA1529" s="7"/>
      <c r="AB1529" s="7"/>
    </row>
    <row r="1530" spans="1:28" s="313" customFormat="1">
      <c r="A1530" s="339"/>
      <c r="B1530" s="339"/>
      <c r="C1530" s="339"/>
      <c r="D1530" s="334" t="s">
        <v>71</v>
      </c>
      <c r="E1530" s="335">
        <v>131</v>
      </c>
      <c r="F1530" s="336">
        <v>0</v>
      </c>
      <c r="G1530" s="337">
        <v>0</v>
      </c>
      <c r="H1530" s="337">
        <v>0</v>
      </c>
      <c r="I1530" s="337">
        <v>6061.9835700000003</v>
      </c>
      <c r="J1530" s="337">
        <v>1.9000000000000001E-4</v>
      </c>
      <c r="K1530" s="337">
        <v>6061.9837600000001</v>
      </c>
      <c r="L1530" s="337">
        <v>34209.054819999998</v>
      </c>
      <c r="M1530" s="337">
        <v>0</v>
      </c>
      <c r="N1530" s="337">
        <v>34209.054819999998</v>
      </c>
      <c r="O1530" s="337">
        <v>40271.03858</v>
      </c>
      <c r="P1530" s="337">
        <v>0</v>
      </c>
      <c r="Q1530" s="337">
        <v>0</v>
      </c>
      <c r="R1530" s="338">
        <v>0</v>
      </c>
      <c r="S1530" s="7"/>
      <c r="T1530" s="7"/>
      <c r="U1530" s="7"/>
      <c r="V1530" s="7"/>
      <c r="W1530" s="7"/>
      <c r="X1530" s="7"/>
      <c r="Y1530" s="7"/>
      <c r="Z1530" s="7"/>
      <c r="AA1530" s="7"/>
      <c r="AB1530" s="7"/>
    </row>
    <row r="1531" spans="1:28" s="313" customFormat="1">
      <c r="A1531" s="339"/>
      <c r="B1531" s="339"/>
      <c r="C1531" s="339"/>
      <c r="D1531" s="334" t="s">
        <v>88</v>
      </c>
      <c r="E1531" s="335">
        <v>80</v>
      </c>
      <c r="F1531" s="336">
        <v>0</v>
      </c>
      <c r="G1531" s="337">
        <v>0</v>
      </c>
      <c r="H1531" s="337">
        <v>0</v>
      </c>
      <c r="I1531" s="337">
        <v>8513.3028599999998</v>
      </c>
      <c r="J1531" s="337">
        <v>1.7762200000000001</v>
      </c>
      <c r="K1531" s="337">
        <v>8515.0790799999995</v>
      </c>
      <c r="L1531" s="337">
        <v>9202.0306799999998</v>
      </c>
      <c r="M1531" s="337">
        <v>0.19588999999999998</v>
      </c>
      <c r="N1531" s="337">
        <v>9202.2265700000007</v>
      </c>
      <c r="O1531" s="337">
        <v>17717.305649999998</v>
      </c>
      <c r="P1531" s="337">
        <v>62696.154240000003</v>
      </c>
      <c r="Q1531" s="337">
        <v>0</v>
      </c>
      <c r="R1531" s="338">
        <v>62696.154240000003</v>
      </c>
      <c r="S1531" s="7"/>
      <c r="T1531" s="7"/>
      <c r="U1531" s="7"/>
      <c r="V1531" s="7"/>
      <c r="W1531" s="7"/>
      <c r="X1531" s="7"/>
      <c r="Y1531" s="7"/>
      <c r="Z1531" s="7"/>
      <c r="AA1531" s="7"/>
      <c r="AB1531" s="7"/>
    </row>
    <row r="1532" spans="1:28" s="313" customFormat="1">
      <c r="A1532" s="339"/>
      <c r="B1532" s="339"/>
      <c r="C1532" s="339"/>
      <c r="D1532" s="334" t="s">
        <v>276</v>
      </c>
      <c r="E1532" s="335">
        <v>99</v>
      </c>
      <c r="F1532" s="336">
        <v>0</v>
      </c>
      <c r="G1532" s="337">
        <v>0</v>
      </c>
      <c r="H1532" s="337">
        <v>0</v>
      </c>
      <c r="I1532" s="337">
        <v>4641.5488499999992</v>
      </c>
      <c r="J1532" s="337">
        <v>10.75301</v>
      </c>
      <c r="K1532" s="337">
        <v>4652.3018600000005</v>
      </c>
      <c r="L1532" s="337">
        <v>4432.7735199999997</v>
      </c>
      <c r="M1532" s="337">
        <v>1.8679999999999999E-2</v>
      </c>
      <c r="N1532" s="337">
        <v>4432.7921999999999</v>
      </c>
      <c r="O1532" s="337">
        <v>9085.0940600000013</v>
      </c>
      <c r="P1532" s="337">
        <v>35028.253090000006</v>
      </c>
      <c r="Q1532" s="337">
        <v>0</v>
      </c>
      <c r="R1532" s="338">
        <v>35028.253090000006</v>
      </c>
      <c r="S1532" s="7"/>
      <c r="T1532" s="7"/>
      <c r="U1532" s="7"/>
      <c r="V1532" s="7"/>
      <c r="W1532" s="7"/>
      <c r="X1532" s="7"/>
      <c r="Y1532" s="7"/>
      <c r="Z1532" s="7"/>
      <c r="AA1532" s="7"/>
      <c r="AB1532" s="7"/>
    </row>
    <row r="1533" spans="1:28" s="313" customFormat="1">
      <c r="A1533" s="339"/>
      <c r="B1533" s="339"/>
      <c r="C1533" s="339"/>
      <c r="D1533" s="339"/>
      <c r="E1533" s="340">
        <v>101</v>
      </c>
      <c r="F1533" s="341">
        <v>0</v>
      </c>
      <c r="G1533" s="342">
        <v>0</v>
      </c>
      <c r="H1533" s="342">
        <v>0</v>
      </c>
      <c r="I1533" s="342">
        <v>5123.6499400000002</v>
      </c>
      <c r="J1533" s="342">
        <v>4.8397200000000007</v>
      </c>
      <c r="K1533" s="342">
        <v>5128.4896600000002</v>
      </c>
      <c r="L1533" s="342">
        <v>7208.15265</v>
      </c>
      <c r="M1533" s="342">
        <v>1.7270000000000001E-2</v>
      </c>
      <c r="N1533" s="342">
        <v>7208.1699200000003</v>
      </c>
      <c r="O1533" s="342">
        <v>12336.65958</v>
      </c>
      <c r="P1533" s="342">
        <v>34850.274170000004</v>
      </c>
      <c r="Q1533" s="342">
        <v>0</v>
      </c>
      <c r="R1533" s="343">
        <v>34850.274170000004</v>
      </c>
      <c r="S1533" s="7"/>
      <c r="T1533" s="7"/>
      <c r="U1533" s="7"/>
      <c r="V1533" s="7"/>
      <c r="W1533" s="7"/>
      <c r="X1533" s="7"/>
      <c r="Y1533" s="7"/>
      <c r="Z1533" s="7"/>
      <c r="AA1533" s="7"/>
      <c r="AB1533" s="7"/>
    </row>
    <row r="1534" spans="1:28" s="313" customFormat="1">
      <c r="A1534" s="339"/>
      <c r="B1534" s="339"/>
      <c r="C1534" s="339"/>
      <c r="D1534" s="334" t="s">
        <v>79</v>
      </c>
      <c r="E1534" s="335">
        <v>27</v>
      </c>
      <c r="F1534" s="336">
        <v>0</v>
      </c>
      <c r="G1534" s="337">
        <v>0</v>
      </c>
      <c r="H1534" s="337">
        <v>0</v>
      </c>
      <c r="I1534" s="337">
        <v>7066.3495599999997</v>
      </c>
      <c r="J1534" s="337">
        <v>0.20773</v>
      </c>
      <c r="K1534" s="337">
        <v>7066.5572899999997</v>
      </c>
      <c r="L1534" s="337">
        <v>14215.416529999999</v>
      </c>
      <c r="M1534" s="337">
        <v>5.0604700000000005</v>
      </c>
      <c r="N1534" s="337">
        <v>14220.477000000001</v>
      </c>
      <c r="O1534" s="337">
        <v>21287.03429</v>
      </c>
      <c r="P1534" s="337">
        <v>50092.751509999995</v>
      </c>
      <c r="Q1534" s="337">
        <v>0</v>
      </c>
      <c r="R1534" s="338">
        <v>50092.751509999995</v>
      </c>
      <c r="S1534" s="7"/>
      <c r="T1534" s="7"/>
      <c r="U1534" s="7"/>
      <c r="V1534" s="7"/>
      <c r="W1534" s="7"/>
      <c r="X1534" s="7"/>
      <c r="Y1534" s="7"/>
      <c r="Z1534" s="7"/>
      <c r="AA1534" s="7"/>
      <c r="AB1534" s="7"/>
    </row>
    <row r="1535" spans="1:28" s="313" customFormat="1">
      <c r="A1535" s="339"/>
      <c r="B1535" s="339"/>
      <c r="C1535" s="339"/>
      <c r="D1535" s="334" t="s">
        <v>83</v>
      </c>
      <c r="E1535" s="335">
        <v>84</v>
      </c>
      <c r="F1535" s="336">
        <v>0</v>
      </c>
      <c r="G1535" s="337">
        <v>0</v>
      </c>
      <c r="H1535" s="337">
        <v>0</v>
      </c>
      <c r="I1535" s="337">
        <v>4705.0808999999999</v>
      </c>
      <c r="J1535" s="337">
        <v>4.4763599999999997</v>
      </c>
      <c r="K1535" s="337">
        <v>4709.5572599999996</v>
      </c>
      <c r="L1535" s="337">
        <v>2683.4759900000004</v>
      </c>
      <c r="M1535" s="337">
        <v>3.9119999999999995E-2</v>
      </c>
      <c r="N1535" s="337">
        <v>2683.5151099999998</v>
      </c>
      <c r="O1535" s="337">
        <v>7393.0723699999999</v>
      </c>
      <c r="P1535" s="337">
        <v>43549.019740000003</v>
      </c>
      <c r="Q1535" s="337">
        <v>0</v>
      </c>
      <c r="R1535" s="338">
        <v>43549.019740000003</v>
      </c>
      <c r="S1535" s="7"/>
      <c r="T1535" s="7"/>
      <c r="U1535" s="7"/>
      <c r="V1535" s="7"/>
      <c r="W1535" s="7"/>
      <c r="X1535" s="7"/>
      <c r="Y1535" s="7"/>
      <c r="Z1535" s="7"/>
      <c r="AA1535" s="7"/>
      <c r="AB1535" s="7"/>
    </row>
    <row r="1536" spans="1:28" s="313" customFormat="1">
      <c r="A1536" s="339"/>
      <c r="B1536" s="339"/>
      <c r="C1536" s="339"/>
      <c r="D1536" s="334" t="s">
        <v>56</v>
      </c>
      <c r="E1536" s="335">
        <v>83</v>
      </c>
      <c r="F1536" s="336">
        <v>0</v>
      </c>
      <c r="G1536" s="337">
        <v>0</v>
      </c>
      <c r="H1536" s="337">
        <v>0</v>
      </c>
      <c r="I1536" s="337">
        <v>11909.206480000001</v>
      </c>
      <c r="J1536" s="337">
        <v>98.154719999999998</v>
      </c>
      <c r="K1536" s="337">
        <v>12007.361199999999</v>
      </c>
      <c r="L1536" s="337">
        <v>30707.75013</v>
      </c>
      <c r="M1536" s="337">
        <v>0.12654000000000001</v>
      </c>
      <c r="N1536" s="337">
        <v>30707.876670000001</v>
      </c>
      <c r="O1536" s="337">
        <v>42715.237869999997</v>
      </c>
      <c r="P1536" s="337">
        <v>48039.739219999996</v>
      </c>
      <c r="Q1536" s="337">
        <v>0</v>
      </c>
      <c r="R1536" s="338">
        <v>48039.739219999996</v>
      </c>
      <c r="S1536" s="7"/>
      <c r="T1536" s="7"/>
      <c r="U1536" s="7"/>
      <c r="V1536" s="7"/>
      <c r="W1536" s="7"/>
      <c r="X1536" s="7"/>
      <c r="Y1536" s="7"/>
      <c r="Z1536" s="7"/>
      <c r="AA1536" s="7"/>
      <c r="AB1536" s="7"/>
    </row>
    <row r="1537" spans="1:28" s="313" customFormat="1">
      <c r="A1537" s="339"/>
      <c r="B1537" s="339"/>
      <c r="C1537" s="339"/>
      <c r="D1537" s="334" t="s">
        <v>78</v>
      </c>
      <c r="E1537" s="335">
        <v>31</v>
      </c>
      <c r="F1537" s="336">
        <v>0</v>
      </c>
      <c r="G1537" s="337">
        <v>0</v>
      </c>
      <c r="H1537" s="337">
        <v>0</v>
      </c>
      <c r="I1537" s="337">
        <v>4116.7271099999998</v>
      </c>
      <c r="J1537" s="337">
        <v>0.19153000000000001</v>
      </c>
      <c r="K1537" s="337">
        <v>4116.9186399999999</v>
      </c>
      <c r="L1537" s="337">
        <v>10758.195029999999</v>
      </c>
      <c r="M1537" s="337">
        <v>9.3000000000000005E-4</v>
      </c>
      <c r="N1537" s="337">
        <v>10758.195960000001</v>
      </c>
      <c r="O1537" s="337">
        <v>14875.114599999999</v>
      </c>
      <c r="P1537" s="337">
        <v>35920.799439999995</v>
      </c>
      <c r="Q1537" s="337">
        <v>0</v>
      </c>
      <c r="R1537" s="338">
        <v>35920.799439999995</v>
      </c>
      <c r="S1537" s="7"/>
      <c r="T1537" s="7"/>
      <c r="U1537" s="7"/>
      <c r="V1537" s="7"/>
      <c r="W1537" s="7"/>
      <c r="X1537" s="7"/>
      <c r="Y1537" s="7"/>
      <c r="Z1537" s="7"/>
      <c r="AA1537" s="7"/>
      <c r="AB1537" s="7"/>
    </row>
    <row r="1538" spans="1:28" s="313" customFormat="1">
      <c r="A1538" s="339"/>
      <c r="B1538" s="339"/>
      <c r="C1538" s="334" t="s">
        <v>413</v>
      </c>
      <c r="D1538" s="334" t="s">
        <v>414</v>
      </c>
      <c r="E1538" s="335">
        <v>95</v>
      </c>
      <c r="F1538" s="336">
        <v>0</v>
      </c>
      <c r="G1538" s="337">
        <v>0</v>
      </c>
      <c r="H1538" s="337">
        <v>0</v>
      </c>
      <c r="I1538" s="337">
        <v>3238.3523100000002</v>
      </c>
      <c r="J1538" s="337">
        <v>6.7970000000000003E-2</v>
      </c>
      <c r="K1538" s="337">
        <v>3238.4202799999998</v>
      </c>
      <c r="L1538" s="337">
        <v>1891.4122199999999</v>
      </c>
      <c r="M1538" s="337">
        <v>6.9159999999999999E-2</v>
      </c>
      <c r="N1538" s="337">
        <v>1891.4813799999999</v>
      </c>
      <c r="O1538" s="337">
        <v>5129.9016600000004</v>
      </c>
      <c r="P1538" s="337">
        <v>33056.176420000003</v>
      </c>
      <c r="Q1538" s="337">
        <v>0</v>
      </c>
      <c r="R1538" s="338">
        <v>33056.176420000003</v>
      </c>
      <c r="S1538" s="7"/>
      <c r="T1538" s="7"/>
      <c r="U1538" s="7"/>
      <c r="V1538" s="7"/>
      <c r="W1538" s="7"/>
      <c r="X1538" s="7"/>
      <c r="Y1538" s="7"/>
      <c r="Z1538" s="7"/>
      <c r="AA1538" s="7"/>
      <c r="AB1538" s="7"/>
    </row>
    <row r="1539" spans="1:28" s="313" customFormat="1">
      <c r="A1539" s="339"/>
      <c r="B1539" s="334" t="s">
        <v>17</v>
      </c>
      <c r="C1539" s="334" t="s">
        <v>282</v>
      </c>
      <c r="D1539" s="334" t="s">
        <v>283</v>
      </c>
      <c r="E1539" s="335">
        <v>107</v>
      </c>
      <c r="F1539" s="336">
        <v>0</v>
      </c>
      <c r="G1539" s="337">
        <v>0</v>
      </c>
      <c r="H1539" s="337">
        <v>0</v>
      </c>
      <c r="I1539" s="337">
        <v>3847.01764</v>
      </c>
      <c r="J1539" s="337">
        <v>0.78298999999999996</v>
      </c>
      <c r="K1539" s="337">
        <v>3847.8006299999997</v>
      </c>
      <c r="L1539" s="337">
        <v>1744.7609399999999</v>
      </c>
      <c r="M1539" s="337">
        <v>2.4199999999999998E-3</v>
      </c>
      <c r="N1539" s="337">
        <v>1744.7633600000001</v>
      </c>
      <c r="O1539" s="337">
        <v>5592.5639900000006</v>
      </c>
      <c r="P1539" s="337">
        <v>40858.316060000005</v>
      </c>
      <c r="Q1539" s="337">
        <v>0</v>
      </c>
      <c r="R1539" s="338">
        <v>40858.316060000005</v>
      </c>
      <c r="S1539" s="7"/>
      <c r="T1539" s="7"/>
      <c r="U1539" s="7"/>
      <c r="V1539" s="7"/>
      <c r="W1539" s="7"/>
      <c r="X1539" s="7"/>
      <c r="Y1539" s="7"/>
      <c r="Z1539" s="7"/>
      <c r="AA1539" s="7"/>
      <c r="AB1539" s="7"/>
    </row>
    <row r="1540" spans="1:28" s="313" customFormat="1">
      <c r="A1540" s="339"/>
      <c r="B1540" s="339"/>
      <c r="C1540" s="339"/>
      <c r="D1540" s="334" t="s">
        <v>284</v>
      </c>
      <c r="E1540" s="335">
        <v>117</v>
      </c>
      <c r="F1540" s="336">
        <v>0</v>
      </c>
      <c r="G1540" s="337">
        <v>0</v>
      </c>
      <c r="H1540" s="337">
        <v>0</v>
      </c>
      <c r="I1540" s="337">
        <v>1615.6221</v>
      </c>
      <c r="J1540" s="337">
        <v>0</v>
      </c>
      <c r="K1540" s="337">
        <v>1615.6221</v>
      </c>
      <c r="L1540" s="337">
        <v>2.5</v>
      </c>
      <c r="M1540" s="337">
        <v>0</v>
      </c>
      <c r="N1540" s="337">
        <v>2.5</v>
      </c>
      <c r="O1540" s="337">
        <v>1618.1221</v>
      </c>
      <c r="P1540" s="337">
        <v>13203.202569999999</v>
      </c>
      <c r="Q1540" s="337">
        <v>0</v>
      </c>
      <c r="R1540" s="338">
        <v>13203.202569999999</v>
      </c>
      <c r="S1540" s="7"/>
      <c r="T1540" s="7"/>
      <c r="U1540" s="7"/>
      <c r="V1540" s="7"/>
      <c r="W1540" s="7"/>
      <c r="X1540" s="7"/>
      <c r="Y1540" s="7"/>
      <c r="Z1540" s="7"/>
      <c r="AA1540" s="7"/>
      <c r="AB1540" s="7"/>
    </row>
    <row r="1541" spans="1:28" s="313" customFormat="1">
      <c r="A1541" s="339"/>
      <c r="B1541" s="334" t="s">
        <v>18</v>
      </c>
      <c r="C1541" s="334" t="s">
        <v>285</v>
      </c>
      <c r="D1541" s="334" t="s">
        <v>285</v>
      </c>
      <c r="E1541" s="335">
        <v>138</v>
      </c>
      <c r="F1541" s="336">
        <v>0</v>
      </c>
      <c r="G1541" s="337">
        <v>0</v>
      </c>
      <c r="H1541" s="337">
        <v>0</v>
      </c>
      <c r="I1541" s="337">
        <v>434.01236</v>
      </c>
      <c r="J1541" s="337">
        <v>0</v>
      </c>
      <c r="K1541" s="337">
        <v>434.01236</v>
      </c>
      <c r="L1541" s="337">
        <v>0</v>
      </c>
      <c r="M1541" s="337">
        <v>0</v>
      </c>
      <c r="N1541" s="337">
        <v>0</v>
      </c>
      <c r="O1541" s="337">
        <v>434.01236</v>
      </c>
      <c r="P1541" s="337">
        <v>2079.1889299999998</v>
      </c>
      <c r="Q1541" s="337">
        <v>0</v>
      </c>
      <c r="R1541" s="338">
        <v>2079.1889299999998</v>
      </c>
      <c r="S1541" s="7"/>
      <c r="T1541" s="7"/>
      <c r="U1541" s="7"/>
      <c r="V1541" s="7"/>
      <c r="W1541" s="7"/>
      <c r="X1541" s="7"/>
      <c r="Y1541" s="7"/>
      <c r="Z1541" s="7"/>
      <c r="AA1541" s="7"/>
      <c r="AB1541" s="7"/>
    </row>
    <row r="1542" spans="1:28" s="313" customFormat="1">
      <c r="A1542" s="339"/>
      <c r="B1542" s="334" t="s">
        <v>19</v>
      </c>
      <c r="C1542" s="334" t="s">
        <v>286</v>
      </c>
      <c r="D1542" s="334" t="s">
        <v>286</v>
      </c>
      <c r="E1542" s="335">
        <v>135</v>
      </c>
      <c r="F1542" s="336">
        <v>0</v>
      </c>
      <c r="G1542" s="337">
        <v>0</v>
      </c>
      <c r="H1542" s="337">
        <v>0</v>
      </c>
      <c r="I1542" s="337">
        <v>530.35360000000003</v>
      </c>
      <c r="J1542" s="337">
        <v>0</v>
      </c>
      <c r="K1542" s="337">
        <v>530.35360000000003</v>
      </c>
      <c r="L1542" s="337">
        <v>152</v>
      </c>
      <c r="M1542" s="337">
        <v>0</v>
      </c>
      <c r="N1542" s="337">
        <v>152</v>
      </c>
      <c r="O1542" s="337">
        <v>682.35360000000003</v>
      </c>
      <c r="P1542" s="337">
        <v>7335.5088499999993</v>
      </c>
      <c r="Q1542" s="337">
        <v>0</v>
      </c>
      <c r="R1542" s="338">
        <v>7335.5088499999993</v>
      </c>
      <c r="S1542" s="7"/>
      <c r="T1542" s="7"/>
      <c r="U1542" s="7"/>
      <c r="V1542" s="7"/>
      <c r="W1542" s="7"/>
      <c r="X1542" s="7"/>
      <c r="Y1542" s="7"/>
      <c r="Z1542" s="7"/>
      <c r="AA1542" s="7"/>
      <c r="AB1542" s="7"/>
    </row>
    <row r="1543" spans="1:28" s="313" customFormat="1">
      <c r="A1543" s="339"/>
      <c r="B1543" s="339"/>
      <c r="C1543" s="334" t="s">
        <v>288</v>
      </c>
      <c r="D1543" s="334" t="s">
        <v>19</v>
      </c>
      <c r="E1543" s="335">
        <v>50</v>
      </c>
      <c r="F1543" s="336">
        <v>0</v>
      </c>
      <c r="G1543" s="337">
        <v>0</v>
      </c>
      <c r="H1543" s="337">
        <v>0</v>
      </c>
      <c r="I1543" s="337">
        <v>4033.5002799999997</v>
      </c>
      <c r="J1543" s="337">
        <v>0.18565000000000001</v>
      </c>
      <c r="K1543" s="337">
        <v>4033.6859300000001</v>
      </c>
      <c r="L1543" s="337">
        <v>1931.63705</v>
      </c>
      <c r="M1543" s="337">
        <v>4.0000000000000003E-5</v>
      </c>
      <c r="N1543" s="337">
        <v>1931.6370900000002</v>
      </c>
      <c r="O1543" s="337">
        <v>5965.3230199999998</v>
      </c>
      <c r="P1543" s="337">
        <v>21758.5216</v>
      </c>
      <c r="Q1543" s="337">
        <v>0</v>
      </c>
      <c r="R1543" s="338">
        <v>21758.5216</v>
      </c>
      <c r="S1543" s="7"/>
      <c r="T1543" s="7"/>
      <c r="U1543" s="7"/>
      <c r="V1543" s="7"/>
      <c r="W1543" s="7"/>
      <c r="X1543" s="7"/>
      <c r="Y1543" s="7"/>
      <c r="Z1543" s="7"/>
      <c r="AA1543" s="7"/>
      <c r="AB1543" s="7"/>
    </row>
    <row r="1544" spans="1:28" s="313" customFormat="1">
      <c r="A1544" s="339"/>
      <c r="B1544" s="334" t="s">
        <v>21</v>
      </c>
      <c r="C1544" s="334" t="s">
        <v>292</v>
      </c>
      <c r="D1544" s="334" t="s">
        <v>293</v>
      </c>
      <c r="E1544" s="335">
        <v>62</v>
      </c>
      <c r="F1544" s="336">
        <v>0</v>
      </c>
      <c r="G1544" s="337">
        <v>0</v>
      </c>
      <c r="H1544" s="337">
        <v>0</v>
      </c>
      <c r="I1544" s="337">
        <v>1452.3036100000002</v>
      </c>
      <c r="J1544" s="337">
        <v>0</v>
      </c>
      <c r="K1544" s="337">
        <v>1452.3036100000002</v>
      </c>
      <c r="L1544" s="337">
        <v>798.62695999999994</v>
      </c>
      <c r="M1544" s="337">
        <v>0</v>
      </c>
      <c r="N1544" s="337">
        <v>798.62695999999994</v>
      </c>
      <c r="O1544" s="337">
        <v>2250.93057</v>
      </c>
      <c r="P1544" s="337">
        <v>8882.4340399999983</v>
      </c>
      <c r="Q1544" s="337">
        <v>0</v>
      </c>
      <c r="R1544" s="338">
        <v>8882.4340399999983</v>
      </c>
      <c r="S1544" s="7"/>
      <c r="T1544" s="7"/>
      <c r="U1544" s="7"/>
      <c r="V1544" s="7"/>
      <c r="W1544" s="7"/>
      <c r="X1544" s="7"/>
      <c r="Y1544" s="7"/>
      <c r="Z1544" s="7"/>
      <c r="AA1544" s="7"/>
      <c r="AB1544" s="7"/>
    </row>
    <row r="1545" spans="1:28" s="313" customFormat="1">
      <c r="A1545" s="339"/>
      <c r="B1545" s="339"/>
      <c r="C1545" s="334" t="s">
        <v>294</v>
      </c>
      <c r="D1545" s="334" t="s">
        <v>294</v>
      </c>
      <c r="E1545" s="335">
        <v>132</v>
      </c>
      <c r="F1545" s="336">
        <v>0</v>
      </c>
      <c r="G1545" s="337">
        <v>0</v>
      </c>
      <c r="H1545" s="337">
        <v>0</v>
      </c>
      <c r="I1545" s="337">
        <v>195.11510000000001</v>
      </c>
      <c r="J1545" s="337">
        <v>0</v>
      </c>
      <c r="K1545" s="337">
        <v>195.11510000000001</v>
      </c>
      <c r="L1545" s="337">
        <v>32.602400000000003</v>
      </c>
      <c r="M1545" s="337">
        <v>0</v>
      </c>
      <c r="N1545" s="337">
        <v>32.602400000000003</v>
      </c>
      <c r="O1545" s="337">
        <v>227.7175</v>
      </c>
      <c r="P1545" s="337">
        <v>4888.2367699999995</v>
      </c>
      <c r="Q1545" s="337">
        <v>0</v>
      </c>
      <c r="R1545" s="338">
        <v>4888.2367699999995</v>
      </c>
      <c r="S1545" s="7"/>
      <c r="T1545" s="7"/>
      <c r="U1545" s="7"/>
      <c r="V1545" s="7"/>
      <c r="W1545" s="7"/>
      <c r="X1545" s="7"/>
      <c r="Y1545" s="7"/>
      <c r="Z1545" s="7"/>
      <c r="AA1545" s="7"/>
      <c r="AB1545" s="7"/>
    </row>
    <row r="1546" spans="1:28" s="313" customFormat="1">
      <c r="A1546" s="339"/>
      <c r="B1546" s="339"/>
      <c r="C1546" s="334" t="s">
        <v>21</v>
      </c>
      <c r="D1546" s="334" t="s">
        <v>295</v>
      </c>
      <c r="E1546" s="335">
        <v>88</v>
      </c>
      <c r="F1546" s="336">
        <v>0</v>
      </c>
      <c r="G1546" s="337">
        <v>0</v>
      </c>
      <c r="H1546" s="337">
        <v>0</v>
      </c>
      <c r="I1546" s="337">
        <v>4353.3265000000001</v>
      </c>
      <c r="J1546" s="337">
        <v>0</v>
      </c>
      <c r="K1546" s="337">
        <v>4353.3265000000001</v>
      </c>
      <c r="L1546" s="337">
        <v>1461.35727</v>
      </c>
      <c r="M1546" s="337">
        <v>3.6999999999999999E-4</v>
      </c>
      <c r="N1546" s="337">
        <v>1461.3576399999999</v>
      </c>
      <c r="O1546" s="337">
        <v>5814.6841399999994</v>
      </c>
      <c r="P1546" s="337">
        <v>39905.402869999998</v>
      </c>
      <c r="Q1546" s="337">
        <v>0</v>
      </c>
      <c r="R1546" s="338">
        <v>39905.402869999998</v>
      </c>
      <c r="S1546" s="7"/>
      <c r="T1546" s="7"/>
      <c r="U1546" s="7"/>
      <c r="V1546" s="7"/>
      <c r="W1546" s="7"/>
      <c r="X1546" s="7"/>
      <c r="Y1546" s="7"/>
      <c r="Z1546" s="7"/>
      <c r="AA1546" s="7"/>
      <c r="AB1546" s="7"/>
    </row>
    <row r="1547" spans="1:28" s="313" customFormat="1">
      <c r="A1547" s="339"/>
      <c r="B1547" s="339"/>
      <c r="C1547" s="339"/>
      <c r="D1547" s="334" t="s">
        <v>388</v>
      </c>
      <c r="E1547" s="335">
        <v>64</v>
      </c>
      <c r="F1547" s="336">
        <v>0</v>
      </c>
      <c r="G1547" s="337">
        <v>0</v>
      </c>
      <c r="H1547" s="337">
        <v>0</v>
      </c>
      <c r="I1547" s="337">
        <v>1986.35772</v>
      </c>
      <c r="J1547" s="337">
        <v>0</v>
      </c>
      <c r="K1547" s="337">
        <v>1986.35772</v>
      </c>
      <c r="L1547" s="337">
        <v>256.14898999999997</v>
      </c>
      <c r="M1547" s="337">
        <v>0</v>
      </c>
      <c r="N1547" s="337">
        <v>256.14898999999997</v>
      </c>
      <c r="O1547" s="337">
        <v>2242.5067100000001</v>
      </c>
      <c r="P1547" s="337">
        <v>6820.9341900000009</v>
      </c>
      <c r="Q1547" s="337">
        <v>0</v>
      </c>
      <c r="R1547" s="338">
        <v>6820.9341900000009</v>
      </c>
      <c r="S1547" s="7"/>
      <c r="T1547" s="7"/>
      <c r="U1547" s="7"/>
      <c r="V1547" s="7"/>
      <c r="W1547" s="7"/>
      <c r="X1547" s="7"/>
      <c r="Y1547" s="7"/>
      <c r="Z1547" s="7"/>
      <c r="AA1547" s="7"/>
      <c r="AB1547" s="7"/>
    </row>
    <row r="1548" spans="1:28" s="313" customFormat="1">
      <c r="A1548" s="339"/>
      <c r="B1548" s="339"/>
      <c r="C1548" s="339"/>
      <c r="D1548" s="334" t="s">
        <v>21</v>
      </c>
      <c r="E1548" s="335">
        <v>47</v>
      </c>
      <c r="F1548" s="336">
        <v>0</v>
      </c>
      <c r="G1548" s="337">
        <v>0</v>
      </c>
      <c r="H1548" s="337">
        <v>0</v>
      </c>
      <c r="I1548" s="337">
        <v>6039.78352</v>
      </c>
      <c r="J1548" s="337">
        <v>4.9997299999999996</v>
      </c>
      <c r="K1548" s="337">
        <v>6044.7832500000004</v>
      </c>
      <c r="L1548" s="337">
        <v>4950.17155</v>
      </c>
      <c r="M1548" s="337">
        <v>2.24E-2</v>
      </c>
      <c r="N1548" s="337">
        <v>4950.1939499999999</v>
      </c>
      <c r="O1548" s="337">
        <v>10994.977199999999</v>
      </c>
      <c r="P1548" s="337">
        <v>49425.867170000005</v>
      </c>
      <c r="Q1548" s="337">
        <v>0</v>
      </c>
      <c r="R1548" s="338">
        <v>49425.867170000005</v>
      </c>
      <c r="S1548" s="7"/>
      <c r="T1548" s="7"/>
      <c r="U1548" s="7"/>
      <c r="V1548" s="7"/>
      <c r="W1548" s="7"/>
      <c r="X1548" s="7"/>
      <c r="Y1548" s="7"/>
      <c r="Z1548" s="7"/>
      <c r="AA1548" s="7"/>
      <c r="AB1548" s="7"/>
    </row>
    <row r="1549" spans="1:28" s="313" customFormat="1">
      <c r="A1549" s="339"/>
      <c r="B1549" s="339"/>
      <c r="C1549" s="339"/>
      <c r="D1549" s="334" t="s">
        <v>296</v>
      </c>
      <c r="E1549" s="335">
        <v>76</v>
      </c>
      <c r="F1549" s="336">
        <v>0</v>
      </c>
      <c r="G1549" s="337">
        <v>0</v>
      </c>
      <c r="H1549" s="337">
        <v>0</v>
      </c>
      <c r="I1549" s="337">
        <v>1260.2896799999999</v>
      </c>
      <c r="J1549" s="337">
        <v>0</v>
      </c>
      <c r="K1549" s="337">
        <v>1260.2896799999999</v>
      </c>
      <c r="L1549" s="337">
        <v>3.9740000000000002</v>
      </c>
      <c r="M1549" s="337">
        <v>0</v>
      </c>
      <c r="N1549" s="337">
        <v>3.9740000000000002</v>
      </c>
      <c r="O1549" s="337">
        <v>1264.26368</v>
      </c>
      <c r="P1549" s="337">
        <v>8070.2249499999998</v>
      </c>
      <c r="Q1549" s="337">
        <v>0</v>
      </c>
      <c r="R1549" s="338">
        <v>8070.2249499999998</v>
      </c>
      <c r="S1549" s="7"/>
      <c r="T1549" s="7"/>
      <c r="U1549" s="7"/>
      <c r="V1549" s="7"/>
      <c r="W1549" s="7"/>
      <c r="X1549" s="7"/>
      <c r="Y1549" s="7"/>
      <c r="Z1549" s="7"/>
      <c r="AA1549" s="7"/>
      <c r="AB1549" s="7"/>
    </row>
    <row r="1550" spans="1:28" s="313" customFormat="1">
      <c r="A1550" s="339"/>
      <c r="B1550" s="339"/>
      <c r="C1550" s="334" t="s">
        <v>297</v>
      </c>
      <c r="D1550" s="334" t="s">
        <v>297</v>
      </c>
      <c r="E1550" s="335">
        <v>134</v>
      </c>
      <c r="F1550" s="336">
        <v>0</v>
      </c>
      <c r="G1550" s="337">
        <v>0</v>
      </c>
      <c r="H1550" s="337">
        <v>0</v>
      </c>
      <c r="I1550" s="337">
        <v>346.57740000000001</v>
      </c>
      <c r="J1550" s="337">
        <v>0</v>
      </c>
      <c r="K1550" s="337">
        <v>346.57740000000001</v>
      </c>
      <c r="L1550" s="337">
        <v>146</v>
      </c>
      <c r="M1550" s="337">
        <v>0</v>
      </c>
      <c r="N1550" s="337">
        <v>146</v>
      </c>
      <c r="O1550" s="337">
        <v>492.57740000000001</v>
      </c>
      <c r="P1550" s="337">
        <v>8018.6413300000004</v>
      </c>
      <c r="Q1550" s="337">
        <v>0</v>
      </c>
      <c r="R1550" s="338">
        <v>8018.6413300000004</v>
      </c>
      <c r="S1550" s="7"/>
      <c r="T1550" s="7"/>
      <c r="U1550" s="7"/>
      <c r="V1550" s="7"/>
      <c r="W1550" s="7"/>
      <c r="X1550" s="7"/>
      <c r="Y1550" s="7"/>
      <c r="Z1550" s="7"/>
      <c r="AA1550" s="7"/>
      <c r="AB1550" s="7"/>
    </row>
    <row r="1551" spans="1:28" s="313" customFormat="1">
      <c r="A1551" s="339"/>
      <c r="B1551" s="339"/>
      <c r="C1551" s="334" t="s">
        <v>298</v>
      </c>
      <c r="D1551" s="334" t="s">
        <v>298</v>
      </c>
      <c r="E1551" s="335">
        <v>51</v>
      </c>
      <c r="F1551" s="336">
        <v>0</v>
      </c>
      <c r="G1551" s="337">
        <v>0</v>
      </c>
      <c r="H1551" s="337">
        <v>0</v>
      </c>
      <c r="I1551" s="337">
        <v>2806.7085000000002</v>
      </c>
      <c r="J1551" s="337">
        <v>7.0050000000000001E-2</v>
      </c>
      <c r="K1551" s="337">
        <v>2806.77855</v>
      </c>
      <c r="L1551" s="337">
        <v>282.49110999999999</v>
      </c>
      <c r="M1551" s="337">
        <v>7.4400000000000004E-3</v>
      </c>
      <c r="N1551" s="337">
        <v>282.49854999999997</v>
      </c>
      <c r="O1551" s="337">
        <v>3089.2771000000002</v>
      </c>
      <c r="P1551" s="337">
        <v>19007.581539999999</v>
      </c>
      <c r="Q1551" s="337">
        <v>0</v>
      </c>
      <c r="R1551" s="338">
        <v>19007.581539999999</v>
      </c>
      <c r="S1551" s="7"/>
      <c r="T1551" s="7"/>
      <c r="U1551" s="7"/>
      <c r="V1551" s="7"/>
      <c r="W1551" s="7"/>
      <c r="X1551" s="7"/>
      <c r="Y1551" s="7"/>
      <c r="Z1551" s="7"/>
      <c r="AA1551" s="7"/>
      <c r="AB1551" s="7"/>
    </row>
    <row r="1552" spans="1:28" s="313" customFormat="1">
      <c r="A1552" s="339"/>
      <c r="B1552" s="339"/>
      <c r="C1552" s="339"/>
      <c r="D1552" s="339"/>
      <c r="E1552" s="340">
        <v>85</v>
      </c>
      <c r="F1552" s="341">
        <v>0</v>
      </c>
      <c r="G1552" s="342">
        <v>0</v>
      </c>
      <c r="H1552" s="342">
        <v>0</v>
      </c>
      <c r="I1552" s="342">
        <v>3267.6910099999996</v>
      </c>
      <c r="J1552" s="342">
        <v>1.85866</v>
      </c>
      <c r="K1552" s="342">
        <v>3269.5496699999999</v>
      </c>
      <c r="L1552" s="342">
        <v>2573.8538199999998</v>
      </c>
      <c r="M1552" s="342">
        <v>6.905E-2</v>
      </c>
      <c r="N1552" s="342">
        <v>2573.9228700000003</v>
      </c>
      <c r="O1552" s="342">
        <v>5843.4725399999998</v>
      </c>
      <c r="P1552" s="342">
        <v>38693.161270000004</v>
      </c>
      <c r="Q1552" s="342">
        <v>0</v>
      </c>
      <c r="R1552" s="343">
        <v>38693.161270000004</v>
      </c>
      <c r="S1552" s="7"/>
      <c r="T1552" s="7"/>
      <c r="U1552" s="7"/>
      <c r="V1552" s="7"/>
      <c r="W1552" s="7"/>
      <c r="X1552" s="7"/>
      <c r="Y1552" s="7"/>
      <c r="Z1552" s="7"/>
      <c r="AA1552" s="7"/>
      <c r="AB1552" s="7"/>
    </row>
    <row r="1553" spans="1:28" s="313" customFormat="1">
      <c r="A1553" s="339"/>
      <c r="B1553" s="339"/>
      <c r="C1553" s="339"/>
      <c r="D1553" s="339"/>
      <c r="E1553" s="340">
        <v>123</v>
      </c>
      <c r="F1553" s="341">
        <v>0</v>
      </c>
      <c r="G1553" s="342">
        <v>0</v>
      </c>
      <c r="H1553" s="342">
        <v>0</v>
      </c>
      <c r="I1553" s="342">
        <v>774.02652999999998</v>
      </c>
      <c r="J1553" s="342">
        <v>0</v>
      </c>
      <c r="K1553" s="342">
        <v>774.02652999999998</v>
      </c>
      <c r="L1553" s="342">
        <v>81.010000000000005</v>
      </c>
      <c r="M1553" s="342">
        <v>0</v>
      </c>
      <c r="N1553" s="342">
        <v>81.010000000000005</v>
      </c>
      <c r="O1553" s="342">
        <v>855.03653000000008</v>
      </c>
      <c r="P1553" s="342">
        <v>5869.7332200000001</v>
      </c>
      <c r="Q1553" s="342">
        <v>0</v>
      </c>
      <c r="R1553" s="343">
        <v>5869.7332200000001</v>
      </c>
      <c r="S1553" s="7"/>
      <c r="T1553" s="7"/>
      <c r="U1553" s="7"/>
      <c r="V1553" s="7"/>
      <c r="W1553" s="7"/>
      <c r="X1553" s="7"/>
      <c r="Y1553" s="7"/>
      <c r="Z1553" s="7"/>
      <c r="AA1553" s="7"/>
      <c r="AB1553" s="7"/>
    </row>
    <row r="1554" spans="1:28" s="313" customFormat="1">
      <c r="A1554" s="339"/>
      <c r="B1554" s="339"/>
      <c r="C1554" s="339"/>
      <c r="D1554" s="334" t="s">
        <v>464</v>
      </c>
      <c r="E1554" s="335">
        <v>78</v>
      </c>
      <c r="F1554" s="336">
        <v>0</v>
      </c>
      <c r="G1554" s="337">
        <v>0</v>
      </c>
      <c r="H1554" s="337">
        <v>0</v>
      </c>
      <c r="I1554" s="337">
        <v>962.45101999999997</v>
      </c>
      <c r="J1554" s="337">
        <v>3.6999999999999999E-4</v>
      </c>
      <c r="K1554" s="337">
        <v>962.45139000000006</v>
      </c>
      <c r="L1554" s="337">
        <v>230.81527</v>
      </c>
      <c r="M1554" s="337">
        <v>3.7450000000000004E-2</v>
      </c>
      <c r="N1554" s="337">
        <v>230.85272000000001</v>
      </c>
      <c r="O1554" s="337">
        <v>1193.30411</v>
      </c>
      <c r="P1554" s="337">
        <v>6614.8799100000006</v>
      </c>
      <c r="Q1554" s="337">
        <v>0</v>
      </c>
      <c r="R1554" s="338">
        <v>6614.8799100000006</v>
      </c>
      <c r="S1554" s="7"/>
      <c r="T1554" s="7"/>
      <c r="U1554" s="7"/>
      <c r="V1554" s="7"/>
      <c r="W1554" s="7"/>
      <c r="X1554" s="7"/>
      <c r="Y1554" s="7"/>
      <c r="Z1554" s="7"/>
      <c r="AA1554" s="7"/>
      <c r="AB1554" s="7"/>
    </row>
    <row r="1555" spans="1:28" s="313" customFormat="1">
      <c r="A1555" s="339"/>
      <c r="B1555" s="339"/>
      <c r="C1555" s="334" t="s">
        <v>299</v>
      </c>
      <c r="D1555" s="334" t="s">
        <v>300</v>
      </c>
      <c r="E1555" s="335">
        <v>65</v>
      </c>
      <c r="F1555" s="336">
        <v>0</v>
      </c>
      <c r="G1555" s="337">
        <v>0</v>
      </c>
      <c r="H1555" s="337">
        <v>0</v>
      </c>
      <c r="I1555" s="337">
        <v>2362.33331</v>
      </c>
      <c r="J1555" s="337">
        <v>0</v>
      </c>
      <c r="K1555" s="337">
        <v>2362.33331</v>
      </c>
      <c r="L1555" s="337">
        <v>511.02497</v>
      </c>
      <c r="M1555" s="337">
        <v>0</v>
      </c>
      <c r="N1555" s="337">
        <v>511.02497</v>
      </c>
      <c r="O1555" s="337">
        <v>2873.3582799999999</v>
      </c>
      <c r="P1555" s="337">
        <v>12800.159539999999</v>
      </c>
      <c r="Q1555" s="337">
        <v>0</v>
      </c>
      <c r="R1555" s="338">
        <v>12800.159539999999</v>
      </c>
      <c r="S1555" s="7"/>
      <c r="T1555" s="7"/>
      <c r="U1555" s="7"/>
      <c r="V1555" s="7"/>
      <c r="W1555" s="7"/>
      <c r="X1555" s="7"/>
      <c r="Y1555" s="7"/>
      <c r="Z1555" s="7"/>
      <c r="AA1555" s="7"/>
      <c r="AB1555" s="7"/>
    </row>
    <row r="1556" spans="1:28" s="313" customFormat="1">
      <c r="A1556" s="339"/>
      <c r="B1556" s="339"/>
      <c r="C1556" s="339"/>
      <c r="D1556" s="334" t="s">
        <v>465</v>
      </c>
      <c r="E1556" s="335">
        <v>73</v>
      </c>
      <c r="F1556" s="336">
        <v>0</v>
      </c>
      <c r="G1556" s="337">
        <v>0</v>
      </c>
      <c r="H1556" s="337">
        <v>0</v>
      </c>
      <c r="I1556" s="337">
        <v>1282.2728400000001</v>
      </c>
      <c r="J1556" s="337">
        <v>0</v>
      </c>
      <c r="K1556" s="337">
        <v>1282.2728400000001</v>
      </c>
      <c r="L1556" s="337">
        <v>169.14932000000002</v>
      </c>
      <c r="M1556" s="337">
        <v>0</v>
      </c>
      <c r="N1556" s="337">
        <v>169.14932000000002</v>
      </c>
      <c r="O1556" s="337">
        <v>1451.4221599999998</v>
      </c>
      <c r="P1556" s="337">
        <v>8623.7744700000003</v>
      </c>
      <c r="Q1556" s="337">
        <v>0</v>
      </c>
      <c r="R1556" s="338">
        <v>8623.7744700000003</v>
      </c>
      <c r="S1556" s="7"/>
      <c r="T1556" s="7"/>
      <c r="U1556" s="7"/>
      <c r="V1556" s="7"/>
      <c r="W1556" s="7"/>
      <c r="X1556" s="7"/>
      <c r="Y1556" s="7"/>
      <c r="Z1556" s="7"/>
      <c r="AA1556" s="7"/>
      <c r="AB1556" s="7"/>
    </row>
    <row r="1557" spans="1:28" s="313" customFormat="1">
      <c r="A1557" s="339"/>
      <c r="B1557" s="334" t="s">
        <v>22</v>
      </c>
      <c r="C1557" s="334" t="s">
        <v>22</v>
      </c>
      <c r="D1557" s="334" t="s">
        <v>22</v>
      </c>
      <c r="E1557" s="335">
        <v>33</v>
      </c>
      <c r="F1557" s="336">
        <v>0</v>
      </c>
      <c r="G1557" s="337">
        <v>0</v>
      </c>
      <c r="H1557" s="337">
        <v>0</v>
      </c>
      <c r="I1557" s="337">
        <v>5017.6702400000004</v>
      </c>
      <c r="J1557" s="337">
        <v>3.2699999999999999E-3</v>
      </c>
      <c r="K1557" s="337">
        <v>5017.6735099999996</v>
      </c>
      <c r="L1557" s="337">
        <v>3736.6900599999999</v>
      </c>
      <c r="M1557" s="337">
        <v>4.5399999999999998E-3</v>
      </c>
      <c r="N1557" s="337">
        <v>3736.6946000000003</v>
      </c>
      <c r="O1557" s="337">
        <v>8754.3681099999994</v>
      </c>
      <c r="P1557" s="337">
        <v>40077.376090000005</v>
      </c>
      <c r="Q1557" s="337">
        <v>0</v>
      </c>
      <c r="R1557" s="338">
        <v>40077.376090000005</v>
      </c>
      <c r="S1557" s="7"/>
      <c r="T1557" s="7"/>
      <c r="U1557" s="7"/>
      <c r="V1557" s="7"/>
      <c r="W1557" s="7"/>
      <c r="X1557" s="7"/>
      <c r="Y1557" s="7"/>
      <c r="Z1557" s="7"/>
      <c r="AA1557" s="7"/>
      <c r="AB1557" s="7"/>
    </row>
    <row r="1558" spans="1:28" s="313" customFormat="1">
      <c r="A1558" s="339"/>
      <c r="B1558" s="339"/>
      <c r="C1558" s="334" t="s">
        <v>301</v>
      </c>
      <c r="D1558" s="334" t="s">
        <v>302</v>
      </c>
      <c r="E1558" s="335">
        <v>48</v>
      </c>
      <c r="F1558" s="336">
        <v>0</v>
      </c>
      <c r="G1558" s="337">
        <v>0</v>
      </c>
      <c r="H1558" s="337">
        <v>0</v>
      </c>
      <c r="I1558" s="337">
        <v>4363.5552300000008</v>
      </c>
      <c r="J1558" s="337">
        <v>0.24324000000000001</v>
      </c>
      <c r="K1558" s="337">
        <v>4363.7984699999997</v>
      </c>
      <c r="L1558" s="337">
        <v>1357.5382</v>
      </c>
      <c r="M1558" s="337">
        <v>5.0130000000000001E-2</v>
      </c>
      <c r="N1558" s="337">
        <v>1357.58833</v>
      </c>
      <c r="O1558" s="337">
        <v>5721.3868000000002</v>
      </c>
      <c r="P1558" s="337">
        <v>49508.91633</v>
      </c>
      <c r="Q1558" s="337">
        <v>0</v>
      </c>
      <c r="R1558" s="338">
        <v>49508.91633</v>
      </c>
      <c r="S1558" s="7"/>
      <c r="T1558" s="7"/>
      <c r="U1558" s="7"/>
      <c r="V1558" s="7"/>
      <c r="W1558" s="7"/>
      <c r="X1558" s="7"/>
      <c r="Y1558" s="7"/>
      <c r="Z1558" s="7"/>
      <c r="AA1558" s="7"/>
      <c r="AB1558" s="7"/>
    </row>
    <row r="1559" spans="1:28" s="313" customFormat="1">
      <c r="A1559" s="339"/>
      <c r="B1559" s="334" t="s">
        <v>303</v>
      </c>
      <c r="C1559" s="334" t="s">
        <v>306</v>
      </c>
      <c r="D1559" s="334" t="s">
        <v>306</v>
      </c>
      <c r="E1559" s="335">
        <v>104</v>
      </c>
      <c r="F1559" s="336">
        <v>0</v>
      </c>
      <c r="G1559" s="337">
        <v>0</v>
      </c>
      <c r="H1559" s="337">
        <v>0</v>
      </c>
      <c r="I1559" s="337">
        <v>2611.81981</v>
      </c>
      <c r="J1559" s="337">
        <v>1.4246300000000001</v>
      </c>
      <c r="K1559" s="337">
        <v>2613.2444399999999</v>
      </c>
      <c r="L1559" s="337">
        <v>656.50142000000005</v>
      </c>
      <c r="M1559" s="337">
        <v>1.9000000000000001E-4</v>
      </c>
      <c r="N1559" s="337">
        <v>656.50161000000003</v>
      </c>
      <c r="O1559" s="337">
        <v>3269.7460499999997</v>
      </c>
      <c r="P1559" s="337">
        <v>29156.4283</v>
      </c>
      <c r="Q1559" s="337">
        <v>0</v>
      </c>
      <c r="R1559" s="338">
        <v>29156.4283</v>
      </c>
      <c r="S1559" s="7"/>
      <c r="T1559" s="7"/>
      <c r="U1559" s="7"/>
      <c r="V1559" s="7"/>
      <c r="W1559" s="7"/>
      <c r="X1559" s="7"/>
      <c r="Y1559" s="7"/>
      <c r="Z1559" s="7"/>
      <c r="AA1559" s="7"/>
      <c r="AB1559" s="7"/>
    </row>
    <row r="1560" spans="1:28" s="313" customFormat="1">
      <c r="A1560" s="339"/>
      <c r="B1560" s="339"/>
      <c r="C1560" s="334" t="s">
        <v>303</v>
      </c>
      <c r="D1560" s="334" t="s">
        <v>309</v>
      </c>
      <c r="E1560" s="335">
        <v>105</v>
      </c>
      <c r="F1560" s="336">
        <v>0</v>
      </c>
      <c r="G1560" s="337">
        <v>0</v>
      </c>
      <c r="H1560" s="337">
        <v>0</v>
      </c>
      <c r="I1560" s="337">
        <v>3396.6103399999997</v>
      </c>
      <c r="J1560" s="337">
        <v>4.4299999999999999E-3</v>
      </c>
      <c r="K1560" s="337">
        <v>3396.6147700000001</v>
      </c>
      <c r="L1560" s="337">
        <v>1110.51271</v>
      </c>
      <c r="M1560" s="337">
        <v>4.0000000000000003E-5</v>
      </c>
      <c r="N1560" s="337">
        <v>1110.5127500000001</v>
      </c>
      <c r="O1560" s="337">
        <v>4507.12752</v>
      </c>
      <c r="P1560" s="337">
        <v>41989.882729999998</v>
      </c>
      <c r="Q1560" s="337">
        <v>0</v>
      </c>
      <c r="R1560" s="338">
        <v>41989.882729999998</v>
      </c>
      <c r="S1560" s="7"/>
      <c r="T1560" s="7"/>
      <c r="U1560" s="7"/>
      <c r="V1560" s="7"/>
      <c r="W1560" s="7"/>
      <c r="X1560" s="7"/>
      <c r="Y1560" s="7"/>
      <c r="Z1560" s="7"/>
      <c r="AA1560" s="7"/>
      <c r="AB1560" s="7"/>
    </row>
    <row r="1561" spans="1:28" s="313" customFormat="1">
      <c r="A1561" s="339"/>
      <c r="B1561" s="334" t="s">
        <v>24</v>
      </c>
      <c r="C1561" s="334" t="s">
        <v>24</v>
      </c>
      <c r="D1561" s="334" t="s">
        <v>445</v>
      </c>
      <c r="E1561" s="335">
        <v>98</v>
      </c>
      <c r="F1561" s="336">
        <v>0</v>
      </c>
      <c r="G1561" s="337">
        <v>0</v>
      </c>
      <c r="H1561" s="337">
        <v>0</v>
      </c>
      <c r="I1561" s="337">
        <v>2587.9663799999998</v>
      </c>
      <c r="J1561" s="337">
        <v>0.16027000000000002</v>
      </c>
      <c r="K1561" s="337">
        <v>2588.1266499999997</v>
      </c>
      <c r="L1561" s="337">
        <v>1205.58132</v>
      </c>
      <c r="M1561" s="337">
        <v>8.9000000000000006E-4</v>
      </c>
      <c r="N1561" s="337">
        <v>1205.58221</v>
      </c>
      <c r="O1561" s="337">
        <v>3793.7088599999997</v>
      </c>
      <c r="P1561" s="337">
        <v>23862.22738</v>
      </c>
      <c r="Q1561" s="337">
        <v>0</v>
      </c>
      <c r="R1561" s="338">
        <v>23862.22738</v>
      </c>
      <c r="S1561" s="7"/>
      <c r="T1561" s="7"/>
      <c r="U1561" s="7"/>
      <c r="V1561" s="7"/>
      <c r="W1561" s="7"/>
      <c r="X1561" s="7"/>
      <c r="Y1561" s="7"/>
      <c r="Z1561" s="7"/>
      <c r="AA1561" s="7"/>
      <c r="AB1561" s="7"/>
    </row>
    <row r="1562" spans="1:28" s="313" customFormat="1">
      <c r="A1562" s="339"/>
      <c r="B1562" s="339"/>
      <c r="C1562" s="339"/>
      <c r="D1562" s="334" t="s">
        <v>24</v>
      </c>
      <c r="E1562" s="335">
        <v>43</v>
      </c>
      <c r="F1562" s="336">
        <v>0</v>
      </c>
      <c r="G1562" s="337">
        <v>0</v>
      </c>
      <c r="H1562" s="337">
        <v>0</v>
      </c>
      <c r="I1562" s="337">
        <v>12399.690070000001</v>
      </c>
      <c r="J1562" s="337">
        <v>37.947429999999997</v>
      </c>
      <c r="K1562" s="337">
        <v>12437.637500000001</v>
      </c>
      <c r="L1562" s="337">
        <v>10508.821890000001</v>
      </c>
      <c r="M1562" s="337">
        <v>6.3740899999999998</v>
      </c>
      <c r="N1562" s="337">
        <v>10515.19598</v>
      </c>
      <c r="O1562" s="337">
        <v>22952.833480000001</v>
      </c>
      <c r="P1562" s="337">
        <v>39006.597679999999</v>
      </c>
      <c r="Q1562" s="337">
        <v>0</v>
      </c>
      <c r="R1562" s="338">
        <v>39006.597679999999</v>
      </c>
      <c r="S1562" s="7"/>
      <c r="T1562" s="7"/>
      <c r="U1562" s="7"/>
      <c r="V1562" s="7"/>
      <c r="W1562" s="7"/>
      <c r="X1562" s="7"/>
      <c r="Y1562" s="7"/>
      <c r="Z1562" s="7"/>
      <c r="AA1562" s="7"/>
      <c r="AB1562" s="7"/>
    </row>
    <row r="1563" spans="1:28" s="313" customFormat="1">
      <c r="A1563" s="339"/>
      <c r="B1563" s="334" t="s">
        <v>25</v>
      </c>
      <c r="C1563" s="334" t="s">
        <v>25</v>
      </c>
      <c r="D1563" s="334" t="s">
        <v>25</v>
      </c>
      <c r="E1563" s="335">
        <v>52</v>
      </c>
      <c r="F1563" s="336">
        <v>0</v>
      </c>
      <c r="G1563" s="337">
        <v>0</v>
      </c>
      <c r="H1563" s="337">
        <v>0</v>
      </c>
      <c r="I1563" s="337">
        <v>4197.0798700000005</v>
      </c>
      <c r="J1563" s="337">
        <v>0</v>
      </c>
      <c r="K1563" s="337">
        <v>4197.0798700000005</v>
      </c>
      <c r="L1563" s="337">
        <v>1006.4311</v>
      </c>
      <c r="M1563" s="337">
        <v>0</v>
      </c>
      <c r="N1563" s="337">
        <v>1006.4311</v>
      </c>
      <c r="O1563" s="337">
        <v>5203.5109699999994</v>
      </c>
      <c r="P1563" s="337">
        <v>17067.324430000001</v>
      </c>
      <c r="Q1563" s="337">
        <v>0</v>
      </c>
      <c r="R1563" s="338">
        <v>17067.324430000001</v>
      </c>
      <c r="S1563" s="7"/>
      <c r="T1563" s="7"/>
      <c r="U1563" s="7"/>
      <c r="V1563" s="7"/>
      <c r="W1563" s="7"/>
      <c r="X1563" s="7"/>
      <c r="Y1563" s="7"/>
      <c r="Z1563" s="7"/>
      <c r="AA1563" s="7"/>
      <c r="AB1563" s="7"/>
    </row>
    <row r="1564" spans="1:28" s="313" customFormat="1">
      <c r="A1564" s="339"/>
      <c r="B1564" s="339"/>
      <c r="C1564" s="334" t="s">
        <v>466</v>
      </c>
      <c r="D1564" s="334" t="s">
        <v>466</v>
      </c>
      <c r="E1564" s="335">
        <v>133</v>
      </c>
      <c r="F1564" s="336">
        <v>0</v>
      </c>
      <c r="G1564" s="337">
        <v>0</v>
      </c>
      <c r="H1564" s="337">
        <v>0</v>
      </c>
      <c r="I1564" s="337">
        <v>212.10017000000002</v>
      </c>
      <c r="J1564" s="337">
        <v>0</v>
      </c>
      <c r="K1564" s="337">
        <v>212.10017000000002</v>
      </c>
      <c r="L1564" s="337">
        <v>136.5</v>
      </c>
      <c r="M1564" s="337">
        <v>0</v>
      </c>
      <c r="N1564" s="337">
        <v>136.5</v>
      </c>
      <c r="O1564" s="337">
        <v>348.60016999999999</v>
      </c>
      <c r="P1564" s="337">
        <v>8798.0773699999991</v>
      </c>
      <c r="Q1564" s="337">
        <v>0</v>
      </c>
      <c r="R1564" s="338">
        <v>8798.0773699999991</v>
      </c>
      <c r="S1564" s="7"/>
      <c r="T1564" s="7"/>
      <c r="U1564" s="7"/>
      <c r="V1564" s="7"/>
      <c r="W1564" s="7"/>
      <c r="X1564" s="7"/>
      <c r="Y1564" s="7"/>
      <c r="Z1564" s="7"/>
      <c r="AA1564" s="7"/>
      <c r="AB1564" s="7"/>
    </row>
    <row r="1565" spans="1:28" s="313" customFormat="1">
      <c r="A1565" s="339"/>
      <c r="B1565" s="334" t="s">
        <v>26</v>
      </c>
      <c r="C1565" s="334" t="s">
        <v>312</v>
      </c>
      <c r="D1565" s="334" t="s">
        <v>314</v>
      </c>
      <c r="E1565" s="335">
        <v>116</v>
      </c>
      <c r="F1565" s="336">
        <v>0</v>
      </c>
      <c r="G1565" s="337">
        <v>0</v>
      </c>
      <c r="H1565" s="337">
        <v>0</v>
      </c>
      <c r="I1565" s="337">
        <v>1462.1927700000001</v>
      </c>
      <c r="J1565" s="337">
        <v>0</v>
      </c>
      <c r="K1565" s="337">
        <v>1462.1927700000001</v>
      </c>
      <c r="L1565" s="337">
        <v>0</v>
      </c>
      <c r="M1565" s="337">
        <v>0</v>
      </c>
      <c r="N1565" s="337">
        <v>0</v>
      </c>
      <c r="O1565" s="337">
        <v>1462.1927700000001</v>
      </c>
      <c r="P1565" s="337">
        <v>12877.881960000001</v>
      </c>
      <c r="Q1565" s="337">
        <v>0</v>
      </c>
      <c r="R1565" s="338">
        <v>12877.881960000001</v>
      </c>
      <c r="S1565" s="7"/>
      <c r="T1565" s="7"/>
      <c r="U1565" s="7"/>
      <c r="V1565" s="7"/>
      <c r="W1565" s="7"/>
      <c r="X1565" s="7"/>
      <c r="Y1565" s="7"/>
      <c r="Z1565" s="7"/>
      <c r="AA1565" s="7"/>
      <c r="AB1565" s="7"/>
    </row>
    <row r="1566" spans="1:28" s="313" customFormat="1">
      <c r="A1566" s="339"/>
      <c r="B1566" s="339"/>
      <c r="C1566" s="339"/>
      <c r="D1566" s="339"/>
      <c r="E1566" s="340">
        <v>113</v>
      </c>
      <c r="F1566" s="341">
        <v>0</v>
      </c>
      <c r="G1566" s="342">
        <v>0</v>
      </c>
      <c r="H1566" s="342">
        <v>0</v>
      </c>
      <c r="I1566" s="342">
        <v>4209.6866500000006</v>
      </c>
      <c r="J1566" s="342">
        <v>2.2329999999999999E-2</v>
      </c>
      <c r="K1566" s="342">
        <v>4209.7089800000003</v>
      </c>
      <c r="L1566" s="342">
        <v>1361.6449700000001</v>
      </c>
      <c r="M1566" s="342">
        <v>3.7440000000000001E-2</v>
      </c>
      <c r="N1566" s="342">
        <v>1361.6824099999999</v>
      </c>
      <c r="O1566" s="342">
        <v>5571.3913899999998</v>
      </c>
      <c r="P1566" s="342">
        <v>39434.273409999994</v>
      </c>
      <c r="Q1566" s="342">
        <v>0</v>
      </c>
      <c r="R1566" s="343">
        <v>39434.273409999994</v>
      </c>
      <c r="S1566" s="7"/>
      <c r="T1566" s="7"/>
      <c r="U1566" s="7"/>
      <c r="V1566" s="7"/>
      <c r="W1566" s="7"/>
      <c r="X1566" s="7"/>
      <c r="Y1566" s="7"/>
      <c r="Z1566" s="7"/>
      <c r="AA1566" s="7"/>
      <c r="AB1566" s="7"/>
    </row>
    <row r="1567" spans="1:28" s="313" customFormat="1">
      <c r="A1567" s="344" t="s">
        <v>467</v>
      </c>
      <c r="B1567" s="345"/>
      <c r="C1567" s="345"/>
      <c r="D1567" s="345"/>
      <c r="E1567" s="345"/>
      <c r="F1567" s="346">
        <v>67466573.894730061</v>
      </c>
      <c r="G1567" s="347">
        <v>51703770.426589973</v>
      </c>
      <c r="H1567" s="347">
        <v>119170344.32132009</v>
      </c>
      <c r="I1567" s="347">
        <v>81992156.616509974</v>
      </c>
      <c r="J1567" s="347">
        <v>42554024.287609994</v>
      </c>
      <c r="K1567" s="347">
        <v>124546180.90412013</v>
      </c>
      <c r="L1567" s="347">
        <v>79742830.693640113</v>
      </c>
      <c r="M1567" s="347">
        <v>51676917.670289971</v>
      </c>
      <c r="N1567" s="347">
        <v>131419748.36393011</v>
      </c>
      <c r="O1567" s="347">
        <v>375136273.58936936</v>
      </c>
      <c r="P1567" s="347">
        <v>257548953.30419001</v>
      </c>
      <c r="Q1567" s="347">
        <v>94880495.939699948</v>
      </c>
      <c r="R1567" s="348">
        <v>352429449.24388939</v>
      </c>
      <c r="S1567" s="7"/>
      <c r="T1567" s="7"/>
      <c r="U1567" s="7"/>
      <c r="V1567" s="7"/>
      <c r="W1567" s="7"/>
      <c r="X1567" s="7"/>
      <c r="Y1567" s="7"/>
      <c r="Z1567" s="7"/>
      <c r="AA1567" s="7"/>
      <c r="AB1567" s="7"/>
    </row>
    <row r="1568" spans="1:28" s="313" customFormat="1">
      <c r="A1568" s="7"/>
      <c r="B1568" s="7"/>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row>
    <row r="1569" spans="1:28" s="313" customFormat="1">
      <c r="A1569" s="7"/>
      <c r="B1569" s="7"/>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row>
    <row r="1570" spans="1:28" s="313" customFormat="1">
      <c r="A1570" s="7"/>
      <c r="B1570" s="7"/>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row>
    <row r="1571" spans="1:28" s="313" customFormat="1">
      <c r="A1571" s="7"/>
      <c r="B1571" s="7"/>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row>
    <row r="1572" spans="1:28" s="313" customFormat="1">
      <c r="A1572" s="7"/>
      <c r="B1572" s="7"/>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row>
    <row r="1573" spans="1:28" s="313" customFormat="1">
      <c r="A1573" s="7"/>
      <c r="B1573" s="7"/>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row>
    <row r="1574" spans="1:28" s="313" customFormat="1">
      <c r="A1574" s="7"/>
      <c r="B1574" s="7"/>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row>
    <row r="1575" spans="1:28" s="313" customFormat="1">
      <c r="A1575" s="7"/>
      <c r="B1575" s="7"/>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row>
    <row r="1576" spans="1:28" s="313" customFormat="1">
      <c r="A1576" s="7"/>
      <c r="B1576" s="7"/>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row>
    <row r="1577" spans="1:28" s="313" customFormat="1">
      <c r="A1577" s="7"/>
      <c r="B1577" s="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C0F067CA-3CE9-4577-8AE2-32B56390C3E5}"/>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CD685-03DA-4E69-80D9-43AA7E19A1E2}">
  <dimension ref="A1:AE32"/>
  <sheetViews>
    <sheetView showGridLines="0" workbookViewId="0"/>
  </sheetViews>
  <sheetFormatPr baseColWidth="10" defaultRowHeight="13.2"/>
  <cols>
    <col min="1" max="1" width="23.109375" style="7" customWidth="1"/>
    <col min="2" max="4" width="4.44140625" style="7" customWidth="1"/>
    <col min="5" max="5" width="5.109375" style="7" bestFit="1" customWidth="1"/>
    <col min="6" max="12" width="4.44140625" style="7" customWidth="1"/>
    <col min="13" max="13" width="5.44140625" style="7" bestFit="1" customWidth="1"/>
    <col min="14" max="15" width="4.44140625" style="7" customWidth="1"/>
    <col min="16" max="16" width="5.44140625" style="7" customWidth="1"/>
    <col min="17" max="26" width="4.44140625" style="7" customWidth="1"/>
    <col min="27" max="27" width="5.44140625" style="7" bestFit="1" customWidth="1"/>
    <col min="28" max="28" width="10.44140625" style="7" bestFit="1" customWidth="1"/>
    <col min="29" max="29" width="9.88671875" style="7" customWidth="1"/>
    <col min="30" max="16384" width="11.5546875" style="7"/>
  </cols>
  <sheetData>
    <row r="1" spans="1:31" s="273" customFormat="1" ht="18" customHeight="1">
      <c r="A1" s="1407" t="s">
        <v>1249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38"/>
    </row>
    <row r="2" spans="1:31" s="274" customFormat="1" ht="28.2">
      <c r="A2" s="166" t="s">
        <v>174</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row>
    <row r="3" spans="1:31" s="275" customFormat="1" ht="18" customHeight="1">
      <c r="A3" s="168">
        <v>45688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row>
    <row r="4" spans="1:31" s="276" customFormat="1" ht="18" customHeight="1">
      <c r="A4" s="169" t="s">
        <v>175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row>
    <row r="5" spans="1:31" s="62" customFormat="1" ht="12.3" customHeight="1" thickBot="1"/>
    <row r="6" spans="1:31" s="62" customFormat="1" ht="102.3" customHeight="1">
      <c r="A6" s="277" t="s">
        <v>1</v>
      </c>
      <c r="B6" s="278" t="s">
        <v>2</v>
      </c>
      <c r="C6" s="278" t="s">
        <v>3</v>
      </c>
      <c r="D6" s="278" t="s">
        <v>4</v>
      </c>
      <c r="E6" s="278" t="s">
        <v>5</v>
      </c>
      <c r="F6" s="278" t="s">
        <v>6</v>
      </c>
      <c r="G6" s="278" t="s">
        <v>7</v>
      </c>
      <c r="H6" s="278" t="s">
        <v>8</v>
      </c>
      <c r="I6" s="278" t="s">
        <v>9</v>
      </c>
      <c r="J6" s="278" t="s">
        <v>10</v>
      </c>
      <c r="K6" s="278" t="s">
        <v>11</v>
      </c>
      <c r="L6" s="278" t="s">
        <v>12</v>
      </c>
      <c r="M6" s="278" t="s">
        <v>13</v>
      </c>
      <c r="N6" s="278" t="s">
        <v>14</v>
      </c>
      <c r="O6" s="278" t="s">
        <v>15</v>
      </c>
      <c r="P6" s="278" t="s">
        <v>16</v>
      </c>
      <c r="Q6" s="278" t="s">
        <v>17</v>
      </c>
      <c r="R6" s="278" t="s">
        <v>18</v>
      </c>
      <c r="S6" s="278" t="s">
        <v>19</v>
      </c>
      <c r="T6" s="278" t="s">
        <v>20</v>
      </c>
      <c r="U6" s="278" t="s">
        <v>21</v>
      </c>
      <c r="V6" s="278" t="s">
        <v>22</v>
      </c>
      <c r="W6" s="278" t="s">
        <v>23</v>
      </c>
      <c r="X6" s="278" t="s">
        <v>24</v>
      </c>
      <c r="Y6" s="278" t="s">
        <v>25</v>
      </c>
      <c r="Z6" s="278" t="s">
        <v>26</v>
      </c>
      <c r="AA6" s="279" t="s">
        <v>176</v>
      </c>
      <c r="AB6" s="280" t="s">
        <v>177</v>
      </c>
      <c r="AC6" s="281"/>
    </row>
    <row r="7" spans="1:31" s="62" customFormat="1" ht="4.6500000000000004" customHeight="1">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4"/>
      <c r="AC7" s="285"/>
    </row>
    <row r="8" spans="1:31" s="62" customFormat="1" ht="6.75" customHeight="1">
      <c r="A8" s="178"/>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5"/>
      <c r="AC8" s="285"/>
    </row>
    <row r="9" spans="1:31" s="24" customFormat="1" ht="20.100000000000001" customHeight="1">
      <c r="A9" s="287" t="s">
        <v>29</v>
      </c>
      <c r="B9" s="288">
        <v>0.12645336243972288</v>
      </c>
      <c r="C9" s="288">
        <v>0.87703049675968681</v>
      </c>
      <c r="D9" s="288">
        <v>0.18508716231140074</v>
      </c>
      <c r="E9" s="288">
        <v>2.8997588063523558</v>
      </c>
      <c r="F9" s="288">
        <v>0.17590522872010003</v>
      </c>
      <c r="G9" s="288">
        <v>1.0885587314747533</v>
      </c>
      <c r="H9" s="288">
        <v>2.3385050382368662</v>
      </c>
      <c r="I9" s="288">
        <v>1.2841470711025089</v>
      </c>
      <c r="J9" s="288">
        <v>0</v>
      </c>
      <c r="K9" s="288">
        <v>0.52381030274361895</v>
      </c>
      <c r="L9" s="288">
        <v>1.3522336480019441</v>
      </c>
      <c r="M9" s="288">
        <v>1.6578792194803325</v>
      </c>
      <c r="N9" s="288">
        <v>3.1186399076850591</v>
      </c>
      <c r="O9" s="288">
        <v>1.8016788512818418</v>
      </c>
      <c r="P9" s="288">
        <v>76.630509542417684</v>
      </c>
      <c r="Q9" s="288">
        <v>0.78691816457683084</v>
      </c>
      <c r="R9" s="288">
        <v>0.10154089060659639</v>
      </c>
      <c r="S9" s="288">
        <v>0.15655865564763802</v>
      </c>
      <c r="T9" s="288">
        <v>0.17179570613956252</v>
      </c>
      <c r="U9" s="288">
        <v>2.1120389610354899</v>
      </c>
      <c r="V9" s="288">
        <v>0.5793583094204523</v>
      </c>
      <c r="W9" s="288">
        <v>0.93205107708711143</v>
      </c>
      <c r="X9" s="288">
        <v>0.39897798378116062</v>
      </c>
      <c r="Y9" s="288">
        <v>0.11237923955918913</v>
      </c>
      <c r="Z9" s="288">
        <v>0.58818364313809834</v>
      </c>
      <c r="AA9" s="288">
        <v>0</v>
      </c>
      <c r="AB9" s="289">
        <v>76049101.538000003</v>
      </c>
      <c r="AC9" s="289"/>
      <c r="AD9" s="290"/>
      <c r="AE9" s="291"/>
    </row>
    <row r="10" spans="1:31" s="24" customFormat="1" ht="20.100000000000001" customHeight="1">
      <c r="A10" s="287" t="s">
        <v>30</v>
      </c>
      <c r="B10" s="288">
        <v>0</v>
      </c>
      <c r="C10" s="288">
        <v>0</v>
      </c>
      <c r="D10" s="288">
        <v>0</v>
      </c>
      <c r="E10" s="288">
        <v>2.9497607391524685</v>
      </c>
      <c r="F10" s="288">
        <v>0</v>
      </c>
      <c r="G10" s="288">
        <v>0</v>
      </c>
      <c r="H10" s="288">
        <v>0</v>
      </c>
      <c r="I10" s="288">
        <v>0.47509272815171216</v>
      </c>
      <c r="J10" s="288">
        <v>0</v>
      </c>
      <c r="K10" s="288">
        <v>0</v>
      </c>
      <c r="L10" s="288">
        <v>0.26679861168928132</v>
      </c>
      <c r="M10" s="288">
        <v>1.6826043538088555</v>
      </c>
      <c r="N10" s="288">
        <v>1.2261409779408408</v>
      </c>
      <c r="O10" s="288">
        <v>2.2564538378103816</v>
      </c>
      <c r="P10" s="288">
        <v>85.358491335840498</v>
      </c>
      <c r="Q10" s="288">
        <v>2.3234619848009999</v>
      </c>
      <c r="R10" s="288">
        <v>0</v>
      </c>
      <c r="S10" s="288">
        <v>0</v>
      </c>
      <c r="T10" s="288">
        <v>0</v>
      </c>
      <c r="U10" s="288">
        <v>3.2750019769730265</v>
      </c>
      <c r="V10" s="288">
        <v>0</v>
      </c>
      <c r="W10" s="288">
        <v>5.2931906056058131E-2</v>
      </c>
      <c r="X10" s="288">
        <v>0</v>
      </c>
      <c r="Y10" s="288">
        <v>8.0689731208181736E-2</v>
      </c>
      <c r="Z10" s="288">
        <v>5.2571816567690111E-2</v>
      </c>
      <c r="AA10" s="288">
        <v>0</v>
      </c>
      <c r="AB10" s="289">
        <v>1761784.28</v>
      </c>
      <c r="AC10" s="289"/>
      <c r="AD10" s="290"/>
      <c r="AE10" s="291"/>
    </row>
    <row r="11" spans="1:31" s="24" customFormat="1" ht="20.100000000000001" customHeight="1">
      <c r="A11" s="287" t="s">
        <v>31</v>
      </c>
      <c r="B11" s="288">
        <v>0.17608238320161956</v>
      </c>
      <c r="C11" s="288">
        <v>0.78027450528331899</v>
      </c>
      <c r="D11" s="288">
        <v>0.16854526565772318</v>
      </c>
      <c r="E11" s="288">
        <v>2.4796830212191034</v>
      </c>
      <c r="F11" s="288">
        <v>0.2668589333095075</v>
      </c>
      <c r="G11" s="288">
        <v>0.64697034576098966</v>
      </c>
      <c r="H11" s="288">
        <v>2.4393088367742304</v>
      </c>
      <c r="I11" s="288">
        <v>0.65221175539143028</v>
      </c>
      <c r="J11" s="288">
        <v>4.4756422537779325E-2</v>
      </c>
      <c r="K11" s="288">
        <v>0.33505509818575324</v>
      </c>
      <c r="L11" s="288">
        <v>1.0070844546721291</v>
      </c>
      <c r="M11" s="288">
        <v>0.88072867187006421</v>
      </c>
      <c r="N11" s="288">
        <v>2.2016029237108863</v>
      </c>
      <c r="O11" s="288">
        <v>1.1721864317755233</v>
      </c>
      <c r="P11" s="288">
        <v>82.456131181762615</v>
      </c>
      <c r="Q11" s="288">
        <v>0.35207354440286753</v>
      </c>
      <c r="R11" s="288">
        <v>9.1610197051424855E-2</v>
      </c>
      <c r="S11" s="288">
        <v>0.15806040093625293</v>
      </c>
      <c r="T11" s="288">
        <v>0.10485565770339551</v>
      </c>
      <c r="U11" s="288">
        <v>1.0962111006666679</v>
      </c>
      <c r="V11" s="288">
        <v>0.40592343396635666</v>
      </c>
      <c r="W11" s="288">
        <v>0.5375581617762184</v>
      </c>
      <c r="X11" s="288">
        <v>0.35011921680836799</v>
      </c>
      <c r="Y11" s="288">
        <v>9.2452637964069509E-2</v>
      </c>
      <c r="Z11" s="288">
        <v>0.30027570355779526</v>
      </c>
      <c r="AA11" s="288">
        <v>0.80337971405391351</v>
      </c>
      <c r="AB11" s="289">
        <v>119092981.471</v>
      </c>
      <c r="AC11" s="289"/>
      <c r="AD11" s="292"/>
      <c r="AE11" s="291"/>
    </row>
    <row r="12" spans="1:31" s="24" customFormat="1" ht="20.100000000000001" customHeight="1">
      <c r="A12" s="287" t="s">
        <v>32</v>
      </c>
      <c r="B12" s="288">
        <v>0</v>
      </c>
      <c r="C12" s="288">
        <v>1.919630583442707</v>
      </c>
      <c r="D12" s="288">
        <v>0</v>
      </c>
      <c r="E12" s="288">
        <v>1.0414895599101255</v>
      </c>
      <c r="F12" s="288">
        <v>0</v>
      </c>
      <c r="G12" s="288">
        <v>2.554434492531398</v>
      </c>
      <c r="H12" s="288">
        <v>0</v>
      </c>
      <c r="I12" s="288">
        <v>0.65482077725158794</v>
      </c>
      <c r="J12" s="288">
        <v>0</v>
      </c>
      <c r="K12" s="288">
        <v>0</v>
      </c>
      <c r="L12" s="288">
        <v>1.6005266036671764</v>
      </c>
      <c r="M12" s="288">
        <v>1.8821585210491325</v>
      </c>
      <c r="N12" s="288">
        <v>2.3041904322226348</v>
      </c>
      <c r="O12" s="288">
        <v>2.656127775057608</v>
      </c>
      <c r="P12" s="288">
        <v>76.633467069904555</v>
      </c>
      <c r="Q12" s="288">
        <v>0.46661382058673029</v>
      </c>
      <c r="R12" s="288">
        <v>0</v>
      </c>
      <c r="S12" s="288">
        <v>0</v>
      </c>
      <c r="T12" s="288">
        <v>0</v>
      </c>
      <c r="U12" s="288">
        <v>6.5345135103687237</v>
      </c>
      <c r="V12" s="288">
        <v>0.58435630515117221</v>
      </c>
      <c r="W12" s="288">
        <v>0.44063223159254894</v>
      </c>
      <c r="X12" s="288">
        <v>0.33682595257000597</v>
      </c>
      <c r="Y12" s="288">
        <v>0</v>
      </c>
      <c r="Z12" s="288">
        <v>0.39021236469388798</v>
      </c>
      <c r="AA12" s="288">
        <v>0</v>
      </c>
      <c r="AB12" s="289">
        <v>8270529.568</v>
      </c>
      <c r="AC12" s="289"/>
      <c r="AD12" s="290"/>
      <c r="AE12" s="291"/>
    </row>
    <row r="13" spans="1:31" s="24" customFormat="1" ht="20.100000000000001" customHeight="1">
      <c r="A13" s="287" t="s">
        <v>33</v>
      </c>
      <c r="B13" s="288">
        <v>0</v>
      </c>
      <c r="C13" s="288">
        <v>6.3428875061676077E-2</v>
      </c>
      <c r="D13" s="288">
        <v>0</v>
      </c>
      <c r="E13" s="288">
        <v>0.2597004399357164</v>
      </c>
      <c r="F13" s="288">
        <v>0</v>
      </c>
      <c r="G13" s="288">
        <v>0.36490537179750393</v>
      </c>
      <c r="H13" s="288">
        <v>0.44261555483099452</v>
      </c>
      <c r="I13" s="288">
        <v>4.5050256888665402E-2</v>
      </c>
      <c r="J13" s="288">
        <v>0</v>
      </c>
      <c r="K13" s="288">
        <v>0</v>
      </c>
      <c r="L13" s="288">
        <v>9.1474223820711451E-2</v>
      </c>
      <c r="M13" s="288">
        <v>0.15292363385590621</v>
      </c>
      <c r="N13" s="288">
        <v>0.31890844838627719</v>
      </c>
      <c r="O13" s="288">
        <v>0.42541293715810208</v>
      </c>
      <c r="P13" s="288">
        <v>97.007512280214712</v>
      </c>
      <c r="Q13" s="288">
        <v>3.0648912455946045E-2</v>
      </c>
      <c r="R13" s="288">
        <v>0</v>
      </c>
      <c r="S13" s="288">
        <v>0</v>
      </c>
      <c r="T13" s="288">
        <v>0</v>
      </c>
      <c r="U13" s="288">
        <v>0.64781823605391442</v>
      </c>
      <c r="V13" s="288">
        <v>3.8181500021135087E-2</v>
      </c>
      <c r="W13" s="288">
        <v>3.8251637243959219E-2</v>
      </c>
      <c r="X13" s="288">
        <v>2.0623078186925135E-2</v>
      </c>
      <c r="Y13" s="288">
        <v>0</v>
      </c>
      <c r="Z13" s="288">
        <v>5.2544614087848364E-2</v>
      </c>
      <c r="AA13" s="288">
        <v>0</v>
      </c>
      <c r="AB13" s="289">
        <v>14517255.731000001</v>
      </c>
      <c r="AC13" s="289"/>
      <c r="AD13" s="290"/>
      <c r="AE13" s="291"/>
    </row>
    <row r="14" spans="1:31" s="24" customFormat="1" ht="20.100000000000001" customHeight="1">
      <c r="A14" s="287" t="s">
        <v>117</v>
      </c>
      <c r="B14" s="288">
        <v>0</v>
      </c>
      <c r="C14" s="288">
        <v>0.96689607219962626</v>
      </c>
      <c r="D14" s="288">
        <v>0.14314554079215167</v>
      </c>
      <c r="E14" s="288">
        <v>2.816973219948272</v>
      </c>
      <c r="F14" s="288">
        <v>0</v>
      </c>
      <c r="G14" s="288">
        <v>1.2168225437657478</v>
      </c>
      <c r="H14" s="288">
        <v>1.1422364891241663</v>
      </c>
      <c r="I14" s="288">
        <v>1.1947857295231572</v>
      </c>
      <c r="J14" s="288">
        <v>0</v>
      </c>
      <c r="K14" s="288">
        <v>0.56781280655517052</v>
      </c>
      <c r="L14" s="288">
        <v>1.0985175614299625</v>
      </c>
      <c r="M14" s="288">
        <v>1.1459754922274961</v>
      </c>
      <c r="N14" s="288">
        <v>3.3645413298622779</v>
      </c>
      <c r="O14" s="288">
        <v>1.9768430860772859</v>
      </c>
      <c r="P14" s="288">
        <v>79.181312346475821</v>
      </c>
      <c r="Q14" s="288">
        <v>0.49991322109277614</v>
      </c>
      <c r="R14" s="288">
        <v>0.12923326575604061</v>
      </c>
      <c r="S14" s="288">
        <v>0.16250536320150663</v>
      </c>
      <c r="T14" s="288">
        <v>9.7698923305240368E-2</v>
      </c>
      <c r="U14" s="288">
        <v>1.9799459914715538</v>
      </c>
      <c r="V14" s="288">
        <v>0.43075139418534231</v>
      </c>
      <c r="W14" s="288">
        <v>0.59226917239010735</v>
      </c>
      <c r="X14" s="288">
        <v>0.67820181798031276</v>
      </c>
      <c r="Y14" s="288">
        <v>0.20584838988127926</v>
      </c>
      <c r="Z14" s="288">
        <v>0.40777024275470636</v>
      </c>
      <c r="AA14" s="288">
        <v>0</v>
      </c>
      <c r="AB14" s="289">
        <v>49447592.016000003</v>
      </c>
      <c r="AC14" s="289"/>
      <c r="AD14" s="290"/>
      <c r="AE14" s="291"/>
    </row>
    <row r="15" spans="1:31" s="24" customFormat="1" ht="20.100000000000001" customHeight="1">
      <c r="A15" s="287" t="s">
        <v>35</v>
      </c>
      <c r="B15" s="288">
        <v>0</v>
      </c>
      <c r="C15" s="288">
        <v>0</v>
      </c>
      <c r="D15" s="288">
        <v>0</v>
      </c>
      <c r="E15" s="288">
        <v>0</v>
      </c>
      <c r="F15" s="288">
        <v>0</v>
      </c>
      <c r="G15" s="288">
        <v>0</v>
      </c>
      <c r="H15" s="288">
        <v>0</v>
      </c>
      <c r="I15" s="288">
        <v>0</v>
      </c>
      <c r="J15" s="288">
        <v>0</v>
      </c>
      <c r="K15" s="288">
        <v>0</v>
      </c>
      <c r="L15" s="288">
        <v>0</v>
      </c>
      <c r="M15" s="288">
        <v>0</v>
      </c>
      <c r="N15" s="288">
        <v>0</v>
      </c>
      <c r="O15" s="288">
        <v>0</v>
      </c>
      <c r="P15" s="288">
        <v>100</v>
      </c>
      <c r="Q15" s="288">
        <v>0</v>
      </c>
      <c r="R15" s="288">
        <v>0</v>
      </c>
      <c r="S15" s="288">
        <v>0</v>
      </c>
      <c r="T15" s="288">
        <v>0</v>
      </c>
      <c r="U15" s="288">
        <v>0</v>
      </c>
      <c r="V15" s="288">
        <v>0</v>
      </c>
      <c r="W15" s="288">
        <v>0</v>
      </c>
      <c r="X15" s="288">
        <v>0</v>
      </c>
      <c r="Y15" s="288">
        <v>0</v>
      </c>
      <c r="Z15" s="288">
        <v>0</v>
      </c>
      <c r="AA15" s="288">
        <v>0</v>
      </c>
      <c r="AB15" s="289">
        <v>1467136.7760000001</v>
      </c>
      <c r="AC15" s="289"/>
      <c r="AD15" s="290"/>
      <c r="AE15" s="291"/>
    </row>
    <row r="16" spans="1:31" s="24" customFormat="1" ht="20.100000000000001" customHeight="1">
      <c r="A16" s="287" t="s">
        <v>36</v>
      </c>
      <c r="B16" s="288">
        <v>0</v>
      </c>
      <c r="C16" s="288">
        <v>0.90686219206280572</v>
      </c>
      <c r="D16" s="288">
        <v>0.16651159154651368</v>
      </c>
      <c r="E16" s="288">
        <v>2.1314317800500726</v>
      </c>
      <c r="F16" s="288">
        <v>0.46131599453747374</v>
      </c>
      <c r="G16" s="288">
        <v>1.1155851505468222</v>
      </c>
      <c r="H16" s="288">
        <v>0.21636993426705459</v>
      </c>
      <c r="I16" s="288">
        <v>0.72479254223826783</v>
      </c>
      <c r="J16" s="288">
        <v>0</v>
      </c>
      <c r="K16" s="288">
        <v>0.36555657179700796</v>
      </c>
      <c r="L16" s="288">
        <v>1.7566871593251359</v>
      </c>
      <c r="M16" s="288">
        <v>1.1436393244696927</v>
      </c>
      <c r="N16" s="288">
        <v>3.3196030423060359</v>
      </c>
      <c r="O16" s="288">
        <v>1.101603626931708</v>
      </c>
      <c r="P16" s="288">
        <v>82.02716865156728</v>
      </c>
      <c r="Q16" s="288">
        <v>0.52748916672819179</v>
      </c>
      <c r="R16" s="288">
        <v>0.14756039512753327</v>
      </c>
      <c r="S16" s="288">
        <v>0.17260131002742934</v>
      </c>
      <c r="T16" s="288">
        <v>7.1118713427409011E-2</v>
      </c>
      <c r="U16" s="288">
        <v>1.4262321220144667</v>
      </c>
      <c r="V16" s="288">
        <v>0.62673082061458785</v>
      </c>
      <c r="W16" s="288">
        <v>0.66281896214140545</v>
      </c>
      <c r="X16" s="288">
        <v>0.47495103564150337</v>
      </c>
      <c r="Y16" s="288">
        <v>0.13896992773150679</v>
      </c>
      <c r="Z16" s="288">
        <v>0.31439998490008764</v>
      </c>
      <c r="AA16" s="288">
        <v>0</v>
      </c>
      <c r="AB16" s="289">
        <v>48040808.604999997</v>
      </c>
      <c r="AC16" s="289"/>
      <c r="AD16" s="290"/>
      <c r="AE16" s="291"/>
    </row>
    <row r="17" spans="1:31" s="24" customFormat="1" ht="20.100000000000001" customHeight="1">
      <c r="A17" s="287" t="s">
        <v>37</v>
      </c>
      <c r="B17" s="288">
        <v>1.0133801112241803</v>
      </c>
      <c r="C17" s="288">
        <v>5.2161226525681599</v>
      </c>
      <c r="D17" s="288">
        <v>0.69386619345867717</v>
      </c>
      <c r="E17" s="288">
        <v>7.9694718995906761</v>
      </c>
      <c r="F17" s="288">
        <v>1.4593859780653493</v>
      </c>
      <c r="G17" s="288">
        <v>5.9333406030589027</v>
      </c>
      <c r="H17" s="288">
        <v>2.1376655777663953</v>
      </c>
      <c r="I17" s="288">
        <v>4.1771495328962498</v>
      </c>
      <c r="J17" s="288">
        <v>0.45829822033610806</v>
      </c>
      <c r="K17" s="288">
        <v>1.5708426564236253</v>
      </c>
      <c r="L17" s="288">
        <v>2.0312559205047109</v>
      </c>
      <c r="M17" s="288">
        <v>4.5606436599380924</v>
      </c>
      <c r="N17" s="288">
        <v>7.3754217399448665</v>
      </c>
      <c r="O17" s="288">
        <v>5.4424174155060783</v>
      </c>
      <c r="P17" s="288">
        <v>28.967007713735605</v>
      </c>
      <c r="Q17" s="288">
        <v>0.55782436304984162</v>
      </c>
      <c r="R17" s="288">
        <v>0.3339835987752478</v>
      </c>
      <c r="S17" s="288">
        <v>1.2375508632685734</v>
      </c>
      <c r="T17" s="288">
        <v>0.7449121398674059</v>
      </c>
      <c r="U17" s="288">
        <v>5.9113102064648597</v>
      </c>
      <c r="V17" s="288">
        <v>5.9472351997331288</v>
      </c>
      <c r="W17" s="288">
        <v>2.7236917713514304</v>
      </c>
      <c r="X17" s="288">
        <v>1.8358806522516895</v>
      </c>
      <c r="Y17" s="288">
        <v>0.71219979240353848</v>
      </c>
      <c r="Z17" s="288">
        <v>0.98914153781660552</v>
      </c>
      <c r="AA17" s="288">
        <v>0</v>
      </c>
      <c r="AB17" s="289">
        <v>12133176.943</v>
      </c>
      <c r="AC17" s="289"/>
      <c r="AD17" s="290"/>
      <c r="AE17" s="291"/>
    </row>
    <row r="18" spans="1:31" s="24" customFormat="1" ht="20.100000000000001" customHeight="1">
      <c r="A18" s="287" t="s">
        <v>38</v>
      </c>
      <c r="B18" s="288">
        <v>0</v>
      </c>
      <c r="C18" s="288">
        <v>0</v>
      </c>
      <c r="D18" s="288">
        <v>0</v>
      </c>
      <c r="E18" s="288">
        <v>3.7634026306358363E-2</v>
      </c>
      <c r="F18" s="288">
        <v>0</v>
      </c>
      <c r="G18" s="288">
        <v>0</v>
      </c>
      <c r="H18" s="288">
        <v>0</v>
      </c>
      <c r="I18" s="288">
        <v>0</v>
      </c>
      <c r="J18" s="288">
        <v>0</v>
      </c>
      <c r="K18" s="288">
        <v>0</v>
      </c>
      <c r="L18" s="288">
        <v>0</v>
      </c>
      <c r="M18" s="288">
        <v>0</v>
      </c>
      <c r="N18" s="288">
        <v>3.3551297131090486E-2</v>
      </c>
      <c r="O18" s="288">
        <v>1.9209853426848247E-2</v>
      </c>
      <c r="P18" s="288">
        <v>99.885197412434778</v>
      </c>
      <c r="Q18" s="288">
        <v>0</v>
      </c>
      <c r="R18" s="288">
        <v>0</v>
      </c>
      <c r="S18" s="288">
        <v>0</v>
      </c>
      <c r="T18" s="288">
        <v>0</v>
      </c>
      <c r="U18" s="288">
        <v>2.4407410700928014E-2</v>
      </c>
      <c r="V18" s="288">
        <v>0</v>
      </c>
      <c r="W18" s="288">
        <v>0</v>
      </c>
      <c r="X18" s="288">
        <v>0</v>
      </c>
      <c r="Y18" s="288">
        <v>0</v>
      </c>
      <c r="Z18" s="288">
        <v>0</v>
      </c>
      <c r="AA18" s="288">
        <v>0</v>
      </c>
      <c r="AB18" s="289">
        <v>3893694.4670000002</v>
      </c>
      <c r="AC18" s="289"/>
      <c r="AD18" s="290"/>
      <c r="AE18" s="291"/>
    </row>
    <row r="19" spans="1:31" s="24" customFormat="1" ht="20.100000000000001" customHeight="1">
      <c r="A19" s="26" t="s">
        <v>39</v>
      </c>
      <c r="B19" s="288">
        <v>0</v>
      </c>
      <c r="C19" s="288">
        <v>1.1166289049516407</v>
      </c>
      <c r="D19" s="288">
        <v>0</v>
      </c>
      <c r="E19" s="288">
        <v>4.0237859322335794</v>
      </c>
      <c r="F19" s="288">
        <v>0</v>
      </c>
      <c r="G19" s="288">
        <v>0.9062584327916503</v>
      </c>
      <c r="H19" s="288">
        <v>2.724032625399154</v>
      </c>
      <c r="I19" s="288">
        <v>0.35949895730229459</v>
      </c>
      <c r="J19" s="288">
        <v>0</v>
      </c>
      <c r="K19" s="288">
        <v>0.3010261238688568</v>
      </c>
      <c r="L19" s="288">
        <v>1.6287838822120044</v>
      </c>
      <c r="M19" s="288">
        <v>0.7640208523806431</v>
      </c>
      <c r="N19" s="288">
        <v>4.4260658720840738</v>
      </c>
      <c r="O19" s="288">
        <v>3.0327212057198034</v>
      </c>
      <c r="P19" s="288">
        <v>76.786810576986596</v>
      </c>
      <c r="Q19" s="288">
        <v>0.29487737036385309</v>
      </c>
      <c r="R19" s="288">
        <v>0</v>
      </c>
      <c r="S19" s="288">
        <v>0</v>
      </c>
      <c r="T19" s="288">
        <v>0</v>
      </c>
      <c r="U19" s="288">
        <v>3.0963884566957964</v>
      </c>
      <c r="V19" s="288">
        <v>0</v>
      </c>
      <c r="W19" s="288">
        <v>0</v>
      </c>
      <c r="X19" s="288">
        <v>0.15875949262264677</v>
      </c>
      <c r="Y19" s="288">
        <v>0</v>
      </c>
      <c r="Z19" s="288">
        <v>0.38034131438741015</v>
      </c>
      <c r="AA19" s="288">
        <v>0</v>
      </c>
      <c r="AB19" s="289">
        <v>3431915.1</v>
      </c>
      <c r="AC19" s="289"/>
      <c r="AD19" s="290"/>
      <c r="AE19" s="291"/>
    </row>
    <row r="20" spans="1:31" s="24" customFormat="1" ht="20.100000000000001" customHeight="1">
      <c r="A20" s="26" t="s">
        <v>118</v>
      </c>
      <c r="B20" s="288">
        <v>0</v>
      </c>
      <c r="C20" s="288">
        <v>0</v>
      </c>
      <c r="D20" s="288">
        <v>0</v>
      </c>
      <c r="E20" s="288">
        <v>0</v>
      </c>
      <c r="F20" s="288">
        <v>0</v>
      </c>
      <c r="G20" s="288">
        <v>0</v>
      </c>
      <c r="H20" s="288">
        <v>0</v>
      </c>
      <c r="I20" s="288">
        <v>0</v>
      </c>
      <c r="J20" s="288">
        <v>0</v>
      </c>
      <c r="K20" s="288">
        <v>0</v>
      </c>
      <c r="L20" s="288">
        <v>0</v>
      </c>
      <c r="M20" s="288">
        <v>0</v>
      </c>
      <c r="N20" s="288">
        <v>0</v>
      </c>
      <c r="O20" s="288">
        <v>0</v>
      </c>
      <c r="P20" s="288">
        <v>100</v>
      </c>
      <c r="Q20" s="288">
        <v>0</v>
      </c>
      <c r="R20" s="288">
        <v>0</v>
      </c>
      <c r="S20" s="288">
        <v>0</v>
      </c>
      <c r="T20" s="288">
        <v>0</v>
      </c>
      <c r="U20" s="288">
        <v>0</v>
      </c>
      <c r="V20" s="288">
        <v>0</v>
      </c>
      <c r="W20" s="288">
        <v>0</v>
      </c>
      <c r="X20" s="288">
        <v>0</v>
      </c>
      <c r="Y20" s="288">
        <v>0</v>
      </c>
      <c r="Z20" s="288">
        <v>0</v>
      </c>
      <c r="AA20" s="288">
        <v>0</v>
      </c>
      <c r="AB20" s="289">
        <v>5458505.665</v>
      </c>
      <c r="AC20" s="289"/>
      <c r="AD20" s="290"/>
      <c r="AE20" s="291"/>
    </row>
    <row r="21" spans="1:31" s="24" customFormat="1" ht="20.100000000000001" customHeight="1">
      <c r="A21" s="26" t="s">
        <v>153</v>
      </c>
      <c r="B21" s="288">
        <v>0</v>
      </c>
      <c r="C21" s="288">
        <v>0.93348047320044847</v>
      </c>
      <c r="D21" s="288">
        <v>0</v>
      </c>
      <c r="E21" s="288">
        <v>1.9020867557914132</v>
      </c>
      <c r="F21" s="288">
        <v>0</v>
      </c>
      <c r="G21" s="288">
        <v>0.62746446415554613</v>
      </c>
      <c r="H21" s="288">
        <v>1.197853580999402</v>
      </c>
      <c r="I21" s="288">
        <v>0</v>
      </c>
      <c r="J21" s="288">
        <v>0</v>
      </c>
      <c r="K21" s="288">
        <v>0</v>
      </c>
      <c r="L21" s="288">
        <v>0.67840624467956401</v>
      </c>
      <c r="M21" s="288">
        <v>0.61681616139907947</v>
      </c>
      <c r="N21" s="288">
        <v>2.1902605700562212</v>
      </c>
      <c r="O21" s="288">
        <v>2.1164057399763871</v>
      </c>
      <c r="P21" s="288">
        <v>86.739233900711284</v>
      </c>
      <c r="Q21" s="288">
        <v>0.20765793990231854</v>
      </c>
      <c r="R21" s="288">
        <v>0</v>
      </c>
      <c r="S21" s="288">
        <v>0</v>
      </c>
      <c r="T21" s="288">
        <v>0</v>
      </c>
      <c r="U21" s="288">
        <v>1.8704409403889368</v>
      </c>
      <c r="V21" s="288">
        <v>0.3123593137731705</v>
      </c>
      <c r="W21" s="288">
        <v>0</v>
      </c>
      <c r="X21" s="288">
        <v>0</v>
      </c>
      <c r="Y21" s="288">
        <v>0</v>
      </c>
      <c r="Z21" s="288">
        <v>0.60753391496622866</v>
      </c>
      <c r="AA21" s="288">
        <v>0</v>
      </c>
      <c r="AB21" s="289">
        <v>1340720.7069999999</v>
      </c>
      <c r="AC21" s="289"/>
      <c r="AD21" s="290"/>
      <c r="AE21" s="291"/>
    </row>
    <row r="22" spans="1:31" s="24" customFormat="1" ht="20.100000000000001" customHeight="1">
      <c r="A22" s="27" t="s">
        <v>42</v>
      </c>
      <c r="B22" s="288">
        <v>0</v>
      </c>
      <c r="C22" s="288">
        <v>2.5537700790853721</v>
      </c>
      <c r="D22" s="288">
        <v>0</v>
      </c>
      <c r="E22" s="288">
        <v>3.5343665337011525</v>
      </c>
      <c r="F22" s="288">
        <v>0</v>
      </c>
      <c r="G22" s="288">
        <v>0.78024731733804664</v>
      </c>
      <c r="H22" s="288">
        <v>0.72893964000620803</v>
      </c>
      <c r="I22" s="288">
        <v>1.0287800409188108</v>
      </c>
      <c r="J22" s="288">
        <v>0</v>
      </c>
      <c r="K22" s="288">
        <v>1.0275064562938137</v>
      </c>
      <c r="L22" s="288">
        <v>3.9626025136809342</v>
      </c>
      <c r="M22" s="288">
        <v>1.314623889286346</v>
      </c>
      <c r="N22" s="288">
        <v>3.6586816002391886</v>
      </c>
      <c r="O22" s="288">
        <v>3.9850561558684765</v>
      </c>
      <c r="P22" s="288">
        <v>65.91051780998427</v>
      </c>
      <c r="Q22" s="288">
        <v>2.4471727174159348</v>
      </c>
      <c r="R22" s="288">
        <v>0</v>
      </c>
      <c r="S22" s="288">
        <v>0</v>
      </c>
      <c r="T22" s="288">
        <v>0</v>
      </c>
      <c r="U22" s="288">
        <v>4.1942266751206416</v>
      </c>
      <c r="V22" s="288">
        <v>1.0453637677386682</v>
      </c>
      <c r="W22" s="288">
        <v>1.4855941309746072</v>
      </c>
      <c r="X22" s="288">
        <v>0.7162453058196383</v>
      </c>
      <c r="Y22" s="288">
        <v>0</v>
      </c>
      <c r="Z22" s="288">
        <v>1.6263053665278935</v>
      </c>
      <c r="AA22" s="288">
        <v>0</v>
      </c>
      <c r="AB22" s="289">
        <v>729908.30900000001</v>
      </c>
      <c r="AC22" s="289"/>
      <c r="AD22" s="290"/>
      <c r="AE22" s="291"/>
    </row>
    <row r="23" spans="1:31" s="24" customFormat="1" ht="20.100000000000001" customHeight="1">
      <c r="A23" s="26" t="s">
        <v>43</v>
      </c>
      <c r="B23" s="288">
        <v>0</v>
      </c>
      <c r="C23" s="288">
        <v>0</v>
      </c>
      <c r="D23" s="288">
        <v>0</v>
      </c>
      <c r="E23" s="288">
        <v>0</v>
      </c>
      <c r="F23" s="288">
        <v>0</v>
      </c>
      <c r="G23" s="288">
        <v>0</v>
      </c>
      <c r="H23" s="288">
        <v>0</v>
      </c>
      <c r="I23" s="288">
        <v>0</v>
      </c>
      <c r="J23" s="288">
        <v>0</v>
      </c>
      <c r="K23" s="288">
        <v>0</v>
      </c>
      <c r="L23" s="288">
        <v>0</v>
      </c>
      <c r="M23" s="288">
        <v>0</v>
      </c>
      <c r="N23" s="288">
        <v>0</v>
      </c>
      <c r="O23" s="288">
        <v>0</v>
      </c>
      <c r="P23" s="288">
        <v>100</v>
      </c>
      <c r="Q23" s="288">
        <v>0</v>
      </c>
      <c r="R23" s="288">
        <v>0</v>
      </c>
      <c r="S23" s="288">
        <v>0</v>
      </c>
      <c r="T23" s="288">
        <v>0</v>
      </c>
      <c r="U23" s="288">
        <v>0</v>
      </c>
      <c r="V23" s="288">
        <v>0</v>
      </c>
      <c r="W23" s="288">
        <v>0</v>
      </c>
      <c r="X23" s="288">
        <v>0</v>
      </c>
      <c r="Y23" s="288">
        <v>0</v>
      </c>
      <c r="Z23" s="288">
        <v>0</v>
      </c>
      <c r="AA23" s="288">
        <v>0</v>
      </c>
      <c r="AB23" s="289">
        <v>909915.12300000002</v>
      </c>
      <c r="AC23" s="289"/>
      <c r="AD23" s="290"/>
      <c r="AE23" s="291"/>
    </row>
    <row r="24" spans="1:31" s="24" customFormat="1" ht="15" customHeight="1">
      <c r="A24" s="26" t="s">
        <v>44</v>
      </c>
      <c r="B24" s="293">
        <v>0</v>
      </c>
      <c r="C24" s="293">
        <v>0</v>
      </c>
      <c r="D24" s="293">
        <v>0</v>
      </c>
      <c r="E24" s="293">
        <v>0</v>
      </c>
      <c r="F24" s="293">
        <v>0</v>
      </c>
      <c r="G24" s="293">
        <v>0</v>
      </c>
      <c r="H24" s="293">
        <v>0</v>
      </c>
      <c r="I24" s="293">
        <v>0</v>
      </c>
      <c r="J24" s="293">
        <v>0</v>
      </c>
      <c r="K24" s="293">
        <v>0</v>
      </c>
      <c r="L24" s="293">
        <v>0</v>
      </c>
      <c r="M24" s="293">
        <v>0</v>
      </c>
      <c r="N24" s="293">
        <v>0</v>
      </c>
      <c r="O24" s="293">
        <v>0</v>
      </c>
      <c r="P24" s="293">
        <v>100</v>
      </c>
      <c r="Q24" s="293">
        <v>0</v>
      </c>
      <c r="R24" s="293">
        <v>0</v>
      </c>
      <c r="S24" s="293">
        <v>0</v>
      </c>
      <c r="T24" s="293">
        <v>0</v>
      </c>
      <c r="U24" s="293">
        <v>0</v>
      </c>
      <c r="V24" s="293">
        <v>0</v>
      </c>
      <c r="W24" s="293">
        <v>0</v>
      </c>
      <c r="X24" s="293">
        <v>0</v>
      </c>
      <c r="Y24" s="293">
        <v>0</v>
      </c>
      <c r="Z24" s="293">
        <v>0</v>
      </c>
      <c r="AA24" s="293">
        <v>0</v>
      </c>
      <c r="AB24" s="294">
        <v>189884</v>
      </c>
      <c r="AC24" s="289"/>
      <c r="AD24" s="290"/>
      <c r="AE24" s="291"/>
    </row>
    <row r="25" spans="1:31" s="24" customFormat="1" ht="15" customHeight="1">
      <c r="A25" s="26" t="s">
        <v>45</v>
      </c>
      <c r="B25" s="293">
        <v>0</v>
      </c>
      <c r="C25" s="293">
        <v>0</v>
      </c>
      <c r="D25" s="293">
        <v>0</v>
      </c>
      <c r="E25" s="293">
        <v>0</v>
      </c>
      <c r="F25" s="293">
        <v>0</v>
      </c>
      <c r="G25" s="293">
        <v>0</v>
      </c>
      <c r="H25" s="293">
        <v>0</v>
      </c>
      <c r="I25" s="293">
        <v>0</v>
      </c>
      <c r="J25" s="293">
        <v>0</v>
      </c>
      <c r="K25" s="293">
        <v>0</v>
      </c>
      <c r="L25" s="293">
        <v>0</v>
      </c>
      <c r="M25" s="293">
        <v>0</v>
      </c>
      <c r="N25" s="293">
        <v>0</v>
      </c>
      <c r="O25" s="293">
        <v>0</v>
      </c>
      <c r="P25" s="293">
        <v>100</v>
      </c>
      <c r="Q25" s="293">
        <v>0</v>
      </c>
      <c r="R25" s="293">
        <v>0</v>
      </c>
      <c r="S25" s="293">
        <v>0</v>
      </c>
      <c r="T25" s="293">
        <v>0</v>
      </c>
      <c r="U25" s="293">
        <v>0</v>
      </c>
      <c r="V25" s="293">
        <v>0</v>
      </c>
      <c r="W25" s="293">
        <v>0</v>
      </c>
      <c r="X25" s="293">
        <v>0</v>
      </c>
      <c r="Y25" s="293">
        <v>0</v>
      </c>
      <c r="Z25" s="293">
        <v>0</v>
      </c>
      <c r="AA25" s="293">
        <v>0</v>
      </c>
      <c r="AB25" s="294">
        <v>1511438.52</v>
      </c>
      <c r="AC25" s="289"/>
      <c r="AD25" s="290"/>
      <c r="AE25" s="291"/>
    </row>
    <row r="26" spans="1:31" s="24" customFormat="1" ht="15" customHeight="1">
      <c r="A26" s="26" t="s">
        <v>99</v>
      </c>
      <c r="B26" s="293">
        <v>0.49286348609665309</v>
      </c>
      <c r="C26" s="293">
        <v>2.8867055326866202</v>
      </c>
      <c r="D26" s="293">
        <v>0</v>
      </c>
      <c r="E26" s="293">
        <v>20.497511129847261</v>
      </c>
      <c r="F26" s="293">
        <v>0.85491409183174538</v>
      </c>
      <c r="G26" s="293">
        <v>3.1261454998143319</v>
      </c>
      <c r="H26" s="293">
        <v>3.8059242981476031</v>
      </c>
      <c r="I26" s="293">
        <v>1.6762074742187147</v>
      </c>
      <c r="J26" s="293">
        <v>0</v>
      </c>
      <c r="K26" s="293">
        <v>1.6744313752837772</v>
      </c>
      <c r="L26" s="293">
        <v>3.4876276515737872</v>
      </c>
      <c r="M26" s="293">
        <v>1.5170741637202629</v>
      </c>
      <c r="N26" s="293">
        <v>5.697112416864643</v>
      </c>
      <c r="O26" s="293">
        <v>4.9004598492885245</v>
      </c>
      <c r="P26" s="293">
        <v>34.928797536960424</v>
      </c>
      <c r="Q26" s="293">
        <v>1.2923791932393651</v>
      </c>
      <c r="R26" s="293">
        <v>4.9704473892741394E-2</v>
      </c>
      <c r="S26" s="293">
        <v>0.69551356326105895</v>
      </c>
      <c r="T26" s="293">
        <v>0</v>
      </c>
      <c r="U26" s="293">
        <v>5.2023861497137176</v>
      </c>
      <c r="V26" s="293">
        <v>2.141624284028913</v>
      </c>
      <c r="W26" s="293">
        <v>1.7008033701927674</v>
      </c>
      <c r="X26" s="293">
        <v>1.502924156391739</v>
      </c>
      <c r="Y26" s="293">
        <v>0.61833088144496173</v>
      </c>
      <c r="Z26" s="293">
        <v>1.2505594215003843</v>
      </c>
      <c r="AA26" s="293">
        <v>0</v>
      </c>
      <c r="AB26" s="294">
        <v>4183100.307</v>
      </c>
      <c r="AC26" s="289"/>
      <c r="AD26" s="290"/>
      <c r="AE26" s="291"/>
    </row>
    <row r="27" spans="1:31" s="36" customFormat="1" ht="27.75" customHeight="1" thickBot="1">
      <c r="A27" s="68" t="s">
        <v>47</v>
      </c>
      <c r="B27" s="295">
        <v>0.12752639801088722</v>
      </c>
      <c r="C27" s="295">
        <v>0.99341328503688675</v>
      </c>
      <c r="D27" s="295">
        <v>0.16356358937357413</v>
      </c>
      <c r="E27" s="295">
        <v>2.7711353651687518</v>
      </c>
      <c r="F27" s="295">
        <v>0.25140814401217243</v>
      </c>
      <c r="G27" s="295">
        <v>1.1054929350149394</v>
      </c>
      <c r="H27" s="295">
        <v>1.6882547615573407</v>
      </c>
      <c r="I27" s="295">
        <v>0.95286085323686887</v>
      </c>
      <c r="J27" s="295">
        <v>3.0902040754563459E-2</v>
      </c>
      <c r="K27" s="295">
        <v>0.43476313083365475</v>
      </c>
      <c r="L27" s="295">
        <v>1.2063299070334002</v>
      </c>
      <c r="M27" s="295">
        <v>1.2184468093257317</v>
      </c>
      <c r="N27" s="295">
        <v>2.7957461836503223</v>
      </c>
      <c r="O27" s="295">
        <v>1.5951223556775318</v>
      </c>
      <c r="P27" s="295">
        <v>79.346889589814879</v>
      </c>
      <c r="Q27" s="295">
        <v>0.49792345655331899</v>
      </c>
      <c r="R27" s="295">
        <v>0.10320255724996601</v>
      </c>
      <c r="S27" s="295">
        <v>0.18438374449454037</v>
      </c>
      <c r="T27" s="295">
        <v>0.12155116408755205</v>
      </c>
      <c r="U27" s="295">
        <v>1.8062755294107371</v>
      </c>
      <c r="V27" s="295">
        <v>0.65686084200425465</v>
      </c>
      <c r="W27" s="295">
        <v>0.6854379882245164</v>
      </c>
      <c r="X27" s="295">
        <v>0.45712935425666346</v>
      </c>
      <c r="Y27" s="295">
        <v>0.13557799899666492</v>
      </c>
      <c r="Z27" s="295">
        <v>0.39832389304621135</v>
      </c>
      <c r="AA27" s="295">
        <v>0.27147812317407605</v>
      </c>
      <c r="AB27" s="296">
        <v>352429449.12599999</v>
      </c>
      <c r="AC27" s="297"/>
      <c r="AD27" s="290"/>
      <c r="AE27" s="291"/>
    </row>
    <row r="28" spans="1:31" ht="9"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9"/>
      <c r="AC28" s="36"/>
    </row>
    <row r="29" spans="1:31" s="73" customFormat="1" ht="9.9" customHeight="1">
      <c r="A29" s="30" t="s">
        <v>178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298"/>
      <c r="AC29" s="299"/>
    </row>
    <row r="30" spans="1:31">
      <c r="A30" s="300" t="s">
        <v>49</v>
      </c>
      <c r="B30" s="33"/>
      <c r="C30" s="33"/>
      <c r="D30" s="33"/>
      <c r="E30" s="33"/>
      <c r="F30" s="33"/>
      <c r="G30" s="33"/>
      <c r="H30" s="33"/>
      <c r="I30" s="33"/>
      <c r="J30" s="33"/>
      <c r="K30" s="33"/>
      <c r="L30" s="33"/>
      <c r="M30" s="18"/>
      <c r="N30" s="18"/>
      <c r="O30" s="18"/>
      <c r="P30" s="18"/>
      <c r="Q30" s="18"/>
      <c r="R30" s="18"/>
      <c r="S30" s="18"/>
      <c r="T30" s="18"/>
      <c r="U30" s="18"/>
      <c r="V30" s="18"/>
      <c r="W30" s="18"/>
      <c r="X30" s="18"/>
      <c r="Y30" s="18"/>
      <c r="Z30" s="18"/>
      <c r="AA30" s="18"/>
      <c r="AB30" s="18"/>
      <c r="AC30" s="35"/>
    </row>
    <row r="31" spans="1:31" s="35" customFormat="1" ht="10.199999999999999">
      <c r="A31" s="18"/>
      <c r="B31" s="24"/>
      <c r="C31" s="24"/>
      <c r="D31" s="24"/>
      <c r="E31" s="24"/>
    </row>
    <row r="32" spans="1:31" s="35" customFormat="1" ht="10.199999999999999"/>
  </sheetData>
  <hyperlinks>
    <hyperlink ref="A1" location="Índice!A1" display="Volver al Índice" xr:uid="{EC12367F-5BD1-421F-9BA4-CF16863A8BF5}"/>
  </hyperlinks>
  <printOptions horizontalCentered="1" verticalCentered="1"/>
  <pageMargins left="1.1811023622047245" right="1.1811023622047245" top="0.98425196850393704" bottom="0.98425196850393704" header="0.59055118110236227" footer="0.59055118110236227"/>
  <pageSetup paperSize="9" scale="75" fitToWidth="0"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9561-9286-4F07-8AE9-07B078D0B251}">
  <dimension ref="A1:AD49"/>
  <sheetViews>
    <sheetView showGridLines="0" workbookViewId="0"/>
  </sheetViews>
  <sheetFormatPr baseColWidth="10" defaultRowHeight="13.2"/>
  <cols>
    <col min="1" max="1" width="22.44140625" style="7" customWidth="1"/>
    <col min="2" max="15" width="4.44140625" style="7" customWidth="1"/>
    <col min="16" max="16" width="5.88671875" style="7" customWidth="1"/>
    <col min="17" max="21" width="4.44140625" style="7" customWidth="1"/>
    <col min="22" max="22" width="7.109375" style="7" customWidth="1"/>
    <col min="23" max="23" width="7" style="7" customWidth="1"/>
    <col min="24" max="26" width="4.44140625" style="7" customWidth="1"/>
    <col min="27" max="27" width="5.109375" style="7" customWidth="1"/>
    <col min="28" max="28" width="9.109375" style="7" bestFit="1" customWidth="1"/>
    <col min="29" max="29" width="11.5546875" style="7"/>
    <col min="30" max="30" width="12.109375" style="7" bestFit="1" customWidth="1"/>
    <col min="31" max="16384" width="11.5546875" style="7"/>
  </cols>
  <sheetData>
    <row r="1" spans="1:30" s="1" customFormat="1" ht="18" customHeight="1">
      <c r="A1" s="1407" t="s">
        <v>1249</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row>
    <row r="2" spans="1:30" s="301" customFormat="1" ht="28.2">
      <c r="A2" s="166" t="s">
        <v>179</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row>
    <row r="3" spans="1:30" s="302" customFormat="1" ht="18" customHeight="1">
      <c r="A3" s="168">
        <v>45688</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row>
    <row r="4" spans="1:30" s="303" customFormat="1" ht="18" customHeight="1">
      <c r="A4" s="169" t="s">
        <v>175</v>
      </c>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row>
    <row r="5" spans="1:30" ht="7.5" customHeight="1" thickBot="1"/>
    <row r="6" spans="1:30" ht="102.3" customHeight="1">
      <c r="A6" s="9" t="s">
        <v>1</v>
      </c>
      <c r="B6" s="278" t="s">
        <v>2</v>
      </c>
      <c r="C6" s="278" t="s">
        <v>3</v>
      </c>
      <c r="D6" s="278" t="s">
        <v>4</v>
      </c>
      <c r="E6" s="278" t="s">
        <v>5</v>
      </c>
      <c r="F6" s="278" t="s">
        <v>6</v>
      </c>
      <c r="G6" s="278" t="s">
        <v>7</v>
      </c>
      <c r="H6" s="278" t="s">
        <v>8</v>
      </c>
      <c r="I6" s="278" t="s">
        <v>9</v>
      </c>
      <c r="J6" s="278" t="s">
        <v>10</v>
      </c>
      <c r="K6" s="278" t="s">
        <v>11</v>
      </c>
      <c r="L6" s="278" t="s">
        <v>12</v>
      </c>
      <c r="M6" s="278" t="s">
        <v>13</v>
      </c>
      <c r="N6" s="278" t="s">
        <v>14</v>
      </c>
      <c r="O6" s="278" t="s">
        <v>15</v>
      </c>
      <c r="P6" s="278" t="s">
        <v>16</v>
      </c>
      <c r="Q6" s="278" t="s">
        <v>17</v>
      </c>
      <c r="R6" s="278" t="s">
        <v>18</v>
      </c>
      <c r="S6" s="278" t="s">
        <v>19</v>
      </c>
      <c r="T6" s="278" t="s">
        <v>20</v>
      </c>
      <c r="U6" s="278" t="s">
        <v>21</v>
      </c>
      <c r="V6" s="278" t="s">
        <v>22</v>
      </c>
      <c r="W6" s="278" t="s">
        <v>23</v>
      </c>
      <c r="X6" s="278" t="s">
        <v>24</v>
      </c>
      <c r="Y6" s="278" t="s">
        <v>25</v>
      </c>
      <c r="Z6" s="278" t="s">
        <v>26</v>
      </c>
      <c r="AA6" s="279" t="s">
        <v>176</v>
      </c>
      <c r="AB6" s="304" t="s">
        <v>180</v>
      </c>
    </row>
    <row r="7" spans="1:30" ht="4.6500000000000004" customHeight="1">
      <c r="A7" s="282"/>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6"/>
    </row>
    <row r="8" spans="1:30" ht="7.5" customHeight="1">
      <c r="A8" s="30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9"/>
    </row>
    <row r="9" spans="1:30" s="24" customFormat="1" ht="20.100000000000001" customHeight="1">
      <c r="A9" s="287" t="s">
        <v>29</v>
      </c>
      <c r="B9" s="288">
        <v>7.077611086398862E-2</v>
      </c>
      <c r="C9" s="288">
        <v>1.1070736649283126</v>
      </c>
      <c r="D9" s="288">
        <v>0.36088278822895503</v>
      </c>
      <c r="E9" s="288">
        <v>2.5892718038778142</v>
      </c>
      <c r="F9" s="288">
        <v>0.20321333197382943</v>
      </c>
      <c r="G9" s="288">
        <v>0.65957811477736161</v>
      </c>
      <c r="H9" s="288">
        <v>1.8120609659795606</v>
      </c>
      <c r="I9" s="288">
        <v>1.8030782130439196</v>
      </c>
      <c r="J9" s="288">
        <v>0</v>
      </c>
      <c r="K9" s="288">
        <v>0.62452309163978825</v>
      </c>
      <c r="L9" s="288">
        <v>1.0698070091957046</v>
      </c>
      <c r="M9" s="288">
        <v>1.5575522712487524</v>
      </c>
      <c r="N9" s="288">
        <v>2.8324577880178037</v>
      </c>
      <c r="O9" s="288">
        <v>1.4573604026223463</v>
      </c>
      <c r="P9" s="288">
        <v>78.740053606965901</v>
      </c>
      <c r="Q9" s="288">
        <v>0.54129816151718657</v>
      </c>
      <c r="R9" s="288">
        <v>0.15000073465440614</v>
      </c>
      <c r="S9" s="288">
        <v>0.15690482781464857</v>
      </c>
      <c r="T9" s="288">
        <v>0.30312071744805436</v>
      </c>
      <c r="U9" s="288">
        <v>1.3795552685561479</v>
      </c>
      <c r="V9" s="288">
        <v>0.65420982129961835</v>
      </c>
      <c r="W9" s="288">
        <v>0.74162810226013864</v>
      </c>
      <c r="X9" s="288">
        <v>0.46819664161945312</v>
      </c>
      <c r="Y9" s="288">
        <v>0.1186050950684709</v>
      </c>
      <c r="Z9" s="288">
        <v>0.5987914663978452</v>
      </c>
      <c r="AA9" s="288">
        <v>0</v>
      </c>
      <c r="AB9" s="289">
        <v>78467915.687999994</v>
      </c>
      <c r="AC9" s="191"/>
      <c r="AD9" s="191"/>
    </row>
    <row r="10" spans="1:30" s="24" customFormat="1" ht="20.100000000000001" customHeight="1">
      <c r="A10" s="287" t="s">
        <v>30</v>
      </c>
      <c r="B10" s="288">
        <v>0</v>
      </c>
      <c r="C10" s="288">
        <v>0</v>
      </c>
      <c r="D10" s="288">
        <v>0</v>
      </c>
      <c r="E10" s="288">
        <v>6.8540898477980017</v>
      </c>
      <c r="F10" s="288">
        <v>0</v>
      </c>
      <c r="G10" s="288">
        <v>0</v>
      </c>
      <c r="H10" s="288">
        <v>0</v>
      </c>
      <c r="I10" s="288">
        <v>0.36253166959119443</v>
      </c>
      <c r="J10" s="288">
        <v>0</v>
      </c>
      <c r="K10" s="288">
        <v>0</v>
      </c>
      <c r="L10" s="288">
        <v>1.372686993386967</v>
      </c>
      <c r="M10" s="288">
        <v>1.6993273836691616</v>
      </c>
      <c r="N10" s="288">
        <v>0.41444214243556954</v>
      </c>
      <c r="O10" s="288">
        <v>0.25816908631569097</v>
      </c>
      <c r="P10" s="288">
        <v>86.30520818145412</v>
      </c>
      <c r="Q10" s="288">
        <v>0.68212961477247747</v>
      </c>
      <c r="R10" s="288">
        <v>0</v>
      </c>
      <c r="S10" s="288">
        <v>0</v>
      </c>
      <c r="T10" s="288">
        <v>0</v>
      </c>
      <c r="U10" s="288">
        <v>2.0514150805768225</v>
      </c>
      <c r="V10" s="288">
        <v>0</v>
      </c>
      <c r="W10" s="288">
        <v>0</v>
      </c>
      <c r="X10" s="288">
        <v>0</v>
      </c>
      <c r="Y10" s="288">
        <v>0</v>
      </c>
      <c r="Z10" s="288">
        <v>0</v>
      </c>
      <c r="AA10" s="288">
        <v>0</v>
      </c>
      <c r="AB10" s="289">
        <v>1469986.61</v>
      </c>
      <c r="AC10" s="191"/>
      <c r="AD10" s="191"/>
    </row>
    <row r="11" spans="1:30" s="24" customFormat="1" ht="20.100000000000001" customHeight="1">
      <c r="A11" s="287" t="s">
        <v>31</v>
      </c>
      <c r="B11" s="288">
        <v>0.19819077422653342</v>
      </c>
      <c r="C11" s="288">
        <v>1.1007655943589878</v>
      </c>
      <c r="D11" s="288">
        <v>0.32912421077280068</v>
      </c>
      <c r="E11" s="288">
        <v>4.3196121856325922</v>
      </c>
      <c r="F11" s="288">
        <v>0.31254347113163683</v>
      </c>
      <c r="G11" s="288">
        <v>0.73806322408417557</v>
      </c>
      <c r="H11" s="288">
        <v>5.4449369227326079</v>
      </c>
      <c r="I11" s="288">
        <v>1.3247659965877285</v>
      </c>
      <c r="J11" s="288">
        <v>9.6825643266694197E-2</v>
      </c>
      <c r="K11" s="288">
        <v>0.37476642523938281</v>
      </c>
      <c r="L11" s="288">
        <v>1.4714790004855305</v>
      </c>
      <c r="M11" s="288">
        <v>1.2390618480432434</v>
      </c>
      <c r="N11" s="288">
        <v>3.0258941193253794</v>
      </c>
      <c r="O11" s="288">
        <v>1.1002058253596374</v>
      </c>
      <c r="P11" s="288">
        <v>73.229509367898899</v>
      </c>
      <c r="Q11" s="288">
        <v>0.25107199980382033</v>
      </c>
      <c r="R11" s="288">
        <v>0.14596150396040755</v>
      </c>
      <c r="S11" s="288">
        <v>0.56602710104721443</v>
      </c>
      <c r="T11" s="288">
        <v>0.21450747465965306</v>
      </c>
      <c r="U11" s="288">
        <v>1.2426654005133282</v>
      </c>
      <c r="V11" s="288">
        <v>0.59941454488550583</v>
      </c>
      <c r="W11" s="288">
        <v>0.43687697781202789</v>
      </c>
      <c r="X11" s="288">
        <v>0.53930496969687813</v>
      </c>
      <c r="Y11" s="288">
        <v>8.5833449436330353E-2</v>
      </c>
      <c r="Z11" s="288">
        <v>0.29694224070603592</v>
      </c>
      <c r="AA11" s="288">
        <v>1.3156497283329667</v>
      </c>
      <c r="AB11" s="289">
        <v>134052439.64399999</v>
      </c>
      <c r="AC11" s="191"/>
      <c r="AD11" s="191"/>
    </row>
    <row r="12" spans="1:30" s="24" customFormat="1" ht="20.100000000000001" customHeight="1">
      <c r="A12" s="287" t="s">
        <v>32</v>
      </c>
      <c r="B12" s="288">
        <v>0</v>
      </c>
      <c r="C12" s="288">
        <v>2.2444123798338582</v>
      </c>
      <c r="D12" s="288">
        <v>0</v>
      </c>
      <c r="E12" s="288">
        <v>1.7098060625507967</v>
      </c>
      <c r="F12" s="288">
        <v>0</v>
      </c>
      <c r="G12" s="288">
        <v>0.85425829160294642</v>
      </c>
      <c r="H12" s="288">
        <v>0</v>
      </c>
      <c r="I12" s="288">
        <v>0.56546001926970046</v>
      </c>
      <c r="J12" s="288">
        <v>0</v>
      </c>
      <c r="K12" s="288">
        <v>0</v>
      </c>
      <c r="L12" s="288">
        <v>0.60875959192737805</v>
      </c>
      <c r="M12" s="288">
        <v>1.0021318974540865</v>
      </c>
      <c r="N12" s="288">
        <v>1.7182967411083616</v>
      </c>
      <c r="O12" s="288">
        <v>1.3490206449476378</v>
      </c>
      <c r="P12" s="288">
        <v>87.200412555834589</v>
      </c>
      <c r="Q12" s="288">
        <v>0.13795825967459552</v>
      </c>
      <c r="R12" s="288">
        <v>0</v>
      </c>
      <c r="S12" s="288">
        <v>0</v>
      </c>
      <c r="T12" s="288">
        <v>0</v>
      </c>
      <c r="U12" s="288">
        <v>1.5990451620396016</v>
      </c>
      <c r="V12" s="288">
        <v>0.48592609610382903</v>
      </c>
      <c r="W12" s="288">
        <v>5.9598601755187448E-2</v>
      </c>
      <c r="X12" s="288">
        <v>0.46012142043358228</v>
      </c>
      <c r="Y12" s="288">
        <v>0</v>
      </c>
      <c r="Z12" s="288">
        <v>4.7922754638490602E-3</v>
      </c>
      <c r="AA12" s="288">
        <v>0</v>
      </c>
      <c r="AB12" s="289">
        <v>7860149.1679999996</v>
      </c>
      <c r="AC12" s="191"/>
      <c r="AD12" s="191"/>
    </row>
    <row r="13" spans="1:30" s="24" customFormat="1" ht="20.100000000000001" customHeight="1">
      <c r="A13" s="287" t="s">
        <v>33</v>
      </c>
      <c r="B13" s="288">
        <v>0</v>
      </c>
      <c r="C13" s="288">
        <v>0.25872559065298506</v>
      </c>
      <c r="D13" s="288">
        <v>0</v>
      </c>
      <c r="E13" s="288">
        <v>2.9064282541209354</v>
      </c>
      <c r="F13" s="288">
        <v>0</v>
      </c>
      <c r="G13" s="288">
        <v>0.26637868365732997</v>
      </c>
      <c r="H13" s="288">
        <v>1.2549185683446007</v>
      </c>
      <c r="I13" s="288">
        <v>0.89296438530441524</v>
      </c>
      <c r="J13" s="288">
        <v>0</v>
      </c>
      <c r="K13" s="288">
        <v>0</v>
      </c>
      <c r="L13" s="288">
        <v>1.2867658966048194</v>
      </c>
      <c r="M13" s="288">
        <v>0.37841999495704848</v>
      </c>
      <c r="N13" s="288">
        <v>1.6476059904428659</v>
      </c>
      <c r="O13" s="288">
        <v>0.8367158813937865</v>
      </c>
      <c r="P13" s="288">
        <v>87.449635239514905</v>
      </c>
      <c r="Q13" s="288">
        <v>0.35984111579561995</v>
      </c>
      <c r="R13" s="288">
        <v>0</v>
      </c>
      <c r="S13" s="288">
        <v>0</v>
      </c>
      <c r="T13" s="288">
        <v>0</v>
      </c>
      <c r="U13" s="288">
        <v>1.0244279899807791</v>
      </c>
      <c r="V13" s="288">
        <v>0.47880937469204643</v>
      </c>
      <c r="W13" s="288">
        <v>0.20890515902008872</v>
      </c>
      <c r="X13" s="288">
        <v>0.51328001515726185</v>
      </c>
      <c r="Y13" s="288">
        <v>0</v>
      </c>
      <c r="Z13" s="288">
        <v>0.23617786036051963</v>
      </c>
      <c r="AA13" s="288">
        <v>0</v>
      </c>
      <c r="AB13" s="289">
        <v>15479819.719000001</v>
      </c>
      <c r="AC13" s="191"/>
      <c r="AD13" s="191"/>
    </row>
    <row r="14" spans="1:30" s="24" customFormat="1" ht="20.100000000000001" customHeight="1">
      <c r="A14" s="287" t="s">
        <v>117</v>
      </c>
      <c r="B14" s="288">
        <v>0</v>
      </c>
      <c r="C14" s="288">
        <v>0.61452248121122</v>
      </c>
      <c r="D14" s="288">
        <v>8.5597868346931213E-2</v>
      </c>
      <c r="E14" s="288">
        <v>2.1133452120979008</v>
      </c>
      <c r="F14" s="288">
        <v>0</v>
      </c>
      <c r="G14" s="288">
        <v>0.90733474410416726</v>
      </c>
      <c r="H14" s="288">
        <v>1.2237652109724673</v>
      </c>
      <c r="I14" s="288">
        <v>1.177504627596621</v>
      </c>
      <c r="J14" s="288">
        <v>0</v>
      </c>
      <c r="K14" s="288">
        <v>0.26291020291722117</v>
      </c>
      <c r="L14" s="288">
        <v>0.58685565091674419</v>
      </c>
      <c r="M14" s="288">
        <v>0.66305555316917686</v>
      </c>
      <c r="N14" s="288">
        <v>1.7994350309769054</v>
      </c>
      <c r="O14" s="288">
        <v>1.3079899433645583</v>
      </c>
      <c r="P14" s="288">
        <v>86.325941701080083</v>
      </c>
      <c r="Q14" s="288">
        <v>0.23533077984710352</v>
      </c>
      <c r="R14" s="288">
        <v>7.8410855089915438E-2</v>
      </c>
      <c r="S14" s="288">
        <v>0.33110158089953051</v>
      </c>
      <c r="T14" s="288">
        <v>8.2806015874581598E-2</v>
      </c>
      <c r="U14" s="288">
        <v>0.86735544281421473</v>
      </c>
      <c r="V14" s="288">
        <v>0.33855619965588007</v>
      </c>
      <c r="W14" s="288">
        <v>0.19067039050144408</v>
      </c>
      <c r="X14" s="288">
        <v>0.59276903967863692</v>
      </c>
      <c r="Y14" s="288">
        <v>5.3779993316216801E-2</v>
      </c>
      <c r="Z14" s="288">
        <v>0.16096147556847004</v>
      </c>
      <c r="AA14" s="288">
        <v>0</v>
      </c>
      <c r="AB14" s="289">
        <v>45339501.729999997</v>
      </c>
      <c r="AC14" s="191"/>
      <c r="AD14" s="191"/>
    </row>
    <row r="15" spans="1:30" s="24" customFormat="1" ht="20.100000000000001" customHeight="1">
      <c r="A15" s="287" t="s">
        <v>35</v>
      </c>
      <c r="B15" s="288">
        <v>0</v>
      </c>
      <c r="C15" s="288">
        <v>0</v>
      </c>
      <c r="D15" s="288">
        <v>0</v>
      </c>
      <c r="E15" s="288">
        <v>0</v>
      </c>
      <c r="F15" s="288">
        <v>0</v>
      </c>
      <c r="G15" s="288">
        <v>0</v>
      </c>
      <c r="H15" s="288">
        <v>0</v>
      </c>
      <c r="I15" s="288">
        <v>0</v>
      </c>
      <c r="J15" s="288">
        <v>0</v>
      </c>
      <c r="K15" s="288">
        <v>0</v>
      </c>
      <c r="L15" s="288">
        <v>0</v>
      </c>
      <c r="M15" s="288">
        <v>0</v>
      </c>
      <c r="N15" s="288">
        <v>0</v>
      </c>
      <c r="O15" s="288">
        <v>0</v>
      </c>
      <c r="P15" s="288">
        <v>100</v>
      </c>
      <c r="Q15" s="288">
        <v>0</v>
      </c>
      <c r="R15" s="288">
        <v>0</v>
      </c>
      <c r="S15" s="288">
        <v>0</v>
      </c>
      <c r="T15" s="288">
        <v>0</v>
      </c>
      <c r="U15" s="288">
        <v>0</v>
      </c>
      <c r="V15" s="288">
        <v>0</v>
      </c>
      <c r="W15" s="288">
        <v>0</v>
      </c>
      <c r="X15" s="288">
        <v>0</v>
      </c>
      <c r="Y15" s="288">
        <v>0</v>
      </c>
      <c r="Z15" s="288">
        <v>0</v>
      </c>
      <c r="AA15" s="288">
        <v>0</v>
      </c>
      <c r="AB15" s="289">
        <v>5300306.0360000003</v>
      </c>
      <c r="AC15" s="191"/>
      <c r="AD15" s="191"/>
    </row>
    <row r="16" spans="1:30" s="24" customFormat="1" ht="20.100000000000001" customHeight="1">
      <c r="A16" s="287" t="s">
        <v>36</v>
      </c>
      <c r="B16" s="288">
        <v>0</v>
      </c>
      <c r="C16" s="288">
        <v>0.62871970655118203</v>
      </c>
      <c r="D16" s="288">
        <v>0.57184326616512005</v>
      </c>
      <c r="E16" s="288">
        <v>2.1636469165784344</v>
      </c>
      <c r="F16" s="288">
        <v>0.4690920417475079</v>
      </c>
      <c r="G16" s="288">
        <v>0.42954347206901444</v>
      </c>
      <c r="H16" s="288">
        <v>0.87865503258411792</v>
      </c>
      <c r="I16" s="288">
        <v>1.3466818750306455</v>
      </c>
      <c r="J16" s="288">
        <v>0</v>
      </c>
      <c r="K16" s="288">
        <v>0.15673410512128519</v>
      </c>
      <c r="L16" s="288">
        <v>1.4428383222292971</v>
      </c>
      <c r="M16" s="288">
        <v>0.69809579382795117</v>
      </c>
      <c r="N16" s="288">
        <v>2.6188280102961579</v>
      </c>
      <c r="O16" s="288">
        <v>0.72027090310783382</v>
      </c>
      <c r="P16" s="288">
        <v>83.747176141142702</v>
      </c>
      <c r="Q16" s="288">
        <v>0.37106309434649554</v>
      </c>
      <c r="R16" s="288">
        <v>0.17083082302038868</v>
      </c>
      <c r="S16" s="288">
        <v>0.43703261859815662</v>
      </c>
      <c r="T16" s="288">
        <v>0.10210305227331741</v>
      </c>
      <c r="U16" s="288">
        <v>1.1053850153679854</v>
      </c>
      <c r="V16" s="288">
        <v>0.62241338529811407</v>
      </c>
      <c r="W16" s="288">
        <v>0.33976207156997423</v>
      </c>
      <c r="X16" s="288">
        <v>0.68075998793926829</v>
      </c>
      <c r="Y16" s="288">
        <v>8.3257350068738425E-2</v>
      </c>
      <c r="Z16" s="288">
        <v>0.21526701506631424</v>
      </c>
      <c r="AA16" s="288">
        <v>0</v>
      </c>
      <c r="AB16" s="289">
        <v>49866536.667000003</v>
      </c>
      <c r="AC16" s="191"/>
      <c r="AD16" s="191"/>
    </row>
    <row r="17" spans="1:30" s="24" customFormat="1" ht="20.100000000000001" customHeight="1">
      <c r="A17" s="287" t="s">
        <v>37</v>
      </c>
      <c r="B17" s="288">
        <v>0.15294297638943327</v>
      </c>
      <c r="C17" s="288">
        <v>2.0948202606968214</v>
      </c>
      <c r="D17" s="288">
        <v>0.1512539682849198</v>
      </c>
      <c r="E17" s="288">
        <v>2.0332217635863272</v>
      </c>
      <c r="F17" s="288">
        <v>0.22824376587201345</v>
      </c>
      <c r="G17" s="288">
        <v>0.93523902793730995</v>
      </c>
      <c r="H17" s="288">
        <v>1.6625221489672164</v>
      </c>
      <c r="I17" s="288">
        <v>0.88800851186882057</v>
      </c>
      <c r="J17" s="288">
        <v>3.2380770749827349E-2</v>
      </c>
      <c r="K17" s="288">
        <v>0.36143333922419618</v>
      </c>
      <c r="L17" s="288">
        <v>0.54264094685483955</v>
      </c>
      <c r="M17" s="288">
        <v>1.6756999973875208</v>
      </c>
      <c r="N17" s="288">
        <v>2.0091840123581606</v>
      </c>
      <c r="O17" s="288">
        <v>0.78743576336605614</v>
      </c>
      <c r="P17" s="288">
        <v>83.302314266188006</v>
      </c>
      <c r="Q17" s="288">
        <v>9.1223857919288456E-2</v>
      </c>
      <c r="R17" s="288">
        <v>0.10380901424371829</v>
      </c>
      <c r="S17" s="288">
        <v>0.20277651245075515</v>
      </c>
      <c r="T17" s="288">
        <v>0.14239832437478803</v>
      </c>
      <c r="U17" s="288">
        <v>0.77223030725932607</v>
      </c>
      <c r="V17" s="288">
        <v>0.90974841636161652</v>
      </c>
      <c r="W17" s="288">
        <v>0.34416374904679953</v>
      </c>
      <c r="X17" s="288">
        <v>0.29851054527296317</v>
      </c>
      <c r="Y17" s="288">
        <v>0.11057805567400562</v>
      </c>
      <c r="Z17" s="288">
        <v>0.16721969766527342</v>
      </c>
      <c r="AA17" s="288">
        <v>0</v>
      </c>
      <c r="AB17" s="289">
        <v>10677213.42</v>
      </c>
      <c r="AC17" s="191"/>
      <c r="AD17" s="191"/>
    </row>
    <row r="18" spans="1:30" s="24" customFormat="1" ht="20.100000000000001" customHeight="1">
      <c r="A18" s="287" t="s">
        <v>38</v>
      </c>
      <c r="B18" s="288">
        <v>0</v>
      </c>
      <c r="C18" s="288">
        <v>0</v>
      </c>
      <c r="D18" s="288">
        <v>0</v>
      </c>
      <c r="E18" s="288">
        <v>1.7875941239956803</v>
      </c>
      <c r="F18" s="288">
        <v>0</v>
      </c>
      <c r="G18" s="288">
        <v>0</v>
      </c>
      <c r="H18" s="288">
        <v>0</v>
      </c>
      <c r="I18" s="288">
        <v>0</v>
      </c>
      <c r="J18" s="288">
        <v>0</v>
      </c>
      <c r="K18" s="288">
        <v>0</v>
      </c>
      <c r="L18" s="288">
        <v>0</v>
      </c>
      <c r="M18" s="288">
        <v>0</v>
      </c>
      <c r="N18" s="288">
        <v>1.8313951236284594</v>
      </c>
      <c r="O18" s="288">
        <v>1.3833424431788282</v>
      </c>
      <c r="P18" s="288">
        <v>94.138384819429504</v>
      </c>
      <c r="Q18" s="288">
        <v>0</v>
      </c>
      <c r="R18" s="288">
        <v>0</v>
      </c>
      <c r="S18" s="288">
        <v>0</v>
      </c>
      <c r="T18" s="288">
        <v>0</v>
      </c>
      <c r="U18" s="288">
        <v>0.85928348976753188</v>
      </c>
      <c r="V18" s="288">
        <v>0</v>
      </c>
      <c r="W18" s="288">
        <v>0</v>
      </c>
      <c r="X18" s="288">
        <v>0</v>
      </c>
      <c r="Y18" s="288">
        <v>0</v>
      </c>
      <c r="Z18" s="288">
        <v>0</v>
      </c>
      <c r="AA18" s="288">
        <v>0</v>
      </c>
      <c r="AB18" s="289">
        <v>4575728.9029999999</v>
      </c>
      <c r="AC18" s="191"/>
      <c r="AD18" s="191"/>
    </row>
    <row r="19" spans="1:30" s="24" customFormat="1" ht="20.100000000000001" customHeight="1">
      <c r="A19" s="26" t="s">
        <v>39</v>
      </c>
      <c r="B19" s="288">
        <v>0</v>
      </c>
      <c r="C19" s="288">
        <v>0.75919869115623173</v>
      </c>
      <c r="D19" s="288">
        <v>0</v>
      </c>
      <c r="E19" s="288">
        <v>2.9709848071810576</v>
      </c>
      <c r="F19" s="288">
        <v>0</v>
      </c>
      <c r="G19" s="288">
        <v>0.78484108156243515</v>
      </c>
      <c r="H19" s="288">
        <v>4.0789732030358206</v>
      </c>
      <c r="I19" s="288">
        <v>0.27886326969714181</v>
      </c>
      <c r="J19" s="288">
        <v>0</v>
      </c>
      <c r="K19" s="288">
        <v>0.11652282909621091</v>
      </c>
      <c r="L19" s="288">
        <v>0.55156496851271908</v>
      </c>
      <c r="M19" s="288">
        <v>0.40441055022253325</v>
      </c>
      <c r="N19" s="288">
        <v>2.447972540447438</v>
      </c>
      <c r="O19" s="288">
        <v>1.2241574142185159</v>
      </c>
      <c r="P19" s="288">
        <v>84.917815020565669</v>
      </c>
      <c r="Q19" s="288">
        <v>0.14638697979577286</v>
      </c>
      <c r="R19" s="288">
        <v>0</v>
      </c>
      <c r="S19" s="288">
        <v>0</v>
      </c>
      <c r="T19" s="288">
        <v>0</v>
      </c>
      <c r="U19" s="288">
        <v>0.89889012366078724</v>
      </c>
      <c r="V19" s="288">
        <v>0</v>
      </c>
      <c r="W19" s="288">
        <v>0</v>
      </c>
      <c r="X19" s="288">
        <v>0.17927071439100489</v>
      </c>
      <c r="Y19" s="288">
        <v>0</v>
      </c>
      <c r="Z19" s="288">
        <v>0.24014780645666367</v>
      </c>
      <c r="AA19" s="288">
        <v>0</v>
      </c>
      <c r="AB19" s="289">
        <v>3358575.3369999998</v>
      </c>
      <c r="AC19" s="191"/>
      <c r="AD19" s="191"/>
    </row>
    <row r="20" spans="1:30" s="24" customFormat="1" ht="20.100000000000001" customHeight="1">
      <c r="A20" s="26" t="s">
        <v>118</v>
      </c>
      <c r="B20" s="288">
        <v>0</v>
      </c>
      <c r="C20" s="288">
        <v>0</v>
      </c>
      <c r="D20" s="288">
        <v>0</v>
      </c>
      <c r="E20" s="288">
        <v>0</v>
      </c>
      <c r="F20" s="288">
        <v>0</v>
      </c>
      <c r="G20" s="288">
        <v>0</v>
      </c>
      <c r="H20" s="288">
        <v>0</v>
      </c>
      <c r="I20" s="288">
        <v>0</v>
      </c>
      <c r="J20" s="288">
        <v>0</v>
      </c>
      <c r="K20" s="288">
        <v>0</v>
      </c>
      <c r="L20" s="288">
        <v>0</v>
      </c>
      <c r="M20" s="288">
        <v>0</v>
      </c>
      <c r="N20" s="288">
        <v>0</v>
      </c>
      <c r="O20" s="288">
        <v>0</v>
      </c>
      <c r="P20" s="288">
        <v>100</v>
      </c>
      <c r="Q20" s="288">
        <v>0</v>
      </c>
      <c r="R20" s="288">
        <v>0</v>
      </c>
      <c r="S20" s="288">
        <v>0</v>
      </c>
      <c r="T20" s="288">
        <v>0</v>
      </c>
      <c r="U20" s="288">
        <v>0</v>
      </c>
      <c r="V20" s="288">
        <v>0</v>
      </c>
      <c r="W20" s="288">
        <v>0</v>
      </c>
      <c r="X20" s="288">
        <v>0</v>
      </c>
      <c r="Y20" s="288">
        <v>0</v>
      </c>
      <c r="Z20" s="288">
        <v>0</v>
      </c>
      <c r="AA20" s="288">
        <v>0</v>
      </c>
      <c r="AB20" s="289">
        <v>7576018.7699999996</v>
      </c>
      <c r="AC20" s="191"/>
      <c r="AD20" s="191"/>
    </row>
    <row r="21" spans="1:30" s="24" customFormat="1" ht="20.100000000000001" customHeight="1">
      <c r="A21" s="26" t="s">
        <v>153</v>
      </c>
      <c r="B21" s="288">
        <v>0</v>
      </c>
      <c r="C21" s="288">
        <v>0.82801758449748197</v>
      </c>
      <c r="D21" s="288">
        <v>0</v>
      </c>
      <c r="E21" s="288">
        <v>3.7101773495090242</v>
      </c>
      <c r="F21" s="288">
        <v>0</v>
      </c>
      <c r="G21" s="288">
        <v>1.1797947715057906</v>
      </c>
      <c r="H21" s="288">
        <v>2.0661817546902146</v>
      </c>
      <c r="I21" s="288">
        <v>0</v>
      </c>
      <c r="J21" s="288">
        <v>0</v>
      </c>
      <c r="K21" s="288">
        <v>0</v>
      </c>
      <c r="L21" s="288">
        <v>0.51375428200042317</v>
      </c>
      <c r="M21" s="288">
        <v>0.59220091703641331</v>
      </c>
      <c r="N21" s="288">
        <v>2.742127894273374</v>
      </c>
      <c r="O21" s="288">
        <v>1.204483915260014</v>
      </c>
      <c r="P21" s="288">
        <v>85.742850295976154</v>
      </c>
      <c r="Q21" s="288">
        <v>4.533027384227286E-2</v>
      </c>
      <c r="R21" s="288">
        <v>0</v>
      </c>
      <c r="S21" s="288">
        <v>0</v>
      </c>
      <c r="T21" s="288">
        <v>0</v>
      </c>
      <c r="U21" s="288">
        <v>0.72927948042599244</v>
      </c>
      <c r="V21" s="288">
        <v>0.34233807970316499</v>
      </c>
      <c r="W21" s="288">
        <v>0</v>
      </c>
      <c r="X21" s="288">
        <v>0</v>
      </c>
      <c r="Y21" s="288">
        <v>0</v>
      </c>
      <c r="Z21" s="288">
        <v>0.30346340127967497</v>
      </c>
      <c r="AA21" s="288">
        <v>0</v>
      </c>
      <c r="AB21" s="289">
        <v>1320993.564</v>
      </c>
      <c r="AC21" s="191"/>
      <c r="AD21" s="191"/>
    </row>
    <row r="22" spans="1:30" s="24" customFormat="1" ht="20.100000000000001" customHeight="1">
      <c r="A22" s="27" t="s">
        <v>42</v>
      </c>
      <c r="B22" s="288">
        <v>0</v>
      </c>
      <c r="C22" s="288">
        <v>1.0388240514011293</v>
      </c>
      <c r="D22" s="288">
        <v>0</v>
      </c>
      <c r="E22" s="288">
        <v>2.8779791263958097</v>
      </c>
      <c r="F22" s="288">
        <v>0</v>
      </c>
      <c r="G22" s="288">
        <v>0.71210840806819375</v>
      </c>
      <c r="H22" s="288">
        <v>0.4588274219359178</v>
      </c>
      <c r="I22" s="288">
        <v>0.52909652992511502</v>
      </c>
      <c r="J22" s="288">
        <v>0</v>
      </c>
      <c r="K22" s="288">
        <v>0.28872353055462641</v>
      </c>
      <c r="L22" s="288">
        <v>1.2354288749687903</v>
      </c>
      <c r="M22" s="288">
        <v>0.16130274486932827</v>
      </c>
      <c r="N22" s="288">
        <v>2.1346226671765818</v>
      </c>
      <c r="O22" s="288">
        <v>0.56410864078144363</v>
      </c>
      <c r="P22" s="288">
        <v>88.95884879601978</v>
      </c>
      <c r="Q22" s="288">
        <v>7.4088390102075422E-2</v>
      </c>
      <c r="R22" s="288">
        <v>0</v>
      </c>
      <c r="S22" s="288">
        <v>0</v>
      </c>
      <c r="T22" s="288">
        <v>0</v>
      </c>
      <c r="U22" s="288">
        <v>0.38424684957570393</v>
      </c>
      <c r="V22" s="288">
        <v>0.24259675552170257</v>
      </c>
      <c r="W22" s="288">
        <v>0.12140365175058165</v>
      </c>
      <c r="X22" s="288">
        <v>0.10024473446512146</v>
      </c>
      <c r="Y22" s="288">
        <v>0</v>
      </c>
      <c r="Z22" s="288">
        <v>0.11754882648809489</v>
      </c>
      <c r="AA22" s="288">
        <v>0</v>
      </c>
      <c r="AB22" s="289">
        <v>995972.51199999999</v>
      </c>
      <c r="AC22" s="191"/>
      <c r="AD22" s="191"/>
    </row>
    <row r="23" spans="1:30" s="24" customFormat="1" ht="20.100000000000001" customHeight="1">
      <c r="A23" s="26" t="s">
        <v>43</v>
      </c>
      <c r="B23" s="288">
        <v>0</v>
      </c>
      <c r="C23" s="288">
        <v>0</v>
      </c>
      <c r="D23" s="288">
        <v>0</v>
      </c>
      <c r="E23" s="288">
        <v>0</v>
      </c>
      <c r="F23" s="288">
        <v>0</v>
      </c>
      <c r="G23" s="288">
        <v>0</v>
      </c>
      <c r="H23" s="288">
        <v>0</v>
      </c>
      <c r="I23" s="288">
        <v>0</v>
      </c>
      <c r="J23" s="288">
        <v>0</v>
      </c>
      <c r="K23" s="288">
        <v>0</v>
      </c>
      <c r="L23" s="288">
        <v>0</v>
      </c>
      <c r="M23" s="288">
        <v>0</v>
      </c>
      <c r="N23" s="288">
        <v>0</v>
      </c>
      <c r="O23" s="288">
        <v>0</v>
      </c>
      <c r="P23" s="288">
        <v>100</v>
      </c>
      <c r="Q23" s="288">
        <v>0</v>
      </c>
      <c r="R23" s="288">
        <v>0</v>
      </c>
      <c r="S23" s="288">
        <v>0</v>
      </c>
      <c r="T23" s="288">
        <v>0</v>
      </c>
      <c r="U23" s="288">
        <v>0</v>
      </c>
      <c r="V23" s="288">
        <v>0</v>
      </c>
      <c r="W23" s="288">
        <v>0</v>
      </c>
      <c r="X23" s="288">
        <v>0</v>
      </c>
      <c r="Y23" s="288">
        <v>0</v>
      </c>
      <c r="Z23" s="288">
        <v>0</v>
      </c>
      <c r="AA23" s="288">
        <v>0</v>
      </c>
      <c r="AB23" s="289">
        <v>1301801.4920000001</v>
      </c>
      <c r="AC23" s="191"/>
      <c r="AD23" s="191"/>
    </row>
    <row r="24" spans="1:30" s="24" customFormat="1" ht="20.100000000000001" customHeight="1">
      <c r="A24" s="26" t="s">
        <v>44</v>
      </c>
      <c r="B24" s="288">
        <v>0</v>
      </c>
      <c r="C24" s="288">
        <v>0</v>
      </c>
      <c r="D24" s="288">
        <v>0</v>
      </c>
      <c r="E24" s="288">
        <v>0</v>
      </c>
      <c r="F24" s="288">
        <v>0</v>
      </c>
      <c r="G24" s="288">
        <v>0</v>
      </c>
      <c r="H24" s="288">
        <v>0</v>
      </c>
      <c r="I24" s="288">
        <v>0</v>
      </c>
      <c r="J24" s="288">
        <v>0</v>
      </c>
      <c r="K24" s="288">
        <v>0</v>
      </c>
      <c r="L24" s="288">
        <v>0</v>
      </c>
      <c r="M24" s="288">
        <v>0</v>
      </c>
      <c r="N24" s="288">
        <v>0</v>
      </c>
      <c r="O24" s="288">
        <v>0</v>
      </c>
      <c r="P24" s="288">
        <v>100</v>
      </c>
      <c r="Q24" s="288">
        <v>0</v>
      </c>
      <c r="R24" s="288">
        <v>0</v>
      </c>
      <c r="S24" s="288">
        <v>0</v>
      </c>
      <c r="T24" s="288">
        <v>0</v>
      </c>
      <c r="U24" s="288">
        <v>0</v>
      </c>
      <c r="V24" s="288">
        <v>0</v>
      </c>
      <c r="W24" s="288">
        <v>0</v>
      </c>
      <c r="X24" s="288">
        <v>0</v>
      </c>
      <c r="Y24" s="288">
        <v>0</v>
      </c>
      <c r="Z24" s="288">
        <v>0</v>
      </c>
      <c r="AA24" s="288">
        <v>0</v>
      </c>
      <c r="AB24" s="289">
        <v>2616582.0430000001</v>
      </c>
      <c r="AC24" s="191"/>
      <c r="AD24" s="191"/>
    </row>
    <row r="25" spans="1:30" s="24" customFormat="1" ht="20.100000000000001" customHeight="1">
      <c r="A25" s="26" t="s">
        <v>45</v>
      </c>
      <c r="B25" s="288">
        <v>0</v>
      </c>
      <c r="C25" s="288">
        <v>0</v>
      </c>
      <c r="D25" s="288">
        <v>0</v>
      </c>
      <c r="E25" s="288">
        <v>0</v>
      </c>
      <c r="F25" s="288">
        <v>0</v>
      </c>
      <c r="G25" s="288">
        <v>0</v>
      </c>
      <c r="H25" s="288">
        <v>0</v>
      </c>
      <c r="I25" s="288">
        <v>0</v>
      </c>
      <c r="J25" s="288">
        <v>0</v>
      </c>
      <c r="K25" s="288">
        <v>0</v>
      </c>
      <c r="L25" s="288">
        <v>0</v>
      </c>
      <c r="M25" s="288">
        <v>0</v>
      </c>
      <c r="N25" s="288">
        <v>0</v>
      </c>
      <c r="O25" s="288">
        <v>0</v>
      </c>
      <c r="P25" s="288">
        <v>100</v>
      </c>
      <c r="Q25" s="288">
        <v>0</v>
      </c>
      <c r="R25" s="288">
        <v>0</v>
      </c>
      <c r="S25" s="288">
        <v>0</v>
      </c>
      <c r="T25" s="288">
        <v>0</v>
      </c>
      <c r="U25" s="288">
        <v>0</v>
      </c>
      <c r="V25" s="288">
        <v>0</v>
      </c>
      <c r="W25" s="288">
        <v>0</v>
      </c>
      <c r="X25" s="288">
        <v>0</v>
      </c>
      <c r="Y25" s="288">
        <v>0</v>
      </c>
      <c r="Z25" s="288">
        <v>0</v>
      </c>
      <c r="AA25" s="288">
        <v>0</v>
      </c>
      <c r="AB25" s="289">
        <v>2036915.43</v>
      </c>
      <c r="AC25" s="191"/>
      <c r="AD25" s="191"/>
    </row>
    <row r="26" spans="1:30" s="24" customFormat="1" ht="20.100000000000001" customHeight="1">
      <c r="A26" s="26" t="s">
        <v>99</v>
      </c>
      <c r="B26" s="288">
        <v>5.1992967650445664E-2</v>
      </c>
      <c r="C26" s="288">
        <v>1.8299378699838653</v>
      </c>
      <c r="D26" s="288">
        <v>0</v>
      </c>
      <c r="E26" s="288">
        <v>16.667800812620182</v>
      </c>
      <c r="F26" s="288">
        <v>0.27911565147044265</v>
      </c>
      <c r="G26" s="288">
        <v>0.67746241211504199</v>
      </c>
      <c r="H26" s="288">
        <v>3.227967834834323</v>
      </c>
      <c r="I26" s="288">
        <v>0.67561201102320989</v>
      </c>
      <c r="J26" s="288">
        <v>0</v>
      </c>
      <c r="K26" s="288">
        <v>0.5534610655520954</v>
      </c>
      <c r="L26" s="288">
        <v>1.4748414001708847</v>
      </c>
      <c r="M26" s="288">
        <v>0.66391727751846596</v>
      </c>
      <c r="N26" s="288">
        <v>2.3713147754940591</v>
      </c>
      <c r="O26" s="288">
        <v>1.3245038119435104</v>
      </c>
      <c r="P26" s="288">
        <v>66.171151265083992</v>
      </c>
      <c r="Q26" s="288">
        <v>0.25391377877861671</v>
      </c>
      <c r="R26" s="288">
        <v>1.5283098855679611E-2</v>
      </c>
      <c r="S26" s="288">
        <v>0.23408820370987163</v>
      </c>
      <c r="T26" s="288">
        <v>0</v>
      </c>
      <c r="U26" s="288">
        <v>1.3590147008155078</v>
      </c>
      <c r="V26" s="288">
        <v>0.5097425402811433</v>
      </c>
      <c r="W26" s="288">
        <v>0.27385122726345273</v>
      </c>
      <c r="X26" s="288">
        <v>0.94184042246202093</v>
      </c>
      <c r="Y26" s="288">
        <v>0.19550948192839412</v>
      </c>
      <c r="Z26" s="288">
        <v>0.24767739044479511</v>
      </c>
      <c r="AA26" s="288">
        <v>0</v>
      </c>
      <c r="AB26" s="289">
        <v>2839816.7420000001</v>
      </c>
      <c r="AC26" s="191"/>
      <c r="AD26" s="191"/>
    </row>
    <row r="27" spans="1:30" s="19" customFormat="1" ht="27.75" customHeight="1" thickBot="1">
      <c r="A27" s="68" t="s">
        <v>47</v>
      </c>
      <c r="B27" s="295">
        <v>9.0373201412790941E-2</v>
      </c>
      <c r="C27" s="295">
        <v>0.92641678044274867</v>
      </c>
      <c r="D27" s="295">
        <v>0.28376195512613911</v>
      </c>
      <c r="E27" s="295">
        <v>3.0639922120903615</v>
      </c>
      <c r="F27" s="295">
        <v>0.22515706310557282</v>
      </c>
      <c r="G27" s="295">
        <v>0.64217795034436853</v>
      </c>
      <c r="H27" s="295">
        <v>2.758000150761081</v>
      </c>
      <c r="I27" s="295">
        <v>1.2562842748700682</v>
      </c>
      <c r="J27" s="295">
        <v>3.5521625185862063E-2</v>
      </c>
      <c r="K27" s="295">
        <v>0.33344982249053623</v>
      </c>
      <c r="L27" s="295">
        <v>1.1201886882527896</v>
      </c>
      <c r="M27" s="295">
        <v>1.0436275225357292</v>
      </c>
      <c r="N27" s="295">
        <v>2.4796841400675484</v>
      </c>
      <c r="O27" s="295">
        <v>1.0816354724679562</v>
      </c>
      <c r="P27" s="295">
        <v>80.316502005791534</v>
      </c>
      <c r="Q27" s="295">
        <v>0.30730843656387363</v>
      </c>
      <c r="R27" s="295">
        <v>0.11878985491646876</v>
      </c>
      <c r="S27" s="295">
        <v>0.34074137090482809</v>
      </c>
      <c r="T27" s="295">
        <v>0.16769060218377485</v>
      </c>
      <c r="U27" s="295">
        <v>1.1225897079986449</v>
      </c>
      <c r="V27" s="295">
        <v>0.53623544462011585</v>
      </c>
      <c r="W27" s="295">
        <v>0.40151189034519691</v>
      </c>
      <c r="X27" s="295">
        <v>0.50110460089252773</v>
      </c>
      <c r="Y27" s="295">
        <v>7.7675421867573369E-2</v>
      </c>
      <c r="Z27" s="295">
        <v>0.29944116909687762</v>
      </c>
      <c r="AA27" s="295">
        <v>0.47013863566502978</v>
      </c>
      <c r="AB27" s="296">
        <v>375136273.47500002</v>
      </c>
      <c r="AC27" s="310"/>
      <c r="AD27" s="191"/>
    </row>
    <row r="28" spans="1:30" ht="9"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311"/>
      <c r="AD28" s="191"/>
    </row>
    <row r="29" spans="1:30" s="73" customFormat="1" ht="10.199999999999999">
      <c r="A29" s="30" t="s">
        <v>178</v>
      </c>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311"/>
      <c r="AD29" s="191"/>
    </row>
    <row r="30" spans="1:30" ht="13.65" customHeight="1">
      <c r="A30" s="300" t="s">
        <v>49</v>
      </c>
      <c r="B30" s="312"/>
      <c r="C30" s="312"/>
      <c r="D30" s="312"/>
      <c r="E30" s="312"/>
      <c r="F30" s="312"/>
      <c r="G30" s="312"/>
      <c r="H30" s="312"/>
      <c r="I30" s="312"/>
      <c r="J30" s="312"/>
      <c r="K30" s="312"/>
      <c r="L30" s="312"/>
      <c r="M30" s="18"/>
      <c r="N30" s="18"/>
      <c r="O30" s="18"/>
      <c r="P30" s="18"/>
      <c r="Q30" s="18"/>
      <c r="R30" s="18"/>
      <c r="S30" s="18"/>
      <c r="T30" s="18"/>
      <c r="U30" s="18"/>
      <c r="V30" s="18"/>
      <c r="W30" s="18"/>
      <c r="X30" s="18"/>
      <c r="Y30" s="18"/>
      <c r="Z30" s="18"/>
      <c r="AA30" s="18"/>
      <c r="AB30" s="18"/>
      <c r="AC30" s="35"/>
    </row>
    <row r="31" spans="1:30">
      <c r="A31" s="18"/>
      <c r="B31" s="24"/>
      <c r="C31" s="24"/>
      <c r="D31" s="24"/>
      <c r="E31" s="24"/>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30">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row>
    <row r="33" spans="1:29">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1:29">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1:29">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1:29">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1:29">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row>
    <row r="40" spans="1:29">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row>
    <row r="49" s="7" customFormat="1"/>
  </sheetData>
  <hyperlinks>
    <hyperlink ref="A1" location="Índice!A1" display="Volver al Índice" xr:uid="{49694F84-AFFC-4E6E-9834-9C95A6E4B738}"/>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8105-3AE0-4986-90C3-9BD1E9AC1871}">
  <dimension ref="A1:X33"/>
  <sheetViews>
    <sheetView showGridLines="0" zoomScaleNormal="100" workbookViewId="0"/>
  </sheetViews>
  <sheetFormatPr baseColWidth="10" defaultRowHeight="13.2"/>
  <cols>
    <col min="1" max="1" width="20.88671875" style="7" customWidth="1"/>
    <col min="2" max="16" width="11.44140625" style="7" customWidth="1"/>
    <col min="17" max="16384" width="11.5546875" style="7"/>
  </cols>
  <sheetData>
    <row r="1" spans="1:16" s="378" customFormat="1" ht="20.100000000000001" customHeight="1">
      <c r="A1" s="1407" t="s">
        <v>1249</v>
      </c>
      <c r="B1" s="1"/>
      <c r="C1" s="1"/>
      <c r="D1" s="1"/>
      <c r="E1" s="1"/>
      <c r="F1" s="1"/>
      <c r="G1" s="1"/>
      <c r="H1" s="1"/>
      <c r="I1" s="1"/>
      <c r="J1" s="1"/>
      <c r="K1" s="377"/>
      <c r="L1" s="377"/>
      <c r="M1" s="377"/>
    </row>
    <row r="2" spans="1:16" s="171" customFormat="1" ht="30.3" customHeight="1">
      <c r="A2" s="40" t="s">
        <v>484</v>
      </c>
      <c r="B2" s="40"/>
      <c r="C2" s="40"/>
      <c r="D2" s="40"/>
      <c r="E2" s="40"/>
      <c r="F2" s="40"/>
      <c r="G2" s="40"/>
      <c r="H2" s="40"/>
      <c r="I2" s="40"/>
      <c r="J2" s="40"/>
      <c r="K2" s="40"/>
      <c r="L2" s="40"/>
      <c r="M2" s="40"/>
      <c r="N2" s="40"/>
      <c r="O2" s="40"/>
      <c r="P2" s="40"/>
    </row>
    <row r="3" spans="1:16" s="378" customFormat="1" ht="23.25" customHeight="1">
      <c r="A3" s="379">
        <v>45688</v>
      </c>
      <c r="B3" s="379"/>
      <c r="C3" s="379"/>
      <c r="D3" s="379"/>
      <c r="E3" s="379"/>
      <c r="F3" s="379"/>
      <c r="G3" s="379"/>
      <c r="H3" s="379"/>
      <c r="I3" s="379"/>
      <c r="J3" s="379"/>
      <c r="K3" s="379"/>
      <c r="L3" s="379"/>
      <c r="M3" s="379"/>
      <c r="N3" s="379"/>
      <c r="O3" s="379"/>
      <c r="P3" s="379"/>
    </row>
    <row r="4" spans="1:16" s="378" customFormat="1" ht="23.25" customHeight="1">
      <c r="A4" s="380" t="s">
        <v>125</v>
      </c>
      <c r="B4" s="380"/>
      <c r="C4" s="380"/>
      <c r="D4" s="380"/>
      <c r="E4" s="380"/>
      <c r="F4" s="380"/>
      <c r="G4" s="380"/>
      <c r="H4" s="380"/>
      <c r="I4" s="380"/>
      <c r="J4" s="380"/>
      <c r="K4" s="380"/>
      <c r="L4" s="380"/>
      <c r="M4" s="380"/>
      <c r="N4" s="380"/>
      <c r="O4" s="380"/>
      <c r="P4" s="380"/>
    </row>
    <row r="5" spans="1:16" s="384" customFormat="1" ht="16.5" customHeight="1" thickBot="1">
      <c r="A5" s="381"/>
      <c r="B5" s="382"/>
      <c r="C5" s="382"/>
      <c r="D5" s="382"/>
      <c r="E5" s="382"/>
      <c r="F5" s="382"/>
      <c r="G5" s="382"/>
      <c r="H5" s="382"/>
      <c r="I5" s="382"/>
      <c r="J5" s="382"/>
      <c r="K5" s="382"/>
      <c r="L5" s="382"/>
      <c r="M5" s="382"/>
      <c r="N5" s="383"/>
      <c r="O5" s="383"/>
      <c r="P5" s="383"/>
    </row>
    <row r="6" spans="1:16" s="13" customFormat="1" ht="24.75" customHeight="1">
      <c r="A6" s="174" t="s">
        <v>1</v>
      </c>
      <c r="B6" s="385" t="s">
        <v>141</v>
      </c>
      <c r="C6" s="385"/>
      <c r="D6" s="385"/>
      <c r="E6" s="385" t="s">
        <v>485</v>
      </c>
      <c r="F6" s="385"/>
      <c r="G6" s="385"/>
      <c r="H6" s="385" t="s">
        <v>145</v>
      </c>
      <c r="I6" s="385"/>
      <c r="J6" s="385"/>
      <c r="K6" s="385" t="s">
        <v>486</v>
      </c>
      <c r="L6" s="385"/>
      <c r="M6" s="385"/>
      <c r="N6" s="385" t="s">
        <v>154</v>
      </c>
      <c r="O6" s="385"/>
      <c r="P6" s="385"/>
    </row>
    <row r="7" spans="1:16" s="13" customFormat="1" ht="42" customHeight="1">
      <c r="A7" s="386"/>
      <c r="B7" s="387" t="s">
        <v>487</v>
      </c>
      <c r="C7" s="387" t="s">
        <v>488</v>
      </c>
      <c r="D7" s="387" t="s">
        <v>489</v>
      </c>
      <c r="E7" s="387" t="s">
        <v>487</v>
      </c>
      <c r="F7" s="387" t="s">
        <v>488</v>
      </c>
      <c r="G7" s="387" t="s">
        <v>489</v>
      </c>
      <c r="H7" s="387" t="s">
        <v>487</v>
      </c>
      <c r="I7" s="387" t="s">
        <v>488</v>
      </c>
      <c r="J7" s="387" t="s">
        <v>489</v>
      </c>
      <c r="K7" s="387" t="s">
        <v>487</v>
      </c>
      <c r="L7" s="387" t="s">
        <v>488</v>
      </c>
      <c r="M7" s="387" t="s">
        <v>489</v>
      </c>
      <c r="N7" s="387" t="s">
        <v>487</v>
      </c>
      <c r="O7" s="387" t="s">
        <v>488</v>
      </c>
      <c r="P7" s="387" t="s">
        <v>489</v>
      </c>
    </row>
    <row r="8" spans="1:16" s="36" customFormat="1" ht="9.75" customHeight="1">
      <c r="A8" s="388"/>
      <c r="B8" s="388"/>
      <c r="C8" s="388"/>
      <c r="D8" s="388"/>
      <c r="E8" s="388"/>
      <c r="F8" s="388"/>
      <c r="G8" s="388"/>
      <c r="H8" s="388"/>
      <c r="I8" s="388"/>
      <c r="J8" s="388"/>
      <c r="K8" s="388"/>
      <c r="L8" s="388"/>
      <c r="M8" s="388"/>
      <c r="N8" s="19"/>
      <c r="O8" s="19"/>
      <c r="P8" s="19"/>
    </row>
    <row r="9" spans="1:16" s="24" customFormat="1" ht="20.100000000000001" customHeight="1">
      <c r="A9" s="287" t="s">
        <v>29</v>
      </c>
      <c r="B9" s="389">
        <v>1745852.5589999999</v>
      </c>
      <c r="C9" s="389">
        <v>646036.12199999997</v>
      </c>
      <c r="D9" s="389">
        <v>23744348.739999998</v>
      </c>
      <c r="E9" s="389">
        <v>20411791.73</v>
      </c>
      <c r="F9" s="389">
        <v>333795.739</v>
      </c>
      <c r="G9" s="389">
        <v>5324401.642</v>
      </c>
      <c r="H9" s="389">
        <v>12394821.005000001</v>
      </c>
      <c r="I9" s="389">
        <v>564560.29500000004</v>
      </c>
      <c r="J9" s="390">
        <v>12144552.438999999</v>
      </c>
      <c r="K9" s="389">
        <v>1157755.4240000001</v>
      </c>
      <c r="L9" s="389">
        <v>0</v>
      </c>
      <c r="M9" s="389">
        <v>0</v>
      </c>
      <c r="N9" s="391">
        <v>35710220.718000002</v>
      </c>
      <c r="O9" s="391">
        <v>1544392.156</v>
      </c>
      <c r="P9" s="391">
        <v>41213302.820999995</v>
      </c>
    </row>
    <row r="10" spans="1:16" s="24" customFormat="1" ht="20.100000000000001" customHeight="1">
      <c r="A10" s="287" t="s">
        <v>30</v>
      </c>
      <c r="B10" s="389">
        <v>3831.174</v>
      </c>
      <c r="C10" s="389">
        <v>0</v>
      </c>
      <c r="D10" s="389">
        <v>242773.05900000001</v>
      </c>
      <c r="E10" s="389">
        <v>198573.212</v>
      </c>
      <c r="F10" s="389">
        <v>0</v>
      </c>
      <c r="G10" s="389">
        <v>29756.925999999999</v>
      </c>
      <c r="H10" s="389">
        <v>831912.603</v>
      </c>
      <c r="I10" s="389">
        <v>0</v>
      </c>
      <c r="J10" s="390">
        <v>29318.143</v>
      </c>
      <c r="K10" s="389">
        <v>133821.495</v>
      </c>
      <c r="L10" s="389">
        <v>0</v>
      </c>
      <c r="M10" s="389">
        <v>0</v>
      </c>
      <c r="N10" s="391">
        <v>1168138.4839999999</v>
      </c>
      <c r="O10" s="391">
        <v>0</v>
      </c>
      <c r="P10" s="391">
        <v>301848.12799999997</v>
      </c>
    </row>
    <row r="11" spans="1:16" s="24" customFormat="1" ht="20.100000000000001" customHeight="1">
      <c r="A11" s="287" t="s">
        <v>31</v>
      </c>
      <c r="B11" s="389">
        <v>3726077.96</v>
      </c>
      <c r="C11" s="389">
        <v>3711553.247</v>
      </c>
      <c r="D11" s="389">
        <v>39941380.196000002</v>
      </c>
      <c r="E11" s="389">
        <v>52386444.119999997</v>
      </c>
      <c r="F11" s="389">
        <v>413371.49900000001</v>
      </c>
      <c r="G11" s="389">
        <v>1756987.96</v>
      </c>
      <c r="H11" s="389">
        <v>10349702.296</v>
      </c>
      <c r="I11" s="389">
        <v>2295944.5</v>
      </c>
      <c r="J11" s="390">
        <v>16606432.879000001</v>
      </c>
      <c r="K11" s="389">
        <v>2864544.9920000001</v>
      </c>
      <c r="L11" s="389">
        <v>0</v>
      </c>
      <c r="M11" s="389">
        <v>0</v>
      </c>
      <c r="N11" s="391">
        <v>69326769.368000001</v>
      </c>
      <c r="O11" s="391">
        <v>6420869.2459999993</v>
      </c>
      <c r="P11" s="391">
        <v>58304801.035000004</v>
      </c>
    </row>
    <row r="12" spans="1:16" s="24" customFormat="1" ht="20.100000000000001" customHeight="1">
      <c r="A12" s="287" t="s">
        <v>32</v>
      </c>
      <c r="B12" s="389">
        <v>1406.3630000000001</v>
      </c>
      <c r="C12" s="389">
        <v>252.11500000000001</v>
      </c>
      <c r="D12" s="389">
        <v>602002.30000000005</v>
      </c>
      <c r="E12" s="389">
        <v>3842168.1869999999</v>
      </c>
      <c r="F12" s="389">
        <v>0</v>
      </c>
      <c r="G12" s="389">
        <v>78980.702000000005</v>
      </c>
      <c r="H12" s="389">
        <v>2840530.47</v>
      </c>
      <c r="I12" s="389">
        <v>0</v>
      </c>
      <c r="J12" s="390">
        <v>434354.712</v>
      </c>
      <c r="K12" s="389">
        <v>60454.322999999997</v>
      </c>
      <c r="L12" s="389">
        <v>0</v>
      </c>
      <c r="M12" s="389">
        <v>0</v>
      </c>
      <c r="N12" s="391">
        <v>6744559.3430000003</v>
      </c>
      <c r="O12" s="391">
        <v>252.11500000000001</v>
      </c>
      <c r="P12" s="391">
        <v>1115337.7140000002</v>
      </c>
    </row>
    <row r="13" spans="1:16" s="24" customFormat="1" ht="20.100000000000001" customHeight="1">
      <c r="A13" s="287" t="s">
        <v>33</v>
      </c>
      <c r="B13" s="389">
        <v>19846.593000000001</v>
      </c>
      <c r="C13" s="389">
        <v>476840.48700000002</v>
      </c>
      <c r="D13" s="389">
        <v>3826108.773</v>
      </c>
      <c r="E13" s="389">
        <v>2686527.75</v>
      </c>
      <c r="F13" s="389">
        <v>18156.804</v>
      </c>
      <c r="G13" s="389">
        <v>117887.90300000001</v>
      </c>
      <c r="H13" s="389">
        <v>3036722.3059999999</v>
      </c>
      <c r="I13" s="389">
        <v>962838.81599999999</v>
      </c>
      <c r="J13" s="390">
        <v>4119460.0490000001</v>
      </c>
      <c r="K13" s="389">
        <v>215430.24100000001</v>
      </c>
      <c r="L13" s="389">
        <v>0</v>
      </c>
      <c r="M13" s="389">
        <v>0</v>
      </c>
      <c r="N13" s="391">
        <v>5958526.8899999997</v>
      </c>
      <c r="O13" s="391">
        <v>1457836.1070000001</v>
      </c>
      <c r="P13" s="391">
        <v>8063456.7249999996</v>
      </c>
    </row>
    <row r="14" spans="1:16" s="24" customFormat="1" ht="20.100000000000001" customHeight="1">
      <c r="A14" s="287" t="s">
        <v>117</v>
      </c>
      <c r="B14" s="389">
        <v>383504.99699999997</v>
      </c>
      <c r="C14" s="389">
        <v>2739097.0049999999</v>
      </c>
      <c r="D14" s="389">
        <v>13615486.056</v>
      </c>
      <c r="E14" s="389">
        <v>11043797.994000001</v>
      </c>
      <c r="F14" s="389">
        <v>121894.088</v>
      </c>
      <c r="G14" s="389">
        <v>945884.196</v>
      </c>
      <c r="H14" s="389">
        <v>6463870.2259999998</v>
      </c>
      <c r="I14" s="389">
        <v>1589162.746</v>
      </c>
      <c r="J14" s="390">
        <v>7983982.8739999998</v>
      </c>
      <c r="K14" s="389">
        <v>452821.55099999998</v>
      </c>
      <c r="L14" s="389">
        <v>0</v>
      </c>
      <c r="M14" s="389">
        <v>0</v>
      </c>
      <c r="N14" s="391">
        <v>18343994.767999999</v>
      </c>
      <c r="O14" s="391">
        <v>4450153.8389999997</v>
      </c>
      <c r="P14" s="391">
        <v>22545353.126000002</v>
      </c>
    </row>
    <row r="15" spans="1:16" s="24" customFormat="1" ht="20.100000000000001" customHeight="1">
      <c r="A15" s="287" t="s">
        <v>35</v>
      </c>
      <c r="B15" s="389">
        <v>0</v>
      </c>
      <c r="C15" s="389">
        <v>0</v>
      </c>
      <c r="D15" s="389">
        <v>5152359.182</v>
      </c>
      <c r="E15" s="389">
        <v>0</v>
      </c>
      <c r="F15" s="389">
        <v>0</v>
      </c>
      <c r="G15" s="389">
        <v>84821.558999999994</v>
      </c>
      <c r="H15" s="389">
        <v>0</v>
      </c>
      <c r="I15" s="389">
        <v>0</v>
      </c>
      <c r="J15" s="390">
        <v>63125.294000000002</v>
      </c>
      <c r="K15" s="389">
        <v>0</v>
      </c>
      <c r="L15" s="389">
        <v>0</v>
      </c>
      <c r="M15" s="389">
        <v>0</v>
      </c>
      <c r="N15" s="391">
        <v>0</v>
      </c>
      <c r="O15" s="391">
        <v>0</v>
      </c>
      <c r="P15" s="391">
        <v>5300306.0350000001</v>
      </c>
    </row>
    <row r="16" spans="1:16" s="24" customFormat="1" ht="20.100000000000001" customHeight="1">
      <c r="A16" s="287" t="s">
        <v>36</v>
      </c>
      <c r="B16" s="389">
        <v>94373.119999999995</v>
      </c>
      <c r="C16" s="389">
        <v>1429578.7490000001</v>
      </c>
      <c r="D16" s="389">
        <v>10500541.029999999</v>
      </c>
      <c r="E16" s="389">
        <v>16576489.552999999</v>
      </c>
      <c r="F16" s="389">
        <v>253210.726</v>
      </c>
      <c r="G16" s="389">
        <v>2545128.048</v>
      </c>
      <c r="H16" s="389">
        <v>8503108.75</v>
      </c>
      <c r="I16" s="389">
        <v>617899.96499999997</v>
      </c>
      <c r="J16" s="390">
        <v>8656425.8379999995</v>
      </c>
      <c r="K16" s="389">
        <v>689780.89399999997</v>
      </c>
      <c r="L16" s="389">
        <v>0</v>
      </c>
      <c r="M16" s="389">
        <v>0</v>
      </c>
      <c r="N16" s="391">
        <v>25863752.316999998</v>
      </c>
      <c r="O16" s="391">
        <v>2300689.44</v>
      </c>
      <c r="P16" s="391">
        <v>21702094.916000001</v>
      </c>
    </row>
    <row r="17" spans="1:24" s="24" customFormat="1" ht="20.100000000000001" customHeight="1">
      <c r="A17" s="287" t="s">
        <v>37</v>
      </c>
      <c r="B17" s="389">
        <v>141.27199999999999</v>
      </c>
      <c r="C17" s="389">
        <v>2544.5320000000002</v>
      </c>
      <c r="D17" s="389">
        <v>14811.023999999999</v>
      </c>
      <c r="E17" s="389">
        <v>1607187.0379999999</v>
      </c>
      <c r="F17" s="389">
        <v>181070.109</v>
      </c>
      <c r="G17" s="389">
        <v>63518.853000000003</v>
      </c>
      <c r="H17" s="389">
        <v>4732971.2410000004</v>
      </c>
      <c r="I17" s="389">
        <v>309846.342</v>
      </c>
      <c r="J17" s="390">
        <v>3664475.44</v>
      </c>
      <c r="K17" s="389">
        <v>100647.577</v>
      </c>
      <c r="L17" s="389">
        <v>0</v>
      </c>
      <c r="M17" s="389">
        <v>0</v>
      </c>
      <c r="N17" s="391">
        <v>6440947.1280000005</v>
      </c>
      <c r="O17" s="391">
        <v>493460.98300000001</v>
      </c>
      <c r="P17" s="391">
        <v>3742805.3169999998</v>
      </c>
    </row>
    <row r="18" spans="1:24" s="24" customFormat="1" ht="20.100000000000001" customHeight="1">
      <c r="A18" s="287" t="s">
        <v>38</v>
      </c>
      <c r="B18" s="389">
        <v>57.573999999999998</v>
      </c>
      <c r="C18" s="389">
        <v>8241.9560000000001</v>
      </c>
      <c r="D18" s="389">
        <v>408029.77</v>
      </c>
      <c r="E18" s="389">
        <v>1056757.1259999999</v>
      </c>
      <c r="F18" s="389">
        <v>7.0000000000000001E-3</v>
      </c>
      <c r="G18" s="389">
        <v>126.81</v>
      </c>
      <c r="H18" s="389">
        <v>1061440.8559999999</v>
      </c>
      <c r="I18" s="389">
        <v>340921.41</v>
      </c>
      <c r="J18" s="390">
        <v>1681915.6</v>
      </c>
      <c r="K18" s="389">
        <v>18237.791000000001</v>
      </c>
      <c r="L18" s="389">
        <v>0</v>
      </c>
      <c r="M18" s="389">
        <v>0</v>
      </c>
      <c r="N18" s="391">
        <v>2136493.3470000001</v>
      </c>
      <c r="O18" s="391">
        <v>349163.37299999996</v>
      </c>
      <c r="P18" s="391">
        <v>2090072.1800000002</v>
      </c>
    </row>
    <row r="19" spans="1:24" s="24" customFormat="1" ht="20.100000000000001" customHeight="1">
      <c r="A19" s="287" t="s">
        <v>39</v>
      </c>
      <c r="B19" s="389">
        <v>0</v>
      </c>
      <c r="C19" s="389">
        <v>0</v>
      </c>
      <c r="D19" s="389">
        <v>0</v>
      </c>
      <c r="E19" s="389">
        <v>867595.08900000004</v>
      </c>
      <c r="F19" s="389">
        <v>0</v>
      </c>
      <c r="G19" s="389">
        <v>7.14</v>
      </c>
      <c r="H19" s="389">
        <v>1658469.3219999999</v>
      </c>
      <c r="I19" s="389">
        <v>0</v>
      </c>
      <c r="J19" s="390">
        <v>674743.94799999997</v>
      </c>
      <c r="K19" s="389">
        <v>157759.84299999999</v>
      </c>
      <c r="L19" s="389">
        <v>0</v>
      </c>
      <c r="M19" s="389">
        <v>0</v>
      </c>
      <c r="N19" s="391">
        <v>2683824.2540000002</v>
      </c>
      <c r="O19" s="391">
        <v>0</v>
      </c>
      <c r="P19" s="391">
        <v>674751.08799999999</v>
      </c>
    </row>
    <row r="20" spans="1:24" s="24" customFormat="1" ht="20.100000000000001" customHeight="1">
      <c r="A20" s="287" t="s">
        <v>40</v>
      </c>
      <c r="B20" s="389">
        <v>0</v>
      </c>
      <c r="C20" s="389">
        <v>0</v>
      </c>
      <c r="D20" s="389">
        <v>4884967.4170000004</v>
      </c>
      <c r="E20" s="389">
        <v>0</v>
      </c>
      <c r="F20" s="389">
        <v>0</v>
      </c>
      <c r="G20" s="389">
        <v>150062.97700000001</v>
      </c>
      <c r="H20" s="389">
        <v>109591.10799999999</v>
      </c>
      <c r="I20" s="389">
        <v>0</v>
      </c>
      <c r="J20" s="390">
        <v>2431397.267</v>
      </c>
      <c r="K20" s="389">
        <v>0</v>
      </c>
      <c r="L20" s="389">
        <v>0</v>
      </c>
      <c r="M20" s="389">
        <v>0</v>
      </c>
      <c r="N20" s="391">
        <v>109591.10799999999</v>
      </c>
      <c r="O20" s="391">
        <v>0</v>
      </c>
      <c r="P20" s="391">
        <v>7466427.6610000003</v>
      </c>
    </row>
    <row r="21" spans="1:24" s="24" customFormat="1" ht="20.100000000000001" customHeight="1">
      <c r="A21" s="287" t="s">
        <v>41</v>
      </c>
      <c r="B21" s="389">
        <v>0</v>
      </c>
      <c r="C21" s="389">
        <v>0</v>
      </c>
      <c r="D21" s="389">
        <v>0</v>
      </c>
      <c r="E21" s="389">
        <v>596031.71299999999</v>
      </c>
      <c r="F21" s="389">
        <v>0</v>
      </c>
      <c r="G21" s="389">
        <v>4912.41</v>
      </c>
      <c r="H21" s="389">
        <v>546310.23499999999</v>
      </c>
      <c r="I21" s="389">
        <v>0</v>
      </c>
      <c r="J21" s="390">
        <v>13717.05</v>
      </c>
      <c r="K21" s="389">
        <v>160022.16</v>
      </c>
      <c r="L21" s="389">
        <v>0</v>
      </c>
      <c r="M21" s="389">
        <v>0</v>
      </c>
      <c r="N21" s="391">
        <v>1302364.108</v>
      </c>
      <c r="O21" s="391">
        <v>0</v>
      </c>
      <c r="P21" s="391">
        <v>18629.46</v>
      </c>
    </row>
    <row r="22" spans="1:24" s="24" customFormat="1" ht="20.100000000000001" customHeight="1">
      <c r="A22" s="27" t="s">
        <v>42</v>
      </c>
      <c r="B22" s="389">
        <v>22.401</v>
      </c>
      <c r="C22" s="389">
        <v>0</v>
      </c>
      <c r="D22" s="389">
        <v>84639.036999999997</v>
      </c>
      <c r="E22" s="389">
        <v>106477.04</v>
      </c>
      <c r="F22" s="389">
        <v>5666.2929999999997</v>
      </c>
      <c r="G22" s="389">
        <v>29136.137999999999</v>
      </c>
      <c r="H22" s="389">
        <v>738057.91099999996</v>
      </c>
      <c r="I22" s="389">
        <v>9943.0730000000003</v>
      </c>
      <c r="J22" s="390">
        <v>19407.246999999999</v>
      </c>
      <c r="K22" s="389">
        <v>2623.3760000000002</v>
      </c>
      <c r="L22" s="389">
        <v>0</v>
      </c>
      <c r="M22" s="389">
        <v>0</v>
      </c>
      <c r="N22" s="391">
        <v>847180.728</v>
      </c>
      <c r="O22" s="391">
        <v>15609.366</v>
      </c>
      <c r="P22" s="391">
        <v>133182.42199999999</v>
      </c>
    </row>
    <row r="23" spans="1:24" s="24" customFormat="1" ht="20.100000000000001" customHeight="1">
      <c r="A23" s="287" t="s">
        <v>43</v>
      </c>
      <c r="B23" s="389">
        <v>0</v>
      </c>
      <c r="C23" s="389">
        <v>0</v>
      </c>
      <c r="D23" s="389">
        <v>199563.19</v>
      </c>
      <c r="E23" s="389">
        <v>0</v>
      </c>
      <c r="F23" s="389">
        <v>0</v>
      </c>
      <c r="G23" s="389">
        <v>0</v>
      </c>
      <c r="H23" s="389">
        <v>0</v>
      </c>
      <c r="I23" s="389">
        <v>0</v>
      </c>
      <c r="J23" s="390">
        <v>1102238.301</v>
      </c>
      <c r="K23" s="389">
        <v>0</v>
      </c>
      <c r="L23" s="389">
        <v>0</v>
      </c>
      <c r="M23" s="389">
        <v>0</v>
      </c>
      <c r="N23" s="391">
        <v>0</v>
      </c>
      <c r="O23" s="391">
        <v>0</v>
      </c>
      <c r="P23" s="391">
        <v>1301801.4909999999</v>
      </c>
    </row>
    <row r="24" spans="1:24" s="24" customFormat="1" ht="20.100000000000001" customHeight="1">
      <c r="A24" s="287" t="s">
        <v>44</v>
      </c>
      <c r="B24" s="389">
        <v>0</v>
      </c>
      <c r="C24" s="389">
        <v>0</v>
      </c>
      <c r="D24" s="389">
        <v>627379.08100000001</v>
      </c>
      <c r="E24" s="389">
        <v>0</v>
      </c>
      <c r="F24" s="389">
        <v>0</v>
      </c>
      <c r="G24" s="389">
        <v>987.12599999999998</v>
      </c>
      <c r="H24" s="389">
        <v>0</v>
      </c>
      <c r="I24" s="389">
        <v>0</v>
      </c>
      <c r="J24" s="390">
        <v>1988215.834</v>
      </c>
      <c r="K24" s="389">
        <v>0</v>
      </c>
      <c r="L24" s="389">
        <v>0</v>
      </c>
      <c r="M24" s="389">
        <v>0</v>
      </c>
      <c r="N24" s="391">
        <v>0</v>
      </c>
      <c r="O24" s="391">
        <v>0</v>
      </c>
      <c r="P24" s="391">
        <v>2616582.0410000002</v>
      </c>
    </row>
    <row r="25" spans="1:24" s="24" customFormat="1" ht="20.100000000000001" customHeight="1">
      <c r="A25" s="287" t="s">
        <v>45</v>
      </c>
      <c r="B25" s="389">
        <v>0</v>
      </c>
      <c r="C25" s="389">
        <v>0</v>
      </c>
      <c r="D25" s="389">
        <v>336697.22399999999</v>
      </c>
      <c r="E25" s="389">
        <v>0</v>
      </c>
      <c r="F25" s="389">
        <v>0</v>
      </c>
      <c r="G25" s="389">
        <v>0</v>
      </c>
      <c r="H25" s="389">
        <v>0</v>
      </c>
      <c r="I25" s="389">
        <v>178900</v>
      </c>
      <c r="J25" s="390">
        <v>1521318.2050000001</v>
      </c>
      <c r="K25" s="389">
        <v>0</v>
      </c>
      <c r="L25" s="389">
        <v>0</v>
      </c>
      <c r="M25" s="389">
        <v>0</v>
      </c>
      <c r="N25" s="391">
        <v>0</v>
      </c>
      <c r="O25" s="391">
        <v>178900</v>
      </c>
      <c r="P25" s="391">
        <v>1858015.429</v>
      </c>
    </row>
    <row r="26" spans="1:24" s="24" customFormat="1" ht="20.100000000000001" customHeight="1">
      <c r="A26" s="287" t="s">
        <v>99</v>
      </c>
      <c r="B26" s="389">
        <v>0</v>
      </c>
      <c r="C26" s="389">
        <v>0</v>
      </c>
      <c r="D26" s="389">
        <v>0</v>
      </c>
      <c r="E26" s="389">
        <v>701431.51800000004</v>
      </c>
      <c r="F26" s="389">
        <v>4.117</v>
      </c>
      <c r="G26" s="389">
        <v>5139.0420000000004</v>
      </c>
      <c r="H26" s="389">
        <v>1241596.2220000001</v>
      </c>
      <c r="I26" s="389">
        <v>453318.21299999999</v>
      </c>
      <c r="J26" s="390">
        <v>404846.67800000001</v>
      </c>
      <c r="K26" s="389">
        <v>33480.959000000003</v>
      </c>
      <c r="L26" s="389">
        <v>0</v>
      </c>
      <c r="M26" s="389">
        <v>0</v>
      </c>
      <c r="N26" s="391">
        <v>1976508.699</v>
      </c>
      <c r="O26" s="391">
        <v>453322.33</v>
      </c>
      <c r="P26" s="391">
        <v>409985.72000000003</v>
      </c>
    </row>
    <row r="27" spans="1:24" s="24" customFormat="1" ht="21.9" customHeight="1" thickBot="1">
      <c r="A27" s="363" t="s">
        <v>47</v>
      </c>
      <c r="B27" s="392">
        <v>5975114.0129999993</v>
      </c>
      <c r="C27" s="392">
        <v>9014144.2129999995</v>
      </c>
      <c r="D27" s="392">
        <v>104181086.079</v>
      </c>
      <c r="E27" s="392">
        <v>112081272.07000004</v>
      </c>
      <c r="F27" s="392">
        <v>1327169.382</v>
      </c>
      <c r="G27" s="392">
        <v>11137739.432000002</v>
      </c>
      <c r="H27" s="392">
        <v>54509104.550999999</v>
      </c>
      <c r="I27" s="392">
        <v>7323335.3599999994</v>
      </c>
      <c r="J27" s="392">
        <v>63539927.797999993</v>
      </c>
      <c r="K27" s="392">
        <v>6047380.6260000011</v>
      </c>
      <c r="L27" s="392">
        <v>0</v>
      </c>
      <c r="M27" s="392">
        <v>0</v>
      </c>
      <c r="N27" s="392">
        <v>178612871.25999999</v>
      </c>
      <c r="O27" s="392">
        <v>17664648.954999998</v>
      </c>
      <c r="P27" s="392">
        <v>178858753.30900002</v>
      </c>
      <c r="Q27" s="393"/>
    </row>
    <row r="28" spans="1:24" s="24" customFormat="1" ht="21.3" customHeight="1">
      <c r="A28" s="30" t="s">
        <v>490</v>
      </c>
      <c r="B28" s="394"/>
      <c r="C28" s="394"/>
      <c r="D28" s="394"/>
      <c r="E28" s="394"/>
      <c r="F28" s="394"/>
      <c r="G28" s="394"/>
      <c r="H28" s="394"/>
      <c r="I28" s="394"/>
      <c r="J28" s="395"/>
      <c r="K28" s="395"/>
      <c r="L28" s="395"/>
      <c r="M28" s="395"/>
      <c r="N28" s="396"/>
      <c r="O28" s="397"/>
      <c r="P28" s="396"/>
    </row>
    <row r="29" spans="1:24" s="24" customFormat="1" ht="16.5" customHeight="1">
      <c r="A29" s="300" t="s">
        <v>49</v>
      </c>
      <c r="B29" s="33"/>
      <c r="C29" s="33"/>
      <c r="D29" s="33"/>
      <c r="E29" s="33"/>
      <c r="F29" s="33"/>
      <c r="G29" s="33"/>
      <c r="H29" s="33"/>
      <c r="I29" s="33"/>
      <c r="J29" s="33"/>
      <c r="K29" s="33"/>
      <c r="L29" s="33"/>
      <c r="M29" s="18"/>
      <c r="N29" s="18"/>
      <c r="O29" s="18"/>
      <c r="P29" s="18"/>
      <c r="Q29" s="18"/>
      <c r="R29" s="18"/>
      <c r="S29" s="18"/>
      <c r="T29" s="18"/>
      <c r="U29" s="18"/>
      <c r="V29" s="18"/>
      <c r="W29" s="18"/>
      <c r="X29" s="18"/>
    </row>
    <row r="30" spans="1:24" s="24" customFormat="1" ht="12.75" customHeight="1">
      <c r="A30" s="18"/>
      <c r="F30" s="35"/>
      <c r="G30" s="35"/>
      <c r="H30" s="35"/>
      <c r="I30" s="35"/>
      <c r="J30" s="35"/>
      <c r="K30" s="35"/>
      <c r="L30" s="35"/>
      <c r="M30" s="35"/>
      <c r="N30" s="35"/>
      <c r="O30" s="35"/>
      <c r="P30" s="35"/>
      <c r="Q30" s="35"/>
      <c r="R30" s="35"/>
      <c r="S30" s="35"/>
      <c r="T30" s="35"/>
      <c r="U30" s="35"/>
      <c r="V30" s="35"/>
      <c r="W30" s="35"/>
      <c r="X30" s="35"/>
    </row>
    <row r="31" spans="1:24" s="70" customFormat="1" ht="30.75" customHeight="1">
      <c r="A31" s="18"/>
      <c r="B31" s="18"/>
      <c r="C31" s="18"/>
      <c r="D31" s="18"/>
      <c r="E31" s="18"/>
      <c r="F31" s="18"/>
      <c r="G31" s="18"/>
      <c r="H31" s="18"/>
      <c r="I31" s="18"/>
      <c r="J31" s="18"/>
      <c r="K31" s="18"/>
      <c r="L31" s="18"/>
      <c r="M31" s="18"/>
    </row>
    <row r="32" spans="1:24" s="8" customFormat="1" ht="7.5" customHeight="1">
      <c r="A32" s="13"/>
      <c r="B32" s="13"/>
      <c r="C32" s="13"/>
      <c r="D32" s="13"/>
      <c r="E32" s="13"/>
      <c r="F32" s="13"/>
      <c r="G32" s="13"/>
      <c r="H32" s="13"/>
      <c r="I32" s="13"/>
      <c r="J32" s="13"/>
      <c r="K32" s="13"/>
      <c r="L32" s="13"/>
      <c r="M32" s="13"/>
      <c r="N32" s="50"/>
      <c r="O32" s="50"/>
      <c r="P32" s="50"/>
    </row>
    <row r="33" spans="1:13" s="73" customFormat="1" ht="13.65" customHeight="1">
      <c r="A33" s="7"/>
      <c r="B33" s="7"/>
      <c r="C33" s="7"/>
      <c r="D33" s="7"/>
      <c r="E33" s="7"/>
      <c r="F33" s="7"/>
      <c r="G33" s="7"/>
      <c r="H33" s="7"/>
      <c r="I33" s="7"/>
      <c r="J33" s="7"/>
      <c r="K33" s="7"/>
      <c r="L33" s="7"/>
      <c r="M3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F5D9C43C-267E-4A77-8049-101B76748E92}"/>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A304-A0F5-4FAE-99F2-B559B8711D17}">
  <dimension ref="A1:X33"/>
  <sheetViews>
    <sheetView showGridLines="0" zoomScaleNormal="100" workbookViewId="0"/>
  </sheetViews>
  <sheetFormatPr baseColWidth="10" defaultRowHeight="13.2"/>
  <cols>
    <col min="1" max="1" width="23.88671875" style="7" customWidth="1"/>
    <col min="2" max="16" width="11.44140625" style="7" customWidth="1"/>
    <col min="17" max="16384" width="11.5546875" style="7"/>
  </cols>
  <sheetData>
    <row r="1" spans="1:18" s="378" customFormat="1" ht="20.100000000000001" customHeight="1">
      <c r="A1" s="1407" t="s">
        <v>1249</v>
      </c>
      <c r="B1" s="1"/>
      <c r="C1" s="1"/>
      <c r="D1" s="1"/>
      <c r="E1" s="1"/>
      <c r="F1" s="1"/>
      <c r="G1" s="1"/>
      <c r="H1" s="1"/>
      <c r="I1" s="1"/>
      <c r="J1" s="1"/>
      <c r="K1" s="377"/>
      <c r="L1" s="377"/>
      <c r="M1" s="377"/>
    </row>
    <row r="2" spans="1:18" s="171" customFormat="1" ht="30.3" customHeight="1">
      <c r="A2" s="40" t="s">
        <v>491</v>
      </c>
      <c r="B2" s="40"/>
      <c r="C2" s="40"/>
      <c r="D2" s="40"/>
      <c r="E2" s="40"/>
      <c r="F2" s="40"/>
      <c r="G2" s="40"/>
      <c r="H2" s="40"/>
      <c r="I2" s="40"/>
      <c r="J2" s="40"/>
      <c r="K2" s="40"/>
      <c r="L2" s="40"/>
      <c r="M2" s="40"/>
      <c r="N2" s="40"/>
      <c r="O2" s="40"/>
      <c r="P2" s="40"/>
    </row>
    <row r="3" spans="1:18" s="378" customFormat="1" ht="23.25" customHeight="1">
      <c r="A3" s="398">
        <v>45688</v>
      </c>
      <c r="B3" s="398"/>
      <c r="C3" s="398"/>
      <c r="D3" s="398"/>
      <c r="E3" s="398"/>
      <c r="F3" s="398"/>
      <c r="G3" s="398"/>
      <c r="H3" s="398"/>
      <c r="I3" s="398"/>
      <c r="J3" s="398"/>
      <c r="K3" s="398"/>
      <c r="L3" s="398"/>
      <c r="M3" s="398"/>
      <c r="N3" s="398"/>
      <c r="O3" s="398"/>
      <c r="P3" s="398"/>
    </row>
    <row r="4" spans="1:18" s="378" customFormat="1" ht="11.25" customHeight="1">
      <c r="A4" s="399"/>
      <c r="B4" s="399"/>
      <c r="C4" s="399"/>
      <c r="D4" s="399"/>
      <c r="E4" s="399"/>
      <c r="F4" s="399"/>
      <c r="G4" s="399"/>
      <c r="H4" s="399"/>
      <c r="I4" s="399"/>
      <c r="J4" s="399"/>
      <c r="K4" s="399"/>
      <c r="L4" s="399"/>
      <c r="M4" s="399"/>
      <c r="N4" s="399"/>
      <c r="O4" s="399"/>
      <c r="P4" s="399"/>
    </row>
    <row r="5" spans="1:18" s="384" customFormat="1" ht="16.5" customHeight="1" thickBot="1">
      <c r="A5" s="381"/>
      <c r="B5" s="382"/>
      <c r="C5" s="382"/>
      <c r="D5" s="382"/>
      <c r="E5" s="382"/>
      <c r="F5" s="382"/>
      <c r="G5" s="382"/>
      <c r="H5" s="382"/>
      <c r="I5" s="382"/>
      <c r="J5" s="382"/>
      <c r="K5" s="382"/>
      <c r="L5" s="382"/>
      <c r="M5" s="382"/>
      <c r="N5" s="383"/>
      <c r="O5" s="383"/>
      <c r="P5" s="383"/>
    </row>
    <row r="6" spans="1:18" s="13" customFormat="1" ht="24.75" customHeight="1">
      <c r="A6" s="174" t="s">
        <v>1</v>
      </c>
      <c r="B6" s="385" t="s">
        <v>141</v>
      </c>
      <c r="C6" s="385"/>
      <c r="D6" s="385"/>
      <c r="E6" s="385" t="s">
        <v>485</v>
      </c>
      <c r="F6" s="385"/>
      <c r="G6" s="385"/>
      <c r="H6" s="385" t="s">
        <v>145</v>
      </c>
      <c r="I6" s="385"/>
      <c r="J6" s="385"/>
      <c r="K6" s="385" t="s">
        <v>486</v>
      </c>
      <c r="L6" s="385"/>
      <c r="M6" s="385"/>
      <c r="N6" s="385" t="s">
        <v>154</v>
      </c>
      <c r="O6" s="385"/>
      <c r="P6" s="385"/>
    </row>
    <row r="7" spans="1:18" s="13" customFormat="1" ht="42" customHeight="1">
      <c r="A7" s="386"/>
      <c r="B7" s="387" t="s">
        <v>487</v>
      </c>
      <c r="C7" s="387" t="s">
        <v>488</v>
      </c>
      <c r="D7" s="387" t="s">
        <v>489</v>
      </c>
      <c r="E7" s="387" t="s">
        <v>487</v>
      </c>
      <c r="F7" s="387" t="s">
        <v>488</v>
      </c>
      <c r="G7" s="387" t="s">
        <v>489</v>
      </c>
      <c r="H7" s="387" t="s">
        <v>487</v>
      </c>
      <c r="I7" s="387" t="s">
        <v>488</v>
      </c>
      <c r="J7" s="387" t="s">
        <v>489</v>
      </c>
      <c r="K7" s="387" t="s">
        <v>487</v>
      </c>
      <c r="L7" s="387" t="s">
        <v>488</v>
      </c>
      <c r="M7" s="387" t="s">
        <v>489</v>
      </c>
      <c r="N7" s="387" t="s">
        <v>487</v>
      </c>
      <c r="O7" s="387" t="s">
        <v>488</v>
      </c>
      <c r="P7" s="387" t="s">
        <v>489</v>
      </c>
    </row>
    <row r="8" spans="1:18" s="36" customFormat="1" ht="7.5" customHeight="1">
      <c r="A8" s="400"/>
      <c r="B8" s="400"/>
      <c r="C8" s="400"/>
      <c r="D8" s="400"/>
      <c r="E8" s="400"/>
      <c r="F8" s="400"/>
      <c r="G8" s="400"/>
      <c r="H8" s="400"/>
      <c r="I8" s="400"/>
      <c r="J8" s="400"/>
      <c r="K8" s="400"/>
      <c r="L8" s="400"/>
      <c r="M8" s="400"/>
    </row>
    <row r="9" spans="1:18" s="24" customFormat="1" ht="20.100000000000001" customHeight="1">
      <c r="A9" s="287" t="s">
        <v>29</v>
      </c>
      <c r="B9" s="401">
        <v>139902</v>
      </c>
      <c r="C9" s="401">
        <v>6822</v>
      </c>
      <c r="D9" s="401">
        <v>198931</v>
      </c>
      <c r="E9" s="401">
        <v>6134176</v>
      </c>
      <c r="F9" s="401">
        <v>3889</v>
      </c>
      <c r="G9" s="401">
        <v>112631</v>
      </c>
      <c r="H9" s="401">
        <v>159424</v>
      </c>
      <c r="I9" s="401">
        <v>119</v>
      </c>
      <c r="J9" s="402">
        <v>20496</v>
      </c>
      <c r="K9" s="401">
        <v>1330884</v>
      </c>
      <c r="L9" s="401">
        <v>0</v>
      </c>
      <c r="M9" s="401">
        <v>0</v>
      </c>
      <c r="N9" s="391">
        <v>6663960</v>
      </c>
      <c r="O9" s="391">
        <v>10269</v>
      </c>
      <c r="P9" s="391">
        <v>315006</v>
      </c>
      <c r="Q9" s="397"/>
      <c r="R9" s="397"/>
    </row>
    <row r="10" spans="1:18" s="24" customFormat="1" ht="20.100000000000001" customHeight="1">
      <c r="A10" s="287" t="s">
        <v>30</v>
      </c>
      <c r="B10" s="401">
        <v>1716</v>
      </c>
      <c r="C10" s="401">
        <v>0</v>
      </c>
      <c r="D10" s="401">
        <v>1158</v>
      </c>
      <c r="E10" s="401">
        <v>109994</v>
      </c>
      <c r="F10" s="401">
        <v>0</v>
      </c>
      <c r="G10" s="401">
        <v>207</v>
      </c>
      <c r="H10" s="401">
        <v>13072</v>
      </c>
      <c r="I10" s="401">
        <v>0</v>
      </c>
      <c r="J10" s="402">
        <v>64</v>
      </c>
      <c r="K10" s="401">
        <v>15067</v>
      </c>
      <c r="L10" s="401">
        <v>0</v>
      </c>
      <c r="M10" s="401">
        <v>0</v>
      </c>
      <c r="N10" s="391">
        <v>139849</v>
      </c>
      <c r="O10" s="391">
        <v>0</v>
      </c>
      <c r="P10" s="391">
        <v>1429</v>
      </c>
      <c r="Q10" s="397"/>
    </row>
    <row r="11" spans="1:18" s="24" customFormat="1" ht="20.100000000000001" customHeight="1">
      <c r="A11" s="287" t="s">
        <v>31</v>
      </c>
      <c r="B11" s="401">
        <v>1289902</v>
      </c>
      <c r="C11" s="401">
        <v>11438</v>
      </c>
      <c r="D11" s="401">
        <v>234624</v>
      </c>
      <c r="E11" s="401">
        <v>17357624</v>
      </c>
      <c r="F11" s="401">
        <v>3609</v>
      </c>
      <c r="G11" s="401">
        <v>42065</v>
      </c>
      <c r="H11" s="401">
        <v>87894</v>
      </c>
      <c r="I11" s="401">
        <v>264</v>
      </c>
      <c r="J11" s="402">
        <v>7435</v>
      </c>
      <c r="K11" s="401">
        <v>2199032</v>
      </c>
      <c r="L11" s="401">
        <v>0</v>
      </c>
      <c r="M11" s="401">
        <v>0</v>
      </c>
      <c r="N11" s="391">
        <v>17740587</v>
      </c>
      <c r="O11" s="391">
        <v>14258</v>
      </c>
      <c r="P11" s="391">
        <v>267404</v>
      </c>
      <c r="Q11" s="397"/>
    </row>
    <row r="12" spans="1:18" s="24" customFormat="1" ht="20.100000000000001" customHeight="1">
      <c r="A12" s="287" t="s">
        <v>32</v>
      </c>
      <c r="B12" s="401">
        <v>76227</v>
      </c>
      <c r="C12" s="401">
        <v>1</v>
      </c>
      <c r="D12" s="401">
        <v>6790</v>
      </c>
      <c r="E12" s="401">
        <v>873135</v>
      </c>
      <c r="F12" s="401">
        <v>0</v>
      </c>
      <c r="G12" s="401">
        <v>365</v>
      </c>
      <c r="H12" s="401">
        <v>47776</v>
      </c>
      <c r="I12" s="401">
        <v>0</v>
      </c>
      <c r="J12" s="402">
        <v>3404</v>
      </c>
      <c r="K12" s="401">
        <v>16405</v>
      </c>
      <c r="L12" s="401">
        <v>0</v>
      </c>
      <c r="M12" s="401">
        <v>0</v>
      </c>
      <c r="N12" s="391">
        <v>1013543</v>
      </c>
      <c r="O12" s="391">
        <v>1</v>
      </c>
      <c r="P12" s="391">
        <v>10559</v>
      </c>
      <c r="Q12" s="397"/>
    </row>
    <row r="13" spans="1:18" s="24" customFormat="1" ht="20.100000000000001" customHeight="1">
      <c r="A13" s="287" t="s">
        <v>33</v>
      </c>
      <c r="B13" s="401">
        <v>11363</v>
      </c>
      <c r="C13" s="401">
        <v>193</v>
      </c>
      <c r="D13" s="401">
        <v>7448</v>
      </c>
      <c r="E13" s="401">
        <v>614959</v>
      </c>
      <c r="F13" s="401">
        <v>155</v>
      </c>
      <c r="G13" s="401">
        <v>2256</v>
      </c>
      <c r="H13" s="401">
        <v>28408</v>
      </c>
      <c r="I13" s="401">
        <v>87</v>
      </c>
      <c r="J13" s="402">
        <v>2082</v>
      </c>
      <c r="K13" s="401">
        <v>146473</v>
      </c>
      <c r="L13" s="401">
        <v>0</v>
      </c>
      <c r="M13" s="401">
        <v>0</v>
      </c>
      <c r="N13" s="391">
        <v>705175</v>
      </c>
      <c r="O13" s="391">
        <v>367</v>
      </c>
      <c r="P13" s="391">
        <v>10384</v>
      </c>
      <c r="Q13" s="397"/>
    </row>
    <row r="14" spans="1:18" s="24" customFormat="1" ht="20.100000000000001" customHeight="1">
      <c r="A14" s="287" t="s">
        <v>117</v>
      </c>
      <c r="B14" s="401">
        <v>155150</v>
      </c>
      <c r="C14" s="401">
        <v>2907</v>
      </c>
      <c r="D14" s="401">
        <v>69199</v>
      </c>
      <c r="E14" s="401">
        <v>2849127</v>
      </c>
      <c r="F14" s="401">
        <v>793</v>
      </c>
      <c r="G14" s="401">
        <v>20177</v>
      </c>
      <c r="H14" s="401">
        <v>69798</v>
      </c>
      <c r="I14" s="401">
        <v>2114</v>
      </c>
      <c r="J14" s="402">
        <v>4193</v>
      </c>
      <c r="K14" s="401">
        <v>586223</v>
      </c>
      <c r="L14" s="401">
        <v>0</v>
      </c>
      <c r="M14" s="401">
        <v>0</v>
      </c>
      <c r="N14" s="391">
        <v>3107209</v>
      </c>
      <c r="O14" s="391">
        <v>5215</v>
      </c>
      <c r="P14" s="391">
        <v>87403</v>
      </c>
      <c r="Q14" s="397"/>
    </row>
    <row r="15" spans="1:18" s="24" customFormat="1" ht="20.100000000000001" customHeight="1">
      <c r="A15" s="287" t="s">
        <v>35</v>
      </c>
      <c r="B15" s="401">
        <v>0</v>
      </c>
      <c r="C15" s="401">
        <v>0</v>
      </c>
      <c r="D15" s="401">
        <v>865</v>
      </c>
      <c r="E15" s="401">
        <v>0</v>
      </c>
      <c r="F15" s="401">
        <v>0</v>
      </c>
      <c r="G15" s="401">
        <v>19</v>
      </c>
      <c r="H15" s="401">
        <v>0</v>
      </c>
      <c r="I15" s="401">
        <v>0</v>
      </c>
      <c r="J15" s="402">
        <v>9</v>
      </c>
      <c r="K15" s="401">
        <v>0</v>
      </c>
      <c r="L15" s="401">
        <v>0</v>
      </c>
      <c r="M15" s="401">
        <v>0</v>
      </c>
      <c r="N15" s="391">
        <v>0</v>
      </c>
      <c r="O15" s="391">
        <v>0</v>
      </c>
      <c r="P15" s="391">
        <v>873</v>
      </c>
      <c r="Q15" s="397"/>
    </row>
    <row r="16" spans="1:18" s="24" customFormat="1" ht="20.100000000000001" customHeight="1">
      <c r="A16" s="287" t="s">
        <v>36</v>
      </c>
      <c r="B16" s="401">
        <v>34589</v>
      </c>
      <c r="C16" s="401">
        <v>2368</v>
      </c>
      <c r="D16" s="401">
        <v>134933</v>
      </c>
      <c r="E16" s="401">
        <v>8053980</v>
      </c>
      <c r="F16" s="401">
        <v>922</v>
      </c>
      <c r="G16" s="401">
        <v>5524</v>
      </c>
      <c r="H16" s="401">
        <v>144069</v>
      </c>
      <c r="I16" s="401">
        <v>737</v>
      </c>
      <c r="J16" s="402">
        <v>9223</v>
      </c>
      <c r="K16" s="401">
        <v>682132</v>
      </c>
      <c r="L16" s="401">
        <v>0</v>
      </c>
      <c r="M16" s="401">
        <v>0</v>
      </c>
      <c r="N16" s="391">
        <v>8190808</v>
      </c>
      <c r="O16" s="391">
        <v>3663</v>
      </c>
      <c r="P16" s="391">
        <v>143977</v>
      </c>
      <c r="Q16" s="397"/>
    </row>
    <row r="17" spans="1:24" s="24" customFormat="1" ht="20.100000000000001" customHeight="1">
      <c r="A17" s="287" t="s">
        <v>37</v>
      </c>
      <c r="B17" s="401">
        <v>227</v>
      </c>
      <c r="C17" s="401">
        <v>94</v>
      </c>
      <c r="D17" s="401">
        <v>1213</v>
      </c>
      <c r="E17" s="401">
        <v>2296996</v>
      </c>
      <c r="F17" s="401">
        <v>997</v>
      </c>
      <c r="G17" s="401">
        <v>32500</v>
      </c>
      <c r="H17" s="401">
        <v>71065</v>
      </c>
      <c r="I17" s="401">
        <v>60</v>
      </c>
      <c r="J17" s="402">
        <v>218</v>
      </c>
      <c r="K17" s="401">
        <v>28065</v>
      </c>
      <c r="L17" s="401">
        <v>0</v>
      </c>
      <c r="M17" s="401">
        <v>0</v>
      </c>
      <c r="N17" s="391">
        <v>2313213</v>
      </c>
      <c r="O17" s="391">
        <v>1081</v>
      </c>
      <c r="P17" s="391">
        <v>33543</v>
      </c>
      <c r="Q17" s="397"/>
    </row>
    <row r="18" spans="1:24" s="24" customFormat="1" ht="20.100000000000001" customHeight="1">
      <c r="A18" s="287" t="s">
        <v>38</v>
      </c>
      <c r="B18" s="401">
        <v>31</v>
      </c>
      <c r="C18" s="401">
        <v>5</v>
      </c>
      <c r="D18" s="401">
        <v>1203</v>
      </c>
      <c r="E18" s="401">
        <v>150575</v>
      </c>
      <c r="F18" s="401">
        <v>1</v>
      </c>
      <c r="G18" s="401">
        <v>13</v>
      </c>
      <c r="H18" s="401">
        <v>5912</v>
      </c>
      <c r="I18" s="401">
        <v>17</v>
      </c>
      <c r="J18" s="402">
        <v>476</v>
      </c>
      <c r="K18" s="401">
        <v>2123</v>
      </c>
      <c r="L18" s="401">
        <v>0</v>
      </c>
      <c r="M18" s="401">
        <v>0</v>
      </c>
      <c r="N18" s="391">
        <v>152644</v>
      </c>
      <c r="O18" s="391">
        <v>23</v>
      </c>
      <c r="P18" s="391">
        <v>1566</v>
      </c>
      <c r="Q18" s="397"/>
    </row>
    <row r="19" spans="1:24" s="24" customFormat="1" ht="20.100000000000001" customHeight="1">
      <c r="A19" s="287" t="s">
        <v>39</v>
      </c>
      <c r="B19" s="401">
        <v>0</v>
      </c>
      <c r="C19" s="401">
        <v>0</v>
      </c>
      <c r="D19" s="401">
        <v>0</v>
      </c>
      <c r="E19" s="401">
        <v>1308674</v>
      </c>
      <c r="F19" s="401">
        <v>0</v>
      </c>
      <c r="G19" s="401">
        <v>5</v>
      </c>
      <c r="H19" s="401">
        <v>57864</v>
      </c>
      <c r="I19" s="401">
        <v>0</v>
      </c>
      <c r="J19" s="402">
        <v>48</v>
      </c>
      <c r="K19" s="401">
        <v>75183</v>
      </c>
      <c r="L19" s="401">
        <v>0</v>
      </c>
      <c r="M19" s="401">
        <v>0</v>
      </c>
      <c r="N19" s="391">
        <v>1441721</v>
      </c>
      <c r="O19" s="391">
        <v>0</v>
      </c>
      <c r="P19" s="391">
        <v>53</v>
      </c>
      <c r="Q19" s="397"/>
    </row>
    <row r="20" spans="1:24" s="24" customFormat="1" ht="20.100000000000001" customHeight="1">
      <c r="A20" s="287" t="s">
        <v>40</v>
      </c>
      <c r="B20" s="401">
        <v>0</v>
      </c>
      <c r="C20" s="401">
        <v>0</v>
      </c>
      <c r="D20" s="401">
        <v>2245</v>
      </c>
      <c r="E20" s="401">
        <v>0</v>
      </c>
      <c r="F20" s="401">
        <v>0</v>
      </c>
      <c r="G20" s="401">
        <v>28</v>
      </c>
      <c r="H20" s="401">
        <v>32</v>
      </c>
      <c r="I20" s="401">
        <v>0</v>
      </c>
      <c r="J20" s="402">
        <v>647</v>
      </c>
      <c r="K20" s="401">
        <v>0</v>
      </c>
      <c r="L20" s="401">
        <v>0</v>
      </c>
      <c r="M20" s="401">
        <v>0</v>
      </c>
      <c r="N20" s="391">
        <v>32</v>
      </c>
      <c r="O20" s="391">
        <v>0</v>
      </c>
      <c r="P20" s="391">
        <v>2920</v>
      </c>
      <c r="Q20" s="397"/>
    </row>
    <row r="21" spans="1:24" s="24" customFormat="1" ht="20.100000000000001" customHeight="1">
      <c r="A21" s="287" t="s">
        <v>41</v>
      </c>
      <c r="B21" s="401">
        <v>0</v>
      </c>
      <c r="C21" s="401">
        <v>0</v>
      </c>
      <c r="D21" s="401">
        <v>0</v>
      </c>
      <c r="E21" s="401">
        <v>244118</v>
      </c>
      <c r="F21" s="401">
        <v>0</v>
      </c>
      <c r="G21" s="401">
        <v>118</v>
      </c>
      <c r="H21" s="401">
        <v>10421</v>
      </c>
      <c r="I21" s="401">
        <v>0</v>
      </c>
      <c r="J21" s="402">
        <v>4</v>
      </c>
      <c r="K21" s="401">
        <v>27499</v>
      </c>
      <c r="L21" s="401">
        <v>0</v>
      </c>
      <c r="M21" s="401">
        <v>0</v>
      </c>
      <c r="N21" s="391">
        <v>267091</v>
      </c>
      <c r="O21" s="391">
        <v>0</v>
      </c>
      <c r="P21" s="391">
        <v>122</v>
      </c>
      <c r="Q21" s="397"/>
    </row>
    <row r="22" spans="1:24" s="24" customFormat="1" ht="20.100000000000001" customHeight="1">
      <c r="A22" s="27" t="s">
        <v>42</v>
      </c>
      <c r="B22" s="401">
        <v>6</v>
      </c>
      <c r="C22" s="401">
        <v>0</v>
      </c>
      <c r="D22" s="401">
        <v>299</v>
      </c>
      <c r="E22" s="401">
        <v>313071</v>
      </c>
      <c r="F22" s="401">
        <v>72</v>
      </c>
      <c r="G22" s="401">
        <v>255</v>
      </c>
      <c r="H22" s="401">
        <v>31786</v>
      </c>
      <c r="I22" s="401">
        <v>1</v>
      </c>
      <c r="J22" s="402">
        <v>9</v>
      </c>
      <c r="K22" s="401">
        <v>19226</v>
      </c>
      <c r="L22" s="401">
        <v>0</v>
      </c>
      <c r="M22" s="401">
        <v>0</v>
      </c>
      <c r="N22" s="391">
        <v>364089</v>
      </c>
      <c r="O22" s="391">
        <v>73</v>
      </c>
      <c r="P22" s="391">
        <v>563</v>
      </c>
      <c r="Q22" s="397"/>
    </row>
    <row r="23" spans="1:24" s="24" customFormat="1" ht="20.100000000000001" customHeight="1">
      <c r="A23" s="287" t="s">
        <v>43</v>
      </c>
      <c r="B23" s="401">
        <v>0</v>
      </c>
      <c r="C23" s="401">
        <v>0</v>
      </c>
      <c r="D23" s="401">
        <v>144</v>
      </c>
      <c r="E23" s="401">
        <v>0</v>
      </c>
      <c r="F23" s="401">
        <v>0</v>
      </c>
      <c r="G23" s="401">
        <v>0</v>
      </c>
      <c r="H23" s="401">
        <v>0</v>
      </c>
      <c r="I23" s="401">
        <v>0</v>
      </c>
      <c r="J23" s="402">
        <v>32</v>
      </c>
      <c r="K23" s="401">
        <v>0</v>
      </c>
      <c r="L23" s="401">
        <v>0</v>
      </c>
      <c r="M23" s="401">
        <v>0</v>
      </c>
      <c r="N23" s="391">
        <v>0</v>
      </c>
      <c r="O23" s="391">
        <v>0</v>
      </c>
      <c r="P23" s="391">
        <v>176</v>
      </c>
      <c r="Q23" s="397"/>
    </row>
    <row r="24" spans="1:24" s="24" customFormat="1" ht="20.100000000000001" customHeight="1">
      <c r="A24" s="287" t="s">
        <v>44</v>
      </c>
      <c r="B24" s="401">
        <v>0</v>
      </c>
      <c r="C24" s="401">
        <v>0</v>
      </c>
      <c r="D24" s="401">
        <v>44</v>
      </c>
      <c r="E24" s="401">
        <v>0</v>
      </c>
      <c r="F24" s="401">
        <v>0</v>
      </c>
      <c r="G24" s="401">
        <v>4</v>
      </c>
      <c r="H24" s="401">
        <v>0</v>
      </c>
      <c r="I24" s="401">
        <v>0</v>
      </c>
      <c r="J24" s="402">
        <v>8</v>
      </c>
      <c r="K24" s="401">
        <v>0</v>
      </c>
      <c r="L24" s="401">
        <v>0</v>
      </c>
      <c r="M24" s="401">
        <v>0</v>
      </c>
      <c r="N24" s="391">
        <v>0</v>
      </c>
      <c r="O24" s="391">
        <v>0</v>
      </c>
      <c r="P24" s="391">
        <v>48</v>
      </c>
      <c r="Q24" s="397"/>
    </row>
    <row r="25" spans="1:24" s="24" customFormat="1" ht="20.100000000000001" customHeight="1">
      <c r="A25" s="287" t="s">
        <v>45</v>
      </c>
      <c r="B25" s="401">
        <v>0</v>
      </c>
      <c r="C25" s="401">
        <v>0</v>
      </c>
      <c r="D25" s="401">
        <v>116</v>
      </c>
      <c r="E25" s="401">
        <v>0</v>
      </c>
      <c r="F25" s="401">
        <v>0</v>
      </c>
      <c r="G25" s="401">
        <v>0</v>
      </c>
      <c r="H25" s="401">
        <v>0</v>
      </c>
      <c r="I25" s="401">
        <v>4</v>
      </c>
      <c r="J25" s="402">
        <v>58</v>
      </c>
      <c r="K25" s="401">
        <v>0</v>
      </c>
      <c r="L25" s="401">
        <v>0</v>
      </c>
      <c r="M25" s="401">
        <v>0</v>
      </c>
      <c r="N25" s="391">
        <v>0</v>
      </c>
      <c r="O25" s="391">
        <v>4</v>
      </c>
      <c r="P25" s="391">
        <v>162</v>
      </c>
      <c r="Q25" s="397"/>
    </row>
    <row r="26" spans="1:24" s="24" customFormat="1" ht="20.100000000000001" customHeight="1">
      <c r="A26" s="287" t="s">
        <v>99</v>
      </c>
      <c r="B26" s="401">
        <v>0</v>
      </c>
      <c r="C26" s="401">
        <v>0</v>
      </c>
      <c r="D26" s="401">
        <v>0</v>
      </c>
      <c r="E26" s="401">
        <v>656226</v>
      </c>
      <c r="F26" s="401">
        <v>8</v>
      </c>
      <c r="G26" s="401">
        <v>63</v>
      </c>
      <c r="H26" s="401">
        <v>168820</v>
      </c>
      <c r="I26" s="401">
        <v>37</v>
      </c>
      <c r="J26" s="402">
        <v>56</v>
      </c>
      <c r="K26" s="401">
        <v>10162</v>
      </c>
      <c r="L26" s="401">
        <v>0</v>
      </c>
      <c r="M26" s="401">
        <v>0</v>
      </c>
      <c r="N26" s="391">
        <v>783898</v>
      </c>
      <c r="O26" s="391">
        <v>42</v>
      </c>
      <c r="P26" s="391">
        <v>114</v>
      </c>
      <c r="Q26" s="397"/>
    </row>
    <row r="27" spans="1:24" s="24" customFormat="1" ht="21.9" customHeight="1" thickBot="1">
      <c r="A27" s="363" t="s">
        <v>47</v>
      </c>
      <c r="B27" s="403">
        <v>1709113</v>
      </c>
      <c r="C27" s="403">
        <v>23828</v>
      </c>
      <c r="D27" s="403">
        <v>659212</v>
      </c>
      <c r="E27" s="403">
        <v>40962655</v>
      </c>
      <c r="F27" s="403">
        <v>10446</v>
      </c>
      <c r="G27" s="403">
        <v>216230</v>
      </c>
      <c r="H27" s="403">
        <v>896341</v>
      </c>
      <c r="I27" s="403">
        <v>3440</v>
      </c>
      <c r="J27" s="403">
        <v>48462</v>
      </c>
      <c r="K27" s="403">
        <v>5138474</v>
      </c>
      <c r="L27" s="403">
        <v>0</v>
      </c>
      <c r="M27" s="403">
        <v>0</v>
      </c>
      <c r="N27" s="403">
        <v>42883819</v>
      </c>
      <c r="O27" s="403">
        <v>34996</v>
      </c>
      <c r="P27" s="403">
        <v>876302</v>
      </c>
      <c r="Q27" s="397"/>
    </row>
    <row r="28" spans="1:24" s="24" customFormat="1" ht="21.3" customHeight="1">
      <c r="A28" s="30" t="s">
        <v>490</v>
      </c>
      <c r="B28" s="404"/>
      <c r="C28" s="404"/>
      <c r="D28" s="404"/>
      <c r="E28" s="404"/>
      <c r="F28" s="404"/>
      <c r="G28" s="404"/>
      <c r="H28" s="404"/>
      <c r="I28" s="404"/>
      <c r="J28" s="405"/>
      <c r="K28" s="405"/>
      <c r="L28" s="405"/>
      <c r="M28" s="405"/>
      <c r="N28" s="406"/>
      <c r="P28" s="396"/>
    </row>
    <row r="29" spans="1:24" s="24" customFormat="1" ht="16.5" customHeight="1">
      <c r="A29" s="300" t="s">
        <v>49</v>
      </c>
      <c r="B29" s="300"/>
      <c r="C29" s="300"/>
      <c r="D29" s="300"/>
      <c r="E29" s="300"/>
      <c r="F29" s="300"/>
      <c r="G29" s="300"/>
      <c r="H29" s="300"/>
      <c r="I29" s="33"/>
      <c r="J29" s="33"/>
      <c r="K29" s="33"/>
      <c r="L29" s="33"/>
      <c r="M29" s="18"/>
      <c r="N29" s="18"/>
      <c r="O29" s="18"/>
      <c r="P29" s="18"/>
      <c r="Q29" s="18"/>
      <c r="R29" s="18"/>
      <c r="S29" s="18"/>
      <c r="T29" s="18"/>
      <c r="U29" s="18"/>
      <c r="V29" s="18"/>
      <c r="W29" s="18"/>
      <c r="X29" s="18"/>
    </row>
    <row r="30" spans="1:24" s="24" customFormat="1" ht="12.75" customHeight="1">
      <c r="A30" s="18"/>
      <c r="F30" s="35"/>
      <c r="G30" s="35"/>
      <c r="H30" s="35"/>
      <c r="I30" s="35"/>
      <c r="J30" s="35"/>
      <c r="K30" s="35"/>
      <c r="L30" s="35"/>
      <c r="M30" s="35"/>
      <c r="N30" s="35"/>
      <c r="O30" s="35"/>
      <c r="P30" s="35"/>
      <c r="Q30" s="35"/>
      <c r="R30" s="35"/>
      <c r="S30" s="35"/>
      <c r="T30" s="35"/>
      <c r="U30" s="35"/>
      <c r="V30" s="35"/>
      <c r="W30" s="35"/>
      <c r="X30" s="35"/>
    </row>
    <row r="31" spans="1:24" s="70" customFormat="1" ht="30.75" customHeight="1">
      <c r="A31" s="7"/>
      <c r="B31" s="7"/>
      <c r="C31" s="7"/>
      <c r="D31" s="7"/>
      <c r="E31" s="7"/>
      <c r="F31" s="7"/>
      <c r="G31" s="7"/>
      <c r="H31" s="7"/>
      <c r="I31" s="7"/>
      <c r="J31" s="7"/>
      <c r="K31" s="7"/>
      <c r="L31" s="7"/>
      <c r="M31" s="7"/>
    </row>
    <row r="32" spans="1:24" s="8" customFormat="1" ht="7.5" customHeight="1">
      <c r="A32" s="7"/>
      <c r="B32" s="7"/>
      <c r="C32" s="7"/>
      <c r="D32" s="7"/>
      <c r="E32" s="7"/>
      <c r="F32" s="7"/>
      <c r="G32" s="7"/>
      <c r="H32" s="7"/>
      <c r="I32" s="7"/>
      <c r="J32" s="7"/>
      <c r="K32" s="7"/>
      <c r="L32" s="7"/>
      <c r="M32" s="7"/>
    </row>
    <row r="33" spans="1:13" s="73" customFormat="1" ht="13.65" customHeight="1">
      <c r="A33" s="7"/>
      <c r="B33" s="7"/>
      <c r="C33" s="7"/>
      <c r="D33" s="7"/>
      <c r="E33" s="7"/>
      <c r="F33" s="7"/>
      <c r="G33" s="7"/>
      <c r="H33" s="7"/>
      <c r="I33" s="7"/>
      <c r="J33" s="7"/>
      <c r="K33" s="7"/>
      <c r="L33" s="7"/>
      <c r="M33"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9F6C8AC3-9E48-4C18-977B-CCA55DA1F502}"/>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F390-6ACC-4991-AAAA-433FF35A1443}">
  <dimension ref="A1:L31"/>
  <sheetViews>
    <sheetView showGridLines="0" workbookViewId="0"/>
  </sheetViews>
  <sheetFormatPr baseColWidth="10" defaultRowHeight="13.2"/>
  <cols>
    <col min="1" max="1" width="30.44140625" style="7" customWidth="1"/>
    <col min="2" max="2" width="27" style="7" customWidth="1"/>
    <col min="3" max="3" width="12.88671875" style="7" bestFit="1" customWidth="1"/>
    <col min="4" max="5" width="11.5546875" style="7"/>
    <col min="6" max="6" width="17.44140625" style="7" bestFit="1" customWidth="1"/>
    <col min="7" max="16384" width="11.5546875" style="7"/>
  </cols>
  <sheetData>
    <row r="1" spans="1:4" ht="13.8">
      <c r="A1" s="1407" t="s">
        <v>1249</v>
      </c>
    </row>
    <row r="2" spans="1:4" ht="48.3" customHeight="1">
      <c r="A2" s="350" t="s">
        <v>492</v>
      </c>
      <c r="B2" s="350"/>
    </row>
    <row r="3" spans="1:4" ht="24.75" customHeight="1">
      <c r="A3" s="352">
        <v>45688</v>
      </c>
      <c r="B3" s="352"/>
    </row>
    <row r="4" spans="1:4" ht="13.8" thickBot="1">
      <c r="A4" s="407"/>
    </row>
    <row r="5" spans="1:4" ht="22.65" customHeight="1">
      <c r="A5" s="174" t="s">
        <v>1</v>
      </c>
      <c r="B5" s="46" t="s">
        <v>493</v>
      </c>
    </row>
    <row r="6" spans="1:4" ht="18.75" customHeight="1">
      <c r="A6" s="386"/>
      <c r="B6" s="408"/>
    </row>
    <row r="7" spans="1:4" ht="10.5" customHeight="1">
      <c r="A7" s="409"/>
      <c r="B7" s="410"/>
    </row>
    <row r="8" spans="1:4" ht="20.100000000000001" customHeight="1">
      <c r="A8" s="362" t="s">
        <v>29</v>
      </c>
      <c r="B8" s="411">
        <v>6203607</v>
      </c>
      <c r="C8" s="412"/>
      <c r="D8" s="413"/>
    </row>
    <row r="9" spans="1:4" ht="20.100000000000001" customHeight="1">
      <c r="A9" s="362" t="s">
        <v>30</v>
      </c>
      <c r="B9" s="411">
        <v>65276</v>
      </c>
      <c r="C9" s="412"/>
      <c r="D9" s="413"/>
    </row>
    <row r="10" spans="1:4" ht="20.100000000000001" customHeight="1">
      <c r="A10" s="414" t="s">
        <v>31</v>
      </c>
      <c r="B10" s="411">
        <v>16943008</v>
      </c>
      <c r="C10" s="412"/>
      <c r="D10" s="413"/>
    </row>
    <row r="11" spans="1:4" ht="20.100000000000001" customHeight="1">
      <c r="A11" s="362" t="s">
        <v>32</v>
      </c>
      <c r="B11" s="411">
        <v>297429</v>
      </c>
      <c r="C11" s="412"/>
      <c r="D11" s="413"/>
    </row>
    <row r="12" spans="1:4" ht="20.100000000000001" customHeight="1">
      <c r="A12" s="362" t="s">
        <v>33</v>
      </c>
      <c r="B12" s="411">
        <v>435926</v>
      </c>
      <c r="C12" s="412"/>
      <c r="D12" s="413"/>
    </row>
    <row r="13" spans="1:4" ht="20.100000000000001" customHeight="1">
      <c r="A13" s="362" t="s">
        <v>117</v>
      </c>
      <c r="B13" s="411">
        <v>2122184</v>
      </c>
      <c r="C13" s="412"/>
      <c r="D13" s="413"/>
    </row>
    <row r="14" spans="1:4" ht="20.100000000000001" customHeight="1">
      <c r="A14" s="362" t="s">
        <v>35</v>
      </c>
      <c r="B14" s="411">
        <v>0</v>
      </c>
      <c r="C14" s="412"/>
      <c r="D14" s="413"/>
    </row>
    <row r="15" spans="1:4" ht="20.100000000000001" customHeight="1">
      <c r="A15" s="362" t="s">
        <v>36</v>
      </c>
      <c r="B15" s="411">
        <v>7793266</v>
      </c>
      <c r="C15" s="412"/>
      <c r="D15" s="413"/>
    </row>
    <row r="16" spans="1:4" ht="20.100000000000001" customHeight="1">
      <c r="A16" s="362" t="s">
        <v>37</v>
      </c>
      <c r="B16" s="411">
        <v>2042348</v>
      </c>
      <c r="C16" s="412"/>
      <c r="D16" s="413"/>
    </row>
    <row r="17" spans="1:12" ht="20.100000000000001" customHeight="1">
      <c r="A17" s="362" t="s">
        <v>38</v>
      </c>
      <c r="B17" s="411">
        <v>61871</v>
      </c>
      <c r="C17" s="412"/>
      <c r="D17" s="413"/>
    </row>
    <row r="18" spans="1:12" ht="20.100000000000001" customHeight="1">
      <c r="A18" s="362" t="s">
        <v>98</v>
      </c>
      <c r="B18" s="411">
        <v>1006918</v>
      </c>
      <c r="C18" s="412"/>
      <c r="D18" s="413"/>
      <c r="F18" s="415"/>
      <c r="G18" s="415"/>
      <c r="H18" s="415"/>
    </row>
    <row r="19" spans="1:12" ht="20.100000000000001" customHeight="1">
      <c r="A19" s="362" t="s">
        <v>118</v>
      </c>
      <c r="B19" s="411">
        <v>0</v>
      </c>
      <c r="C19" s="412"/>
      <c r="D19" s="413"/>
    </row>
    <row r="20" spans="1:12" ht="20.100000000000001" customHeight="1">
      <c r="A20" s="362" t="s">
        <v>41</v>
      </c>
      <c r="B20" s="411">
        <v>171177</v>
      </c>
      <c r="C20" s="412"/>
      <c r="D20" s="413"/>
    </row>
    <row r="21" spans="1:12" ht="20.100000000000001" customHeight="1">
      <c r="A21" s="27" t="s">
        <v>42</v>
      </c>
      <c r="B21" s="411">
        <v>112349</v>
      </c>
      <c r="C21" s="412"/>
      <c r="D21" s="413"/>
    </row>
    <row r="22" spans="1:12" ht="20.100000000000001" customHeight="1">
      <c r="A22" s="362" t="s">
        <v>43</v>
      </c>
      <c r="B22" s="411">
        <v>0</v>
      </c>
      <c r="C22" s="412"/>
      <c r="D22" s="413"/>
    </row>
    <row r="23" spans="1:12" ht="20.100000000000001" customHeight="1">
      <c r="A23" s="362" t="s">
        <v>44</v>
      </c>
      <c r="B23" s="411">
        <v>0</v>
      </c>
      <c r="C23" s="412"/>
      <c r="D23" s="413"/>
    </row>
    <row r="24" spans="1:12" ht="20.100000000000001" customHeight="1">
      <c r="A24" s="362" t="s">
        <v>45</v>
      </c>
      <c r="B24" s="411">
        <v>0</v>
      </c>
      <c r="C24" s="412"/>
      <c r="D24" s="413"/>
    </row>
    <row r="25" spans="1:12" ht="20.100000000000001" customHeight="1">
      <c r="A25" s="362" t="s">
        <v>99</v>
      </c>
      <c r="B25" s="411">
        <v>569977</v>
      </c>
      <c r="C25" s="412"/>
      <c r="D25" s="413"/>
    </row>
    <row r="26" spans="1:12" ht="27.75" customHeight="1" thickBot="1">
      <c r="A26" s="416" t="s">
        <v>47</v>
      </c>
      <c r="B26" s="417">
        <v>37825336</v>
      </c>
      <c r="C26" s="412"/>
      <c r="D26" s="413"/>
    </row>
    <row r="27" spans="1:12">
      <c r="A27" s="201" t="s">
        <v>494</v>
      </c>
      <c r="B27" s="418"/>
    </row>
    <row r="28" spans="1:12">
      <c r="A28" s="162" t="s">
        <v>49</v>
      </c>
      <c r="B28" s="162"/>
      <c r="C28" s="419"/>
      <c r="D28" s="419"/>
      <c r="E28" s="419"/>
      <c r="F28" s="419"/>
    </row>
    <row r="29" spans="1:12">
      <c r="A29" s="162"/>
      <c r="B29" s="162"/>
      <c r="C29" s="312"/>
      <c r="D29" s="312"/>
      <c r="E29" s="312"/>
      <c r="F29" s="312"/>
      <c r="G29" s="312"/>
      <c r="H29" s="312"/>
      <c r="I29" s="312"/>
      <c r="J29" s="312"/>
      <c r="K29" s="312"/>
      <c r="L29" s="312"/>
    </row>
    <row r="30" spans="1:12" ht="13.8" customHeight="1">
      <c r="A30" s="162"/>
      <c r="B30" s="162"/>
    </row>
    <row r="31" spans="1:12" ht="13.8" customHeight="1">
      <c r="A31" s="162"/>
      <c r="B31" s="162"/>
    </row>
  </sheetData>
  <mergeCells count="5">
    <mergeCell ref="A2:B2"/>
    <mergeCell ref="A3:B3"/>
    <mergeCell ref="A5:A6"/>
    <mergeCell ref="B5:B6"/>
    <mergeCell ref="A28:B31"/>
  </mergeCells>
  <hyperlinks>
    <hyperlink ref="A1" location="Índice!A1" display="Volver al Índice" xr:uid="{0D0390C5-4ECD-4C5B-84A2-61D993D7B689}"/>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B20C-9C16-47BA-BB11-D9A234798EF5}">
  <dimension ref="A1:L48"/>
  <sheetViews>
    <sheetView showGridLines="0" topLeftCell="A13" workbookViewId="0"/>
  </sheetViews>
  <sheetFormatPr baseColWidth="10" defaultColWidth="11" defaultRowHeight="13.2"/>
  <cols>
    <col min="1" max="1" width="35.88671875" style="114" customWidth="1"/>
    <col min="2" max="8" width="13.6640625" style="114" customWidth="1"/>
    <col min="9" max="9" width="14" style="114" customWidth="1"/>
    <col min="10" max="10" width="11.6640625" style="114" customWidth="1"/>
    <col min="11" max="11" width="9.44140625" style="114" bestFit="1" customWidth="1"/>
    <col min="12" max="12" width="10.44140625" style="114" bestFit="1" customWidth="1"/>
    <col min="13" max="16" width="9.44140625" style="114" bestFit="1" customWidth="1"/>
    <col min="17" max="17" width="10.44140625" style="114" bestFit="1" customWidth="1"/>
    <col min="18" max="20" width="9.44140625" style="114" bestFit="1" customWidth="1"/>
    <col min="21" max="21" width="9.6640625" style="114" bestFit="1" customWidth="1"/>
    <col min="22" max="256" width="11" style="114"/>
    <col min="257" max="257" width="35.88671875" style="114" customWidth="1"/>
    <col min="258" max="264" width="13.6640625" style="114" customWidth="1"/>
    <col min="265" max="265" width="14" style="114" customWidth="1"/>
    <col min="266" max="266" width="11.6640625" style="114" customWidth="1"/>
    <col min="267" max="267" width="9.44140625" style="114" bestFit="1" customWidth="1"/>
    <col min="268" max="268" width="10.44140625" style="114" bestFit="1" customWidth="1"/>
    <col min="269" max="272" width="9.44140625" style="114" bestFit="1" customWidth="1"/>
    <col min="273" max="273" width="10.44140625" style="114" bestFit="1" customWidth="1"/>
    <col min="274" max="276" width="9.44140625" style="114" bestFit="1" customWidth="1"/>
    <col min="277" max="277" width="9.6640625" style="114" bestFit="1" customWidth="1"/>
    <col min="278" max="512" width="11" style="114"/>
    <col min="513" max="513" width="35.88671875" style="114" customWidth="1"/>
    <col min="514" max="520" width="13.6640625" style="114" customWidth="1"/>
    <col min="521" max="521" width="14" style="114" customWidth="1"/>
    <col min="522" max="522" width="11.6640625" style="114" customWidth="1"/>
    <col min="523" max="523" width="9.44140625" style="114" bestFit="1" customWidth="1"/>
    <col min="524" max="524" width="10.44140625" style="114" bestFit="1" customWidth="1"/>
    <col min="525" max="528" width="9.44140625" style="114" bestFit="1" customWidth="1"/>
    <col min="529" max="529" width="10.44140625" style="114" bestFit="1" customWidth="1"/>
    <col min="530" max="532" width="9.44140625" style="114" bestFit="1" customWidth="1"/>
    <col min="533" max="533" width="9.6640625" style="114" bestFit="1" customWidth="1"/>
    <col min="534" max="768" width="11" style="114"/>
    <col min="769" max="769" width="35.88671875" style="114" customWidth="1"/>
    <col min="770" max="776" width="13.6640625" style="114" customWidth="1"/>
    <col min="777" max="777" width="14" style="114" customWidth="1"/>
    <col min="778" max="778" width="11.6640625" style="114" customWidth="1"/>
    <col min="779" max="779" width="9.44140625" style="114" bestFit="1" customWidth="1"/>
    <col min="780" max="780" width="10.44140625" style="114" bestFit="1" customWidth="1"/>
    <col min="781" max="784" width="9.44140625" style="114" bestFit="1" customWidth="1"/>
    <col min="785" max="785" width="10.44140625" style="114" bestFit="1" customWidth="1"/>
    <col min="786" max="788" width="9.44140625" style="114" bestFit="1" customWidth="1"/>
    <col min="789" max="789" width="9.6640625" style="114" bestFit="1" customWidth="1"/>
    <col min="790" max="1024" width="11" style="114"/>
    <col min="1025" max="1025" width="35.88671875" style="114" customWidth="1"/>
    <col min="1026" max="1032" width="13.6640625" style="114" customWidth="1"/>
    <col min="1033" max="1033" width="14" style="114" customWidth="1"/>
    <col min="1034" max="1034" width="11.6640625" style="114" customWidth="1"/>
    <col min="1035" max="1035" width="9.44140625" style="114" bestFit="1" customWidth="1"/>
    <col min="1036" max="1036" width="10.44140625" style="114" bestFit="1" customWidth="1"/>
    <col min="1037" max="1040" width="9.44140625" style="114" bestFit="1" customWidth="1"/>
    <col min="1041" max="1041" width="10.44140625" style="114" bestFit="1" customWidth="1"/>
    <col min="1042" max="1044" width="9.44140625" style="114" bestFit="1" customWidth="1"/>
    <col min="1045" max="1045" width="9.6640625" style="114" bestFit="1" customWidth="1"/>
    <col min="1046" max="1280" width="11" style="114"/>
    <col min="1281" max="1281" width="35.88671875" style="114" customWidth="1"/>
    <col min="1282" max="1288" width="13.6640625" style="114" customWidth="1"/>
    <col min="1289" max="1289" width="14" style="114" customWidth="1"/>
    <col min="1290" max="1290" width="11.6640625" style="114" customWidth="1"/>
    <col min="1291" max="1291" width="9.44140625" style="114" bestFit="1" customWidth="1"/>
    <col min="1292" max="1292" width="10.44140625" style="114" bestFit="1" customWidth="1"/>
    <col min="1293" max="1296" width="9.44140625" style="114" bestFit="1" customWidth="1"/>
    <col min="1297" max="1297" width="10.44140625" style="114" bestFit="1" customWidth="1"/>
    <col min="1298" max="1300" width="9.44140625" style="114" bestFit="1" customWidth="1"/>
    <col min="1301" max="1301" width="9.6640625" style="114" bestFit="1" customWidth="1"/>
    <col min="1302" max="1536" width="11" style="114"/>
    <col min="1537" max="1537" width="35.88671875" style="114" customWidth="1"/>
    <col min="1538" max="1544" width="13.6640625" style="114" customWidth="1"/>
    <col min="1545" max="1545" width="14" style="114" customWidth="1"/>
    <col min="1546" max="1546" width="11.6640625" style="114" customWidth="1"/>
    <col min="1547" max="1547" width="9.44140625" style="114" bestFit="1" customWidth="1"/>
    <col min="1548" max="1548" width="10.44140625" style="114" bestFit="1" customWidth="1"/>
    <col min="1549" max="1552" width="9.44140625" style="114" bestFit="1" customWidth="1"/>
    <col min="1553" max="1553" width="10.44140625" style="114" bestFit="1" customWidth="1"/>
    <col min="1554" max="1556" width="9.44140625" style="114" bestFit="1" customWidth="1"/>
    <col min="1557" max="1557" width="9.6640625" style="114" bestFit="1" customWidth="1"/>
    <col min="1558" max="1792" width="11" style="114"/>
    <col min="1793" max="1793" width="35.88671875" style="114" customWidth="1"/>
    <col min="1794" max="1800" width="13.6640625" style="114" customWidth="1"/>
    <col min="1801" max="1801" width="14" style="114" customWidth="1"/>
    <col min="1802" max="1802" width="11.6640625" style="114" customWidth="1"/>
    <col min="1803" max="1803" width="9.44140625" style="114" bestFit="1" customWidth="1"/>
    <col min="1804" max="1804" width="10.44140625" style="114" bestFit="1" customWidth="1"/>
    <col min="1805" max="1808" width="9.44140625" style="114" bestFit="1" customWidth="1"/>
    <col min="1809" max="1809" width="10.44140625" style="114" bestFit="1" customWidth="1"/>
    <col min="1810" max="1812" width="9.44140625" style="114" bestFit="1" customWidth="1"/>
    <col min="1813" max="1813" width="9.6640625" style="114" bestFit="1" customWidth="1"/>
    <col min="1814" max="2048" width="11" style="114"/>
    <col min="2049" max="2049" width="35.88671875" style="114" customWidth="1"/>
    <col min="2050" max="2056" width="13.6640625" style="114" customWidth="1"/>
    <col min="2057" max="2057" width="14" style="114" customWidth="1"/>
    <col min="2058" max="2058" width="11.6640625" style="114" customWidth="1"/>
    <col min="2059" max="2059" width="9.44140625" style="114" bestFit="1" customWidth="1"/>
    <col min="2060" max="2060" width="10.44140625" style="114" bestFit="1" customWidth="1"/>
    <col min="2061" max="2064" width="9.44140625" style="114" bestFit="1" customWidth="1"/>
    <col min="2065" max="2065" width="10.44140625" style="114" bestFit="1" customWidth="1"/>
    <col min="2066" max="2068" width="9.44140625" style="114" bestFit="1" customWidth="1"/>
    <col min="2069" max="2069" width="9.6640625" style="114" bestFit="1" customWidth="1"/>
    <col min="2070" max="2304" width="11" style="114"/>
    <col min="2305" max="2305" width="35.88671875" style="114" customWidth="1"/>
    <col min="2306" max="2312" width="13.6640625" style="114" customWidth="1"/>
    <col min="2313" max="2313" width="14" style="114" customWidth="1"/>
    <col min="2314" max="2314" width="11.6640625" style="114" customWidth="1"/>
    <col min="2315" max="2315" width="9.44140625" style="114" bestFit="1" customWidth="1"/>
    <col min="2316" max="2316" width="10.44140625" style="114" bestFit="1" customWidth="1"/>
    <col min="2317" max="2320" width="9.44140625" style="114" bestFit="1" customWidth="1"/>
    <col min="2321" max="2321" width="10.44140625" style="114" bestFit="1" customWidth="1"/>
    <col min="2322" max="2324" width="9.44140625" style="114" bestFit="1" customWidth="1"/>
    <col min="2325" max="2325" width="9.6640625" style="114" bestFit="1" customWidth="1"/>
    <col min="2326" max="2560" width="11" style="114"/>
    <col min="2561" max="2561" width="35.88671875" style="114" customWidth="1"/>
    <col min="2562" max="2568" width="13.6640625" style="114" customWidth="1"/>
    <col min="2569" max="2569" width="14" style="114" customWidth="1"/>
    <col min="2570" max="2570" width="11.6640625" style="114" customWidth="1"/>
    <col min="2571" max="2571" width="9.44140625" style="114" bestFit="1" customWidth="1"/>
    <col min="2572" max="2572" width="10.44140625" style="114" bestFit="1" customWidth="1"/>
    <col min="2573" max="2576" width="9.44140625" style="114" bestFit="1" customWidth="1"/>
    <col min="2577" max="2577" width="10.44140625" style="114" bestFit="1" customWidth="1"/>
    <col min="2578" max="2580" width="9.44140625" style="114" bestFit="1" customWidth="1"/>
    <col min="2581" max="2581" width="9.6640625" style="114" bestFit="1" customWidth="1"/>
    <col min="2582" max="2816" width="11" style="114"/>
    <col min="2817" max="2817" width="35.88671875" style="114" customWidth="1"/>
    <col min="2818" max="2824" width="13.6640625" style="114" customWidth="1"/>
    <col min="2825" max="2825" width="14" style="114" customWidth="1"/>
    <col min="2826" max="2826" width="11.6640625" style="114" customWidth="1"/>
    <col min="2827" max="2827" width="9.44140625" style="114" bestFit="1" customWidth="1"/>
    <col min="2828" max="2828" width="10.44140625" style="114" bestFit="1" customWidth="1"/>
    <col min="2829" max="2832" width="9.44140625" style="114" bestFit="1" customWidth="1"/>
    <col min="2833" max="2833" width="10.44140625" style="114" bestFit="1" customWidth="1"/>
    <col min="2834" max="2836" width="9.44140625" style="114" bestFit="1" customWidth="1"/>
    <col min="2837" max="2837" width="9.6640625" style="114" bestFit="1" customWidth="1"/>
    <col min="2838" max="3072" width="11" style="114"/>
    <col min="3073" max="3073" width="35.88671875" style="114" customWidth="1"/>
    <col min="3074" max="3080" width="13.6640625" style="114" customWidth="1"/>
    <col min="3081" max="3081" width="14" style="114" customWidth="1"/>
    <col min="3082" max="3082" width="11.6640625" style="114" customWidth="1"/>
    <col min="3083" max="3083" width="9.44140625" style="114" bestFit="1" customWidth="1"/>
    <col min="3084" max="3084" width="10.44140625" style="114" bestFit="1" customWidth="1"/>
    <col min="3085" max="3088" width="9.44140625" style="114" bestFit="1" customWidth="1"/>
    <col min="3089" max="3089" width="10.44140625" style="114" bestFit="1" customWidth="1"/>
    <col min="3090" max="3092" width="9.44140625" style="114" bestFit="1" customWidth="1"/>
    <col min="3093" max="3093" width="9.6640625" style="114" bestFit="1" customWidth="1"/>
    <col min="3094" max="3328" width="11" style="114"/>
    <col min="3329" max="3329" width="35.88671875" style="114" customWidth="1"/>
    <col min="3330" max="3336" width="13.6640625" style="114" customWidth="1"/>
    <col min="3337" max="3337" width="14" style="114" customWidth="1"/>
    <col min="3338" max="3338" width="11.6640625" style="114" customWidth="1"/>
    <col min="3339" max="3339" width="9.44140625" style="114" bestFit="1" customWidth="1"/>
    <col min="3340" max="3340" width="10.44140625" style="114" bestFit="1" customWidth="1"/>
    <col min="3341" max="3344" width="9.44140625" style="114" bestFit="1" customWidth="1"/>
    <col min="3345" max="3345" width="10.44140625" style="114" bestFit="1" customWidth="1"/>
    <col min="3346" max="3348" width="9.44140625" style="114" bestFit="1" customWidth="1"/>
    <col min="3349" max="3349" width="9.6640625" style="114" bestFit="1" customWidth="1"/>
    <col min="3350" max="3584" width="11" style="114"/>
    <col min="3585" max="3585" width="35.88671875" style="114" customWidth="1"/>
    <col min="3586" max="3592" width="13.6640625" style="114" customWidth="1"/>
    <col min="3593" max="3593" width="14" style="114" customWidth="1"/>
    <col min="3594" max="3594" width="11.6640625" style="114" customWidth="1"/>
    <col min="3595" max="3595" width="9.44140625" style="114" bestFit="1" customWidth="1"/>
    <col min="3596" max="3596" width="10.44140625" style="114" bestFit="1" customWidth="1"/>
    <col min="3597" max="3600" width="9.44140625" style="114" bestFit="1" customWidth="1"/>
    <col min="3601" max="3601" width="10.44140625" style="114" bestFit="1" customWidth="1"/>
    <col min="3602" max="3604" width="9.44140625" style="114" bestFit="1" customWidth="1"/>
    <col min="3605" max="3605" width="9.6640625" style="114" bestFit="1" customWidth="1"/>
    <col min="3606" max="3840" width="11" style="114"/>
    <col min="3841" max="3841" width="35.88671875" style="114" customWidth="1"/>
    <col min="3842" max="3848" width="13.6640625" style="114" customWidth="1"/>
    <col min="3849" max="3849" width="14" style="114" customWidth="1"/>
    <col min="3850" max="3850" width="11.6640625" style="114" customWidth="1"/>
    <col min="3851" max="3851" width="9.44140625" style="114" bestFit="1" customWidth="1"/>
    <col min="3852" max="3852" width="10.44140625" style="114" bestFit="1" customWidth="1"/>
    <col min="3853" max="3856" width="9.44140625" style="114" bestFit="1" customWidth="1"/>
    <col min="3857" max="3857" width="10.44140625" style="114" bestFit="1" customWidth="1"/>
    <col min="3858" max="3860" width="9.44140625" style="114" bestFit="1" customWidth="1"/>
    <col min="3861" max="3861" width="9.6640625" style="114" bestFit="1" customWidth="1"/>
    <col min="3862" max="4096" width="11" style="114"/>
    <col min="4097" max="4097" width="35.88671875" style="114" customWidth="1"/>
    <col min="4098" max="4104" width="13.6640625" style="114" customWidth="1"/>
    <col min="4105" max="4105" width="14" style="114" customWidth="1"/>
    <col min="4106" max="4106" width="11.6640625" style="114" customWidth="1"/>
    <col min="4107" max="4107" width="9.44140625" style="114" bestFit="1" customWidth="1"/>
    <col min="4108" max="4108" width="10.44140625" style="114" bestFit="1" customWidth="1"/>
    <col min="4109" max="4112" width="9.44140625" style="114" bestFit="1" customWidth="1"/>
    <col min="4113" max="4113" width="10.44140625" style="114" bestFit="1" customWidth="1"/>
    <col min="4114" max="4116" width="9.44140625" style="114" bestFit="1" customWidth="1"/>
    <col min="4117" max="4117" width="9.6640625" style="114" bestFit="1" customWidth="1"/>
    <col min="4118" max="4352" width="11" style="114"/>
    <col min="4353" max="4353" width="35.88671875" style="114" customWidth="1"/>
    <col min="4354" max="4360" width="13.6640625" style="114" customWidth="1"/>
    <col min="4361" max="4361" width="14" style="114" customWidth="1"/>
    <col min="4362" max="4362" width="11.6640625" style="114" customWidth="1"/>
    <col min="4363" max="4363" width="9.44140625" style="114" bestFit="1" customWidth="1"/>
    <col min="4364" max="4364" width="10.44140625" style="114" bestFit="1" customWidth="1"/>
    <col min="4365" max="4368" width="9.44140625" style="114" bestFit="1" customWidth="1"/>
    <col min="4369" max="4369" width="10.44140625" style="114" bestFit="1" customWidth="1"/>
    <col min="4370" max="4372" width="9.44140625" style="114" bestFit="1" customWidth="1"/>
    <col min="4373" max="4373" width="9.6640625" style="114" bestFit="1" customWidth="1"/>
    <col min="4374" max="4608" width="11" style="114"/>
    <col min="4609" max="4609" width="35.88671875" style="114" customWidth="1"/>
    <col min="4610" max="4616" width="13.6640625" style="114" customWidth="1"/>
    <col min="4617" max="4617" width="14" style="114" customWidth="1"/>
    <col min="4618" max="4618" width="11.6640625" style="114" customWidth="1"/>
    <col min="4619" max="4619" width="9.44140625" style="114" bestFit="1" customWidth="1"/>
    <col min="4620" max="4620" width="10.44140625" style="114" bestFit="1" customWidth="1"/>
    <col min="4621" max="4624" width="9.44140625" style="114" bestFit="1" customWidth="1"/>
    <col min="4625" max="4625" width="10.44140625" style="114" bestFit="1" customWidth="1"/>
    <col min="4626" max="4628" width="9.44140625" style="114" bestFit="1" customWidth="1"/>
    <col min="4629" max="4629" width="9.6640625" style="114" bestFit="1" customWidth="1"/>
    <col min="4630" max="4864" width="11" style="114"/>
    <col min="4865" max="4865" width="35.88671875" style="114" customWidth="1"/>
    <col min="4866" max="4872" width="13.6640625" style="114" customWidth="1"/>
    <col min="4873" max="4873" width="14" style="114" customWidth="1"/>
    <col min="4874" max="4874" width="11.6640625" style="114" customWidth="1"/>
    <col min="4875" max="4875" width="9.44140625" style="114" bestFit="1" customWidth="1"/>
    <col min="4876" max="4876" width="10.44140625" style="114" bestFit="1" customWidth="1"/>
    <col min="4877" max="4880" width="9.44140625" style="114" bestFit="1" customWidth="1"/>
    <col min="4881" max="4881" width="10.44140625" style="114" bestFit="1" customWidth="1"/>
    <col min="4882" max="4884" width="9.44140625" style="114" bestFit="1" customWidth="1"/>
    <col min="4885" max="4885" width="9.6640625" style="114" bestFit="1" customWidth="1"/>
    <col min="4886" max="5120" width="11" style="114"/>
    <col min="5121" max="5121" width="35.88671875" style="114" customWidth="1"/>
    <col min="5122" max="5128" width="13.6640625" style="114" customWidth="1"/>
    <col min="5129" max="5129" width="14" style="114" customWidth="1"/>
    <col min="5130" max="5130" width="11.6640625" style="114" customWidth="1"/>
    <col min="5131" max="5131" width="9.44140625" style="114" bestFit="1" customWidth="1"/>
    <col min="5132" max="5132" width="10.44140625" style="114" bestFit="1" customWidth="1"/>
    <col min="5133" max="5136" width="9.44140625" style="114" bestFit="1" customWidth="1"/>
    <col min="5137" max="5137" width="10.44140625" style="114" bestFit="1" customWidth="1"/>
    <col min="5138" max="5140" width="9.44140625" style="114" bestFit="1" customWidth="1"/>
    <col min="5141" max="5141" width="9.6640625" style="114" bestFit="1" customWidth="1"/>
    <col min="5142" max="5376" width="11" style="114"/>
    <col min="5377" max="5377" width="35.88671875" style="114" customWidth="1"/>
    <col min="5378" max="5384" width="13.6640625" style="114" customWidth="1"/>
    <col min="5385" max="5385" width="14" style="114" customWidth="1"/>
    <col min="5386" max="5386" width="11.6640625" style="114" customWidth="1"/>
    <col min="5387" max="5387" width="9.44140625" style="114" bestFit="1" customWidth="1"/>
    <col min="5388" max="5388" width="10.44140625" style="114" bestFit="1" customWidth="1"/>
    <col min="5389" max="5392" width="9.44140625" style="114" bestFit="1" customWidth="1"/>
    <col min="5393" max="5393" width="10.44140625" style="114" bestFit="1" customWidth="1"/>
    <col min="5394" max="5396" width="9.44140625" style="114" bestFit="1" customWidth="1"/>
    <col min="5397" max="5397" width="9.6640625" style="114" bestFit="1" customWidth="1"/>
    <col min="5398" max="5632" width="11" style="114"/>
    <col min="5633" max="5633" width="35.88671875" style="114" customWidth="1"/>
    <col min="5634" max="5640" width="13.6640625" style="114" customWidth="1"/>
    <col min="5641" max="5641" width="14" style="114" customWidth="1"/>
    <col min="5642" max="5642" width="11.6640625" style="114" customWidth="1"/>
    <col min="5643" max="5643" width="9.44140625" style="114" bestFit="1" customWidth="1"/>
    <col min="5644" max="5644" width="10.44140625" style="114" bestFit="1" customWidth="1"/>
    <col min="5645" max="5648" width="9.44140625" style="114" bestFit="1" customWidth="1"/>
    <col min="5649" max="5649" width="10.44140625" style="114" bestFit="1" customWidth="1"/>
    <col min="5650" max="5652" width="9.44140625" style="114" bestFit="1" customWidth="1"/>
    <col min="5653" max="5653" width="9.6640625" style="114" bestFit="1" customWidth="1"/>
    <col min="5654" max="5888" width="11" style="114"/>
    <col min="5889" max="5889" width="35.88671875" style="114" customWidth="1"/>
    <col min="5890" max="5896" width="13.6640625" style="114" customWidth="1"/>
    <col min="5897" max="5897" width="14" style="114" customWidth="1"/>
    <col min="5898" max="5898" width="11.6640625" style="114" customWidth="1"/>
    <col min="5899" max="5899" width="9.44140625" style="114" bestFit="1" customWidth="1"/>
    <col min="5900" max="5900" width="10.44140625" style="114" bestFit="1" customWidth="1"/>
    <col min="5901" max="5904" width="9.44140625" style="114" bestFit="1" customWidth="1"/>
    <col min="5905" max="5905" width="10.44140625" style="114" bestFit="1" customWidth="1"/>
    <col min="5906" max="5908" width="9.44140625" style="114" bestFit="1" customWidth="1"/>
    <col min="5909" max="5909" width="9.6640625" style="114" bestFit="1" customWidth="1"/>
    <col min="5910" max="6144" width="11" style="114"/>
    <col min="6145" max="6145" width="35.88671875" style="114" customWidth="1"/>
    <col min="6146" max="6152" width="13.6640625" style="114" customWidth="1"/>
    <col min="6153" max="6153" width="14" style="114" customWidth="1"/>
    <col min="6154" max="6154" width="11.6640625" style="114" customWidth="1"/>
    <col min="6155" max="6155" width="9.44140625" style="114" bestFit="1" customWidth="1"/>
    <col min="6156" max="6156" width="10.44140625" style="114" bestFit="1" customWidth="1"/>
    <col min="6157" max="6160" width="9.44140625" style="114" bestFit="1" customWidth="1"/>
    <col min="6161" max="6161" width="10.44140625" style="114" bestFit="1" customWidth="1"/>
    <col min="6162" max="6164" width="9.44140625" style="114" bestFit="1" customWidth="1"/>
    <col min="6165" max="6165" width="9.6640625" style="114" bestFit="1" customWidth="1"/>
    <col min="6166" max="6400" width="11" style="114"/>
    <col min="6401" max="6401" width="35.88671875" style="114" customWidth="1"/>
    <col min="6402" max="6408" width="13.6640625" style="114" customWidth="1"/>
    <col min="6409" max="6409" width="14" style="114" customWidth="1"/>
    <col min="6410" max="6410" width="11.6640625" style="114" customWidth="1"/>
    <col min="6411" max="6411" width="9.44140625" style="114" bestFit="1" customWidth="1"/>
    <col min="6412" max="6412" width="10.44140625" style="114" bestFit="1" customWidth="1"/>
    <col min="6413" max="6416" width="9.44140625" style="114" bestFit="1" customWidth="1"/>
    <col min="6417" max="6417" width="10.44140625" style="114" bestFit="1" customWidth="1"/>
    <col min="6418" max="6420" width="9.44140625" style="114" bestFit="1" customWidth="1"/>
    <col min="6421" max="6421" width="9.6640625" style="114" bestFit="1" customWidth="1"/>
    <col min="6422" max="6656" width="11" style="114"/>
    <col min="6657" max="6657" width="35.88671875" style="114" customWidth="1"/>
    <col min="6658" max="6664" width="13.6640625" style="114" customWidth="1"/>
    <col min="6665" max="6665" width="14" style="114" customWidth="1"/>
    <col min="6666" max="6666" width="11.6640625" style="114" customWidth="1"/>
    <col min="6667" max="6667" width="9.44140625" style="114" bestFit="1" customWidth="1"/>
    <col min="6668" max="6668" width="10.44140625" style="114" bestFit="1" customWidth="1"/>
    <col min="6669" max="6672" width="9.44140625" style="114" bestFit="1" customWidth="1"/>
    <col min="6673" max="6673" width="10.44140625" style="114" bestFit="1" customWidth="1"/>
    <col min="6674" max="6676" width="9.44140625" style="114" bestFit="1" customWidth="1"/>
    <col min="6677" max="6677" width="9.6640625" style="114" bestFit="1" customWidth="1"/>
    <col min="6678" max="6912" width="11" style="114"/>
    <col min="6913" max="6913" width="35.88671875" style="114" customWidth="1"/>
    <col min="6914" max="6920" width="13.6640625" style="114" customWidth="1"/>
    <col min="6921" max="6921" width="14" style="114" customWidth="1"/>
    <col min="6922" max="6922" width="11.6640625" style="114" customWidth="1"/>
    <col min="6923" max="6923" width="9.44140625" style="114" bestFit="1" customWidth="1"/>
    <col min="6924" max="6924" width="10.44140625" style="114" bestFit="1" customWidth="1"/>
    <col min="6925" max="6928" width="9.44140625" style="114" bestFit="1" customWidth="1"/>
    <col min="6929" max="6929" width="10.44140625" style="114" bestFit="1" customWidth="1"/>
    <col min="6930" max="6932" width="9.44140625" style="114" bestFit="1" customWidth="1"/>
    <col min="6933" max="6933" width="9.6640625" style="114" bestFit="1" customWidth="1"/>
    <col min="6934" max="7168" width="11" style="114"/>
    <col min="7169" max="7169" width="35.88671875" style="114" customWidth="1"/>
    <col min="7170" max="7176" width="13.6640625" style="114" customWidth="1"/>
    <col min="7177" max="7177" width="14" style="114" customWidth="1"/>
    <col min="7178" max="7178" width="11.6640625" style="114" customWidth="1"/>
    <col min="7179" max="7179" width="9.44140625" style="114" bestFit="1" customWidth="1"/>
    <col min="7180" max="7180" width="10.44140625" style="114" bestFit="1" customWidth="1"/>
    <col min="7181" max="7184" width="9.44140625" style="114" bestFit="1" customWidth="1"/>
    <col min="7185" max="7185" width="10.44140625" style="114" bestFit="1" customWidth="1"/>
    <col min="7186" max="7188" width="9.44140625" style="114" bestFit="1" customWidth="1"/>
    <col min="7189" max="7189" width="9.6640625" style="114" bestFit="1" customWidth="1"/>
    <col min="7190" max="7424" width="11" style="114"/>
    <col min="7425" max="7425" width="35.88671875" style="114" customWidth="1"/>
    <col min="7426" max="7432" width="13.6640625" style="114" customWidth="1"/>
    <col min="7433" max="7433" width="14" style="114" customWidth="1"/>
    <col min="7434" max="7434" width="11.6640625" style="114" customWidth="1"/>
    <col min="7435" max="7435" width="9.44140625" style="114" bestFit="1" customWidth="1"/>
    <col min="7436" max="7436" width="10.44140625" style="114" bestFit="1" customWidth="1"/>
    <col min="7437" max="7440" width="9.44140625" style="114" bestFit="1" customWidth="1"/>
    <col min="7441" max="7441" width="10.44140625" style="114" bestFit="1" customWidth="1"/>
    <col min="7442" max="7444" width="9.44140625" style="114" bestFit="1" customWidth="1"/>
    <col min="7445" max="7445" width="9.6640625" style="114" bestFit="1" customWidth="1"/>
    <col min="7446" max="7680" width="11" style="114"/>
    <col min="7681" max="7681" width="35.88671875" style="114" customWidth="1"/>
    <col min="7682" max="7688" width="13.6640625" style="114" customWidth="1"/>
    <col min="7689" max="7689" width="14" style="114" customWidth="1"/>
    <col min="7690" max="7690" width="11.6640625" style="114" customWidth="1"/>
    <col min="7691" max="7691" width="9.44140625" style="114" bestFit="1" customWidth="1"/>
    <col min="7692" max="7692" width="10.44140625" style="114" bestFit="1" customWidth="1"/>
    <col min="7693" max="7696" width="9.44140625" style="114" bestFit="1" customWidth="1"/>
    <col min="7697" max="7697" width="10.44140625" style="114" bestFit="1" customWidth="1"/>
    <col min="7698" max="7700" width="9.44140625" style="114" bestFit="1" customWidth="1"/>
    <col min="7701" max="7701" width="9.6640625" style="114" bestFit="1" customWidth="1"/>
    <col min="7702" max="7936" width="11" style="114"/>
    <col min="7937" max="7937" width="35.88671875" style="114" customWidth="1"/>
    <col min="7938" max="7944" width="13.6640625" style="114" customWidth="1"/>
    <col min="7945" max="7945" width="14" style="114" customWidth="1"/>
    <col min="7946" max="7946" width="11.6640625" style="114" customWidth="1"/>
    <col min="7947" max="7947" width="9.44140625" style="114" bestFit="1" customWidth="1"/>
    <col min="7948" max="7948" width="10.44140625" style="114" bestFit="1" customWidth="1"/>
    <col min="7949" max="7952" width="9.44140625" style="114" bestFit="1" customWidth="1"/>
    <col min="7953" max="7953" width="10.44140625" style="114" bestFit="1" customWidth="1"/>
    <col min="7954" max="7956" width="9.44140625" style="114" bestFit="1" customWidth="1"/>
    <col min="7957" max="7957" width="9.6640625" style="114" bestFit="1" customWidth="1"/>
    <col min="7958" max="8192" width="11" style="114"/>
    <col min="8193" max="8193" width="35.88671875" style="114" customWidth="1"/>
    <col min="8194" max="8200" width="13.6640625" style="114" customWidth="1"/>
    <col min="8201" max="8201" width="14" style="114" customWidth="1"/>
    <col min="8202" max="8202" width="11.6640625" style="114" customWidth="1"/>
    <col min="8203" max="8203" width="9.44140625" style="114" bestFit="1" customWidth="1"/>
    <col min="8204" max="8204" width="10.44140625" style="114" bestFit="1" customWidth="1"/>
    <col min="8205" max="8208" width="9.44140625" style="114" bestFit="1" customWidth="1"/>
    <col min="8209" max="8209" width="10.44140625" style="114" bestFit="1" customWidth="1"/>
    <col min="8210" max="8212" width="9.44140625" style="114" bestFit="1" customWidth="1"/>
    <col min="8213" max="8213" width="9.6640625" style="114" bestFit="1" customWidth="1"/>
    <col min="8214" max="8448" width="11" style="114"/>
    <col min="8449" max="8449" width="35.88671875" style="114" customWidth="1"/>
    <col min="8450" max="8456" width="13.6640625" style="114" customWidth="1"/>
    <col min="8457" max="8457" width="14" style="114" customWidth="1"/>
    <col min="8458" max="8458" width="11.6640625" style="114" customWidth="1"/>
    <col min="8459" max="8459" width="9.44140625" style="114" bestFit="1" customWidth="1"/>
    <col min="8460" max="8460" width="10.44140625" style="114" bestFit="1" customWidth="1"/>
    <col min="8461" max="8464" width="9.44140625" style="114" bestFit="1" customWidth="1"/>
    <col min="8465" max="8465" width="10.44140625" style="114" bestFit="1" customWidth="1"/>
    <col min="8466" max="8468" width="9.44140625" style="114" bestFit="1" customWidth="1"/>
    <col min="8469" max="8469" width="9.6640625" style="114" bestFit="1" customWidth="1"/>
    <col min="8470" max="8704" width="11" style="114"/>
    <col min="8705" max="8705" width="35.88671875" style="114" customWidth="1"/>
    <col min="8706" max="8712" width="13.6640625" style="114" customWidth="1"/>
    <col min="8713" max="8713" width="14" style="114" customWidth="1"/>
    <col min="8714" max="8714" width="11.6640625" style="114" customWidth="1"/>
    <col min="8715" max="8715" width="9.44140625" style="114" bestFit="1" customWidth="1"/>
    <col min="8716" max="8716" width="10.44140625" style="114" bestFit="1" customWidth="1"/>
    <col min="8717" max="8720" width="9.44140625" style="114" bestFit="1" customWidth="1"/>
    <col min="8721" max="8721" width="10.44140625" style="114" bestFit="1" customWidth="1"/>
    <col min="8722" max="8724" width="9.44140625" style="114" bestFit="1" customWidth="1"/>
    <col min="8725" max="8725" width="9.6640625" style="114" bestFit="1" customWidth="1"/>
    <col min="8726" max="8960" width="11" style="114"/>
    <col min="8961" max="8961" width="35.88671875" style="114" customWidth="1"/>
    <col min="8962" max="8968" width="13.6640625" style="114" customWidth="1"/>
    <col min="8969" max="8969" width="14" style="114" customWidth="1"/>
    <col min="8970" max="8970" width="11.6640625" style="114" customWidth="1"/>
    <col min="8971" max="8971" width="9.44140625" style="114" bestFit="1" customWidth="1"/>
    <col min="8972" max="8972" width="10.44140625" style="114" bestFit="1" customWidth="1"/>
    <col min="8973" max="8976" width="9.44140625" style="114" bestFit="1" customWidth="1"/>
    <col min="8977" max="8977" width="10.44140625" style="114" bestFit="1" customWidth="1"/>
    <col min="8978" max="8980" width="9.44140625" style="114" bestFit="1" customWidth="1"/>
    <col min="8981" max="8981" width="9.6640625" style="114" bestFit="1" customWidth="1"/>
    <col min="8982" max="9216" width="11" style="114"/>
    <col min="9217" max="9217" width="35.88671875" style="114" customWidth="1"/>
    <col min="9218" max="9224" width="13.6640625" style="114" customWidth="1"/>
    <col min="9225" max="9225" width="14" style="114" customWidth="1"/>
    <col min="9226" max="9226" width="11.6640625" style="114" customWidth="1"/>
    <col min="9227" max="9227" width="9.44140625" style="114" bestFit="1" customWidth="1"/>
    <col min="9228" max="9228" width="10.44140625" style="114" bestFit="1" customWidth="1"/>
    <col min="9229" max="9232" width="9.44140625" style="114" bestFit="1" customWidth="1"/>
    <col min="9233" max="9233" width="10.44140625" style="114" bestFit="1" customWidth="1"/>
    <col min="9234" max="9236" width="9.44140625" style="114" bestFit="1" customWidth="1"/>
    <col min="9237" max="9237" width="9.6640625" style="114" bestFit="1" customWidth="1"/>
    <col min="9238" max="9472" width="11" style="114"/>
    <col min="9473" max="9473" width="35.88671875" style="114" customWidth="1"/>
    <col min="9474" max="9480" width="13.6640625" style="114" customWidth="1"/>
    <col min="9481" max="9481" width="14" style="114" customWidth="1"/>
    <col min="9482" max="9482" width="11.6640625" style="114" customWidth="1"/>
    <col min="9483" max="9483" width="9.44140625" style="114" bestFit="1" customWidth="1"/>
    <col min="9484" max="9484" width="10.44140625" style="114" bestFit="1" customWidth="1"/>
    <col min="9485" max="9488" width="9.44140625" style="114" bestFit="1" customWidth="1"/>
    <col min="9489" max="9489" width="10.44140625" style="114" bestFit="1" customWidth="1"/>
    <col min="9490" max="9492" width="9.44140625" style="114" bestFit="1" customWidth="1"/>
    <col min="9493" max="9493" width="9.6640625" style="114" bestFit="1" customWidth="1"/>
    <col min="9494" max="9728" width="11" style="114"/>
    <col min="9729" max="9729" width="35.88671875" style="114" customWidth="1"/>
    <col min="9730" max="9736" width="13.6640625" style="114" customWidth="1"/>
    <col min="9737" max="9737" width="14" style="114" customWidth="1"/>
    <col min="9738" max="9738" width="11.6640625" style="114" customWidth="1"/>
    <col min="9739" max="9739" width="9.44140625" style="114" bestFit="1" customWidth="1"/>
    <col min="9740" max="9740" width="10.44140625" style="114" bestFit="1" customWidth="1"/>
    <col min="9741" max="9744" width="9.44140625" style="114" bestFit="1" customWidth="1"/>
    <col min="9745" max="9745" width="10.44140625" style="114" bestFit="1" customWidth="1"/>
    <col min="9746" max="9748" width="9.44140625" style="114" bestFit="1" customWidth="1"/>
    <col min="9749" max="9749" width="9.6640625" style="114" bestFit="1" customWidth="1"/>
    <col min="9750" max="9984" width="11" style="114"/>
    <col min="9985" max="9985" width="35.88671875" style="114" customWidth="1"/>
    <col min="9986" max="9992" width="13.6640625" style="114" customWidth="1"/>
    <col min="9993" max="9993" width="14" style="114" customWidth="1"/>
    <col min="9994" max="9994" width="11.6640625" style="114" customWidth="1"/>
    <col min="9995" max="9995" width="9.44140625" style="114" bestFit="1" customWidth="1"/>
    <col min="9996" max="9996" width="10.44140625" style="114" bestFit="1" customWidth="1"/>
    <col min="9997" max="10000" width="9.44140625" style="114" bestFit="1" customWidth="1"/>
    <col min="10001" max="10001" width="10.44140625" style="114" bestFit="1" customWidth="1"/>
    <col min="10002" max="10004" width="9.44140625" style="114" bestFit="1" customWidth="1"/>
    <col min="10005" max="10005" width="9.6640625" style="114" bestFit="1" customWidth="1"/>
    <col min="10006" max="10240" width="11" style="114"/>
    <col min="10241" max="10241" width="35.88671875" style="114" customWidth="1"/>
    <col min="10242" max="10248" width="13.6640625" style="114" customWidth="1"/>
    <col min="10249" max="10249" width="14" style="114" customWidth="1"/>
    <col min="10250" max="10250" width="11.6640625" style="114" customWidth="1"/>
    <col min="10251" max="10251" width="9.44140625" style="114" bestFit="1" customWidth="1"/>
    <col min="10252" max="10252" width="10.44140625" style="114" bestFit="1" customWidth="1"/>
    <col min="10253" max="10256" width="9.44140625" style="114" bestFit="1" customWidth="1"/>
    <col min="10257" max="10257" width="10.44140625" style="114" bestFit="1" customWidth="1"/>
    <col min="10258" max="10260" width="9.44140625" style="114" bestFit="1" customWidth="1"/>
    <col min="10261" max="10261" width="9.6640625" style="114" bestFit="1" customWidth="1"/>
    <col min="10262" max="10496" width="11" style="114"/>
    <col min="10497" max="10497" width="35.88671875" style="114" customWidth="1"/>
    <col min="10498" max="10504" width="13.6640625" style="114" customWidth="1"/>
    <col min="10505" max="10505" width="14" style="114" customWidth="1"/>
    <col min="10506" max="10506" width="11.6640625" style="114" customWidth="1"/>
    <col min="10507" max="10507" width="9.44140625" style="114" bestFit="1" customWidth="1"/>
    <col min="10508" max="10508" width="10.44140625" style="114" bestFit="1" customWidth="1"/>
    <col min="10509" max="10512" width="9.44140625" style="114" bestFit="1" customWidth="1"/>
    <col min="10513" max="10513" width="10.44140625" style="114" bestFit="1" customWidth="1"/>
    <col min="10514" max="10516" width="9.44140625" style="114" bestFit="1" customWidth="1"/>
    <col min="10517" max="10517" width="9.6640625" style="114" bestFit="1" customWidth="1"/>
    <col min="10518" max="10752" width="11" style="114"/>
    <col min="10753" max="10753" width="35.88671875" style="114" customWidth="1"/>
    <col min="10754" max="10760" width="13.6640625" style="114" customWidth="1"/>
    <col min="10761" max="10761" width="14" style="114" customWidth="1"/>
    <col min="10762" max="10762" width="11.6640625" style="114" customWidth="1"/>
    <col min="10763" max="10763" width="9.44140625" style="114" bestFit="1" customWidth="1"/>
    <col min="10764" max="10764" width="10.44140625" style="114" bestFit="1" customWidth="1"/>
    <col min="10765" max="10768" width="9.44140625" style="114" bestFit="1" customWidth="1"/>
    <col min="10769" max="10769" width="10.44140625" style="114" bestFit="1" customWidth="1"/>
    <col min="10770" max="10772" width="9.44140625" style="114" bestFit="1" customWidth="1"/>
    <col min="10773" max="10773" width="9.6640625" style="114" bestFit="1" customWidth="1"/>
    <col min="10774" max="11008" width="11" style="114"/>
    <col min="11009" max="11009" width="35.88671875" style="114" customWidth="1"/>
    <col min="11010" max="11016" width="13.6640625" style="114" customWidth="1"/>
    <col min="11017" max="11017" width="14" style="114" customWidth="1"/>
    <col min="11018" max="11018" width="11.6640625" style="114" customWidth="1"/>
    <col min="11019" max="11019" width="9.44140625" style="114" bestFit="1" customWidth="1"/>
    <col min="11020" max="11020" width="10.44140625" style="114" bestFit="1" customWidth="1"/>
    <col min="11021" max="11024" width="9.44140625" style="114" bestFit="1" customWidth="1"/>
    <col min="11025" max="11025" width="10.44140625" style="114" bestFit="1" customWidth="1"/>
    <col min="11026" max="11028" width="9.44140625" style="114" bestFit="1" customWidth="1"/>
    <col min="11029" max="11029" width="9.6640625" style="114" bestFit="1" customWidth="1"/>
    <col min="11030" max="11264" width="11" style="114"/>
    <col min="11265" max="11265" width="35.88671875" style="114" customWidth="1"/>
    <col min="11266" max="11272" width="13.6640625" style="114" customWidth="1"/>
    <col min="11273" max="11273" width="14" style="114" customWidth="1"/>
    <col min="11274" max="11274" width="11.6640625" style="114" customWidth="1"/>
    <col min="11275" max="11275" width="9.44140625" style="114" bestFit="1" customWidth="1"/>
    <col min="11276" max="11276" width="10.44140625" style="114" bestFit="1" customWidth="1"/>
    <col min="11277" max="11280" width="9.44140625" style="114" bestFit="1" customWidth="1"/>
    <col min="11281" max="11281" width="10.44140625" style="114" bestFit="1" customWidth="1"/>
    <col min="11282" max="11284" width="9.44140625" style="114" bestFit="1" customWidth="1"/>
    <col min="11285" max="11285" width="9.6640625" style="114" bestFit="1" customWidth="1"/>
    <col min="11286" max="11520" width="11" style="114"/>
    <col min="11521" max="11521" width="35.88671875" style="114" customWidth="1"/>
    <col min="11522" max="11528" width="13.6640625" style="114" customWidth="1"/>
    <col min="11529" max="11529" width="14" style="114" customWidth="1"/>
    <col min="11530" max="11530" width="11.6640625" style="114" customWidth="1"/>
    <col min="11531" max="11531" width="9.44140625" style="114" bestFit="1" customWidth="1"/>
    <col min="11532" max="11532" width="10.44140625" style="114" bestFit="1" customWidth="1"/>
    <col min="11533" max="11536" width="9.44140625" style="114" bestFit="1" customWidth="1"/>
    <col min="11537" max="11537" width="10.44140625" style="114" bestFit="1" customWidth="1"/>
    <col min="11538" max="11540" width="9.44140625" style="114" bestFit="1" customWidth="1"/>
    <col min="11541" max="11541" width="9.6640625" style="114" bestFit="1" customWidth="1"/>
    <col min="11542" max="11776" width="11" style="114"/>
    <col min="11777" max="11777" width="35.88671875" style="114" customWidth="1"/>
    <col min="11778" max="11784" width="13.6640625" style="114" customWidth="1"/>
    <col min="11785" max="11785" width="14" style="114" customWidth="1"/>
    <col min="11786" max="11786" width="11.6640625" style="114" customWidth="1"/>
    <col min="11787" max="11787" width="9.44140625" style="114" bestFit="1" customWidth="1"/>
    <col min="11788" max="11788" width="10.44140625" style="114" bestFit="1" customWidth="1"/>
    <col min="11789" max="11792" width="9.44140625" style="114" bestFit="1" customWidth="1"/>
    <col min="11793" max="11793" width="10.44140625" style="114" bestFit="1" customWidth="1"/>
    <col min="11794" max="11796" width="9.44140625" style="114" bestFit="1" customWidth="1"/>
    <col min="11797" max="11797" width="9.6640625" style="114" bestFit="1" customWidth="1"/>
    <col min="11798" max="12032" width="11" style="114"/>
    <col min="12033" max="12033" width="35.88671875" style="114" customWidth="1"/>
    <col min="12034" max="12040" width="13.6640625" style="114" customWidth="1"/>
    <col min="12041" max="12041" width="14" style="114" customWidth="1"/>
    <col min="12042" max="12042" width="11.6640625" style="114" customWidth="1"/>
    <col min="12043" max="12043" width="9.44140625" style="114" bestFit="1" customWidth="1"/>
    <col min="12044" max="12044" width="10.44140625" style="114" bestFit="1" customWidth="1"/>
    <col min="12045" max="12048" width="9.44140625" style="114" bestFit="1" customWidth="1"/>
    <col min="12049" max="12049" width="10.44140625" style="114" bestFit="1" customWidth="1"/>
    <col min="12050" max="12052" width="9.44140625" style="114" bestFit="1" customWidth="1"/>
    <col min="12053" max="12053" width="9.6640625" style="114" bestFit="1" customWidth="1"/>
    <col min="12054" max="12288" width="11" style="114"/>
    <col min="12289" max="12289" width="35.88671875" style="114" customWidth="1"/>
    <col min="12290" max="12296" width="13.6640625" style="114" customWidth="1"/>
    <col min="12297" max="12297" width="14" style="114" customWidth="1"/>
    <col min="12298" max="12298" width="11.6640625" style="114" customWidth="1"/>
    <col min="12299" max="12299" width="9.44140625" style="114" bestFit="1" customWidth="1"/>
    <col min="12300" max="12300" width="10.44140625" style="114" bestFit="1" customWidth="1"/>
    <col min="12301" max="12304" width="9.44140625" style="114" bestFit="1" customWidth="1"/>
    <col min="12305" max="12305" width="10.44140625" style="114" bestFit="1" customWidth="1"/>
    <col min="12306" max="12308" width="9.44140625" style="114" bestFit="1" customWidth="1"/>
    <col min="12309" max="12309" width="9.6640625" style="114" bestFit="1" customWidth="1"/>
    <col min="12310" max="12544" width="11" style="114"/>
    <col min="12545" max="12545" width="35.88671875" style="114" customWidth="1"/>
    <col min="12546" max="12552" width="13.6640625" style="114" customWidth="1"/>
    <col min="12553" max="12553" width="14" style="114" customWidth="1"/>
    <col min="12554" max="12554" width="11.6640625" style="114" customWidth="1"/>
    <col min="12555" max="12555" width="9.44140625" style="114" bestFit="1" customWidth="1"/>
    <col min="12556" max="12556" width="10.44140625" style="114" bestFit="1" customWidth="1"/>
    <col min="12557" max="12560" width="9.44140625" style="114" bestFit="1" customWidth="1"/>
    <col min="12561" max="12561" width="10.44140625" style="114" bestFit="1" customWidth="1"/>
    <col min="12562" max="12564" width="9.44140625" style="114" bestFit="1" customWidth="1"/>
    <col min="12565" max="12565" width="9.6640625" style="114" bestFit="1" customWidth="1"/>
    <col min="12566" max="12800" width="11" style="114"/>
    <col min="12801" max="12801" width="35.88671875" style="114" customWidth="1"/>
    <col min="12802" max="12808" width="13.6640625" style="114" customWidth="1"/>
    <col min="12809" max="12809" width="14" style="114" customWidth="1"/>
    <col min="12810" max="12810" width="11.6640625" style="114" customWidth="1"/>
    <col min="12811" max="12811" width="9.44140625" style="114" bestFit="1" customWidth="1"/>
    <col min="12812" max="12812" width="10.44140625" style="114" bestFit="1" customWidth="1"/>
    <col min="12813" max="12816" width="9.44140625" style="114" bestFit="1" customWidth="1"/>
    <col min="12817" max="12817" width="10.44140625" style="114" bestFit="1" customWidth="1"/>
    <col min="12818" max="12820" width="9.44140625" style="114" bestFit="1" customWidth="1"/>
    <col min="12821" max="12821" width="9.6640625" style="114" bestFit="1" customWidth="1"/>
    <col min="12822" max="13056" width="11" style="114"/>
    <col min="13057" max="13057" width="35.88671875" style="114" customWidth="1"/>
    <col min="13058" max="13064" width="13.6640625" style="114" customWidth="1"/>
    <col min="13065" max="13065" width="14" style="114" customWidth="1"/>
    <col min="13066" max="13066" width="11.6640625" style="114" customWidth="1"/>
    <col min="13067" max="13067" width="9.44140625" style="114" bestFit="1" customWidth="1"/>
    <col min="13068" max="13068" width="10.44140625" style="114" bestFit="1" customWidth="1"/>
    <col min="13069" max="13072" width="9.44140625" style="114" bestFit="1" customWidth="1"/>
    <col min="13073" max="13073" width="10.44140625" style="114" bestFit="1" customWidth="1"/>
    <col min="13074" max="13076" width="9.44140625" style="114" bestFit="1" customWidth="1"/>
    <col min="13077" max="13077" width="9.6640625" style="114" bestFit="1" customWidth="1"/>
    <col min="13078" max="13312" width="11" style="114"/>
    <col min="13313" max="13313" width="35.88671875" style="114" customWidth="1"/>
    <col min="13314" max="13320" width="13.6640625" style="114" customWidth="1"/>
    <col min="13321" max="13321" width="14" style="114" customWidth="1"/>
    <col min="13322" max="13322" width="11.6640625" style="114" customWidth="1"/>
    <col min="13323" max="13323" width="9.44140625" style="114" bestFit="1" customWidth="1"/>
    <col min="13324" max="13324" width="10.44140625" style="114" bestFit="1" customWidth="1"/>
    <col min="13325" max="13328" width="9.44140625" style="114" bestFit="1" customWidth="1"/>
    <col min="13329" max="13329" width="10.44140625" style="114" bestFit="1" customWidth="1"/>
    <col min="13330" max="13332" width="9.44140625" style="114" bestFit="1" customWidth="1"/>
    <col min="13333" max="13333" width="9.6640625" style="114" bestFit="1" customWidth="1"/>
    <col min="13334" max="13568" width="11" style="114"/>
    <col min="13569" max="13569" width="35.88671875" style="114" customWidth="1"/>
    <col min="13570" max="13576" width="13.6640625" style="114" customWidth="1"/>
    <col min="13577" max="13577" width="14" style="114" customWidth="1"/>
    <col min="13578" max="13578" width="11.6640625" style="114" customWidth="1"/>
    <col min="13579" max="13579" width="9.44140625" style="114" bestFit="1" customWidth="1"/>
    <col min="13580" max="13580" width="10.44140625" style="114" bestFit="1" customWidth="1"/>
    <col min="13581" max="13584" width="9.44140625" style="114" bestFit="1" customWidth="1"/>
    <col min="13585" max="13585" width="10.44140625" style="114" bestFit="1" customWidth="1"/>
    <col min="13586" max="13588" width="9.44140625" style="114" bestFit="1" customWidth="1"/>
    <col min="13589" max="13589" width="9.6640625" style="114" bestFit="1" customWidth="1"/>
    <col min="13590" max="13824" width="11" style="114"/>
    <col min="13825" max="13825" width="35.88671875" style="114" customWidth="1"/>
    <col min="13826" max="13832" width="13.6640625" style="114" customWidth="1"/>
    <col min="13833" max="13833" width="14" style="114" customWidth="1"/>
    <col min="13834" max="13834" width="11.6640625" style="114" customWidth="1"/>
    <col min="13835" max="13835" width="9.44140625" style="114" bestFit="1" customWidth="1"/>
    <col min="13836" max="13836" width="10.44140625" style="114" bestFit="1" customWidth="1"/>
    <col min="13837" max="13840" width="9.44140625" style="114" bestFit="1" customWidth="1"/>
    <col min="13841" max="13841" width="10.44140625" style="114" bestFit="1" customWidth="1"/>
    <col min="13842" max="13844" width="9.44140625" style="114" bestFit="1" customWidth="1"/>
    <col min="13845" max="13845" width="9.6640625" style="114" bestFit="1" customWidth="1"/>
    <col min="13846" max="14080" width="11" style="114"/>
    <col min="14081" max="14081" width="35.88671875" style="114" customWidth="1"/>
    <col min="14082" max="14088" width="13.6640625" style="114" customWidth="1"/>
    <col min="14089" max="14089" width="14" style="114" customWidth="1"/>
    <col min="14090" max="14090" width="11.6640625" style="114" customWidth="1"/>
    <col min="14091" max="14091" width="9.44140625" style="114" bestFit="1" customWidth="1"/>
    <col min="14092" max="14092" width="10.44140625" style="114" bestFit="1" customWidth="1"/>
    <col min="14093" max="14096" width="9.44140625" style="114" bestFit="1" customWidth="1"/>
    <col min="14097" max="14097" width="10.44140625" style="114" bestFit="1" customWidth="1"/>
    <col min="14098" max="14100" width="9.44140625" style="114" bestFit="1" customWidth="1"/>
    <col min="14101" max="14101" width="9.6640625" style="114" bestFit="1" customWidth="1"/>
    <col min="14102" max="14336" width="11" style="114"/>
    <col min="14337" max="14337" width="35.88671875" style="114" customWidth="1"/>
    <col min="14338" max="14344" width="13.6640625" style="114" customWidth="1"/>
    <col min="14345" max="14345" width="14" style="114" customWidth="1"/>
    <col min="14346" max="14346" width="11.6640625" style="114" customWidth="1"/>
    <col min="14347" max="14347" width="9.44140625" style="114" bestFit="1" customWidth="1"/>
    <col min="14348" max="14348" width="10.44140625" style="114" bestFit="1" customWidth="1"/>
    <col min="14349" max="14352" width="9.44140625" style="114" bestFit="1" customWidth="1"/>
    <col min="14353" max="14353" width="10.44140625" style="114" bestFit="1" customWidth="1"/>
    <col min="14354" max="14356" width="9.44140625" style="114" bestFit="1" customWidth="1"/>
    <col min="14357" max="14357" width="9.6640625" style="114" bestFit="1" customWidth="1"/>
    <col min="14358" max="14592" width="11" style="114"/>
    <col min="14593" max="14593" width="35.88671875" style="114" customWidth="1"/>
    <col min="14594" max="14600" width="13.6640625" style="114" customWidth="1"/>
    <col min="14601" max="14601" width="14" style="114" customWidth="1"/>
    <col min="14602" max="14602" width="11.6640625" style="114" customWidth="1"/>
    <col min="14603" max="14603" width="9.44140625" style="114" bestFit="1" customWidth="1"/>
    <col min="14604" max="14604" width="10.44140625" style="114" bestFit="1" customWidth="1"/>
    <col min="14605" max="14608" width="9.44140625" style="114" bestFit="1" customWidth="1"/>
    <col min="14609" max="14609" width="10.44140625" style="114" bestFit="1" customWidth="1"/>
    <col min="14610" max="14612" width="9.44140625" style="114" bestFit="1" customWidth="1"/>
    <col min="14613" max="14613" width="9.6640625" style="114" bestFit="1" customWidth="1"/>
    <col min="14614" max="14848" width="11" style="114"/>
    <col min="14849" max="14849" width="35.88671875" style="114" customWidth="1"/>
    <col min="14850" max="14856" width="13.6640625" style="114" customWidth="1"/>
    <col min="14857" max="14857" width="14" style="114" customWidth="1"/>
    <col min="14858" max="14858" width="11.6640625" style="114" customWidth="1"/>
    <col min="14859" max="14859" width="9.44140625" style="114" bestFit="1" customWidth="1"/>
    <col min="14860" max="14860" width="10.44140625" style="114" bestFit="1" customWidth="1"/>
    <col min="14861" max="14864" width="9.44140625" style="114" bestFit="1" customWidth="1"/>
    <col min="14865" max="14865" width="10.44140625" style="114" bestFit="1" customWidth="1"/>
    <col min="14866" max="14868" width="9.44140625" style="114" bestFit="1" customWidth="1"/>
    <col min="14869" max="14869" width="9.6640625" style="114" bestFit="1" customWidth="1"/>
    <col min="14870" max="15104" width="11" style="114"/>
    <col min="15105" max="15105" width="35.88671875" style="114" customWidth="1"/>
    <col min="15106" max="15112" width="13.6640625" style="114" customWidth="1"/>
    <col min="15113" max="15113" width="14" style="114" customWidth="1"/>
    <col min="15114" max="15114" width="11.6640625" style="114" customWidth="1"/>
    <col min="15115" max="15115" width="9.44140625" style="114" bestFit="1" customWidth="1"/>
    <col min="15116" max="15116" width="10.44140625" style="114" bestFit="1" customWidth="1"/>
    <col min="15117" max="15120" width="9.44140625" style="114" bestFit="1" customWidth="1"/>
    <col min="15121" max="15121" width="10.44140625" style="114" bestFit="1" customWidth="1"/>
    <col min="15122" max="15124" width="9.44140625" style="114" bestFit="1" customWidth="1"/>
    <col min="15125" max="15125" width="9.6640625" style="114" bestFit="1" customWidth="1"/>
    <col min="15126" max="15360" width="11" style="114"/>
    <col min="15361" max="15361" width="35.88671875" style="114" customWidth="1"/>
    <col min="15362" max="15368" width="13.6640625" style="114" customWidth="1"/>
    <col min="15369" max="15369" width="14" style="114" customWidth="1"/>
    <col min="15370" max="15370" width="11.6640625" style="114" customWidth="1"/>
    <col min="15371" max="15371" width="9.44140625" style="114" bestFit="1" customWidth="1"/>
    <col min="15372" max="15372" width="10.44140625" style="114" bestFit="1" customWidth="1"/>
    <col min="15373" max="15376" width="9.44140625" style="114" bestFit="1" customWidth="1"/>
    <col min="15377" max="15377" width="10.44140625" style="114" bestFit="1" customWidth="1"/>
    <col min="15378" max="15380" width="9.44140625" style="114" bestFit="1" customWidth="1"/>
    <col min="15381" max="15381" width="9.6640625" style="114" bestFit="1" customWidth="1"/>
    <col min="15382" max="15616" width="11" style="114"/>
    <col min="15617" max="15617" width="35.88671875" style="114" customWidth="1"/>
    <col min="15618" max="15624" width="13.6640625" style="114" customWidth="1"/>
    <col min="15625" max="15625" width="14" style="114" customWidth="1"/>
    <col min="15626" max="15626" width="11.6640625" style="114" customWidth="1"/>
    <col min="15627" max="15627" width="9.44140625" style="114" bestFit="1" customWidth="1"/>
    <col min="15628" max="15628" width="10.44140625" style="114" bestFit="1" customWidth="1"/>
    <col min="15629" max="15632" width="9.44140625" style="114" bestFit="1" customWidth="1"/>
    <col min="15633" max="15633" width="10.44140625" style="114" bestFit="1" customWidth="1"/>
    <col min="15634" max="15636" width="9.44140625" style="114" bestFit="1" customWidth="1"/>
    <col min="15637" max="15637" width="9.6640625" style="114" bestFit="1" customWidth="1"/>
    <col min="15638" max="15872" width="11" style="114"/>
    <col min="15873" max="15873" width="35.88671875" style="114" customWidth="1"/>
    <col min="15874" max="15880" width="13.6640625" style="114" customWidth="1"/>
    <col min="15881" max="15881" width="14" style="114" customWidth="1"/>
    <col min="15882" max="15882" width="11.6640625" style="114" customWidth="1"/>
    <col min="15883" max="15883" width="9.44140625" style="114" bestFit="1" customWidth="1"/>
    <col min="15884" max="15884" width="10.44140625" style="114" bestFit="1" customWidth="1"/>
    <col min="15885" max="15888" width="9.44140625" style="114" bestFit="1" customWidth="1"/>
    <col min="15889" max="15889" width="10.44140625" style="114" bestFit="1" customWidth="1"/>
    <col min="15890" max="15892" width="9.44140625" style="114" bestFit="1" customWidth="1"/>
    <col min="15893" max="15893" width="9.6640625" style="114" bestFit="1" customWidth="1"/>
    <col min="15894" max="16128" width="11" style="114"/>
    <col min="16129" max="16129" width="35.88671875" style="114" customWidth="1"/>
    <col min="16130" max="16136" width="13.6640625" style="114" customWidth="1"/>
    <col min="16137" max="16137" width="14" style="114" customWidth="1"/>
    <col min="16138" max="16138" width="11.6640625" style="114" customWidth="1"/>
    <col min="16139" max="16139" width="9.44140625" style="114" bestFit="1" customWidth="1"/>
    <col min="16140" max="16140" width="10.44140625" style="114" bestFit="1" customWidth="1"/>
    <col min="16141" max="16144" width="9.44140625" style="114" bestFit="1" customWidth="1"/>
    <col min="16145" max="16145" width="10.44140625" style="114" bestFit="1" customWidth="1"/>
    <col min="16146" max="16148" width="9.44140625" style="114" bestFit="1" customWidth="1"/>
    <col min="16149" max="16149" width="9.6640625" style="114" bestFit="1" customWidth="1"/>
    <col min="16150" max="16384" width="11" style="114"/>
  </cols>
  <sheetData>
    <row r="1" spans="1:12" s="77" customFormat="1" ht="12.75" customHeight="1">
      <c r="A1" s="1412" t="s">
        <v>1249</v>
      </c>
      <c r="B1" s="76"/>
      <c r="C1" s="76"/>
      <c r="D1" s="76"/>
      <c r="E1" s="76"/>
      <c r="F1" s="76"/>
      <c r="G1" s="76"/>
      <c r="H1" s="76"/>
      <c r="I1" s="76"/>
    </row>
    <row r="2" spans="1:12" s="79" customFormat="1" ht="24" customHeight="1">
      <c r="A2" s="78" t="s">
        <v>100</v>
      </c>
      <c r="B2" s="78"/>
      <c r="C2" s="78"/>
      <c r="D2" s="78"/>
      <c r="E2" s="78"/>
      <c r="F2" s="78"/>
      <c r="G2" s="78"/>
      <c r="H2" s="78"/>
      <c r="I2" s="78"/>
    </row>
    <row r="3" spans="1:12" s="81" customFormat="1" ht="26.4" customHeight="1">
      <c r="A3" s="80">
        <v>45688</v>
      </c>
      <c r="B3" s="80"/>
      <c r="C3" s="80"/>
      <c r="D3" s="80"/>
      <c r="E3" s="80"/>
      <c r="F3" s="80"/>
      <c r="G3" s="80"/>
      <c r="H3" s="80"/>
      <c r="I3" s="80"/>
    </row>
    <row r="4" spans="1:12" s="81" customFormat="1" ht="26.4" hidden="1" customHeight="1">
      <c r="A4" s="82"/>
      <c r="B4" s="83">
        <v>3</v>
      </c>
      <c r="C4" s="83">
        <v>4</v>
      </c>
      <c r="D4" s="83">
        <v>6</v>
      </c>
      <c r="E4" s="83">
        <v>8</v>
      </c>
      <c r="F4" s="83">
        <v>7</v>
      </c>
      <c r="G4" s="84">
        <v>2</v>
      </c>
      <c r="H4" s="83">
        <v>5</v>
      </c>
      <c r="I4" s="83"/>
    </row>
    <row r="5" spans="1:12" s="87" customFormat="1" ht="13.65" hidden="1" customHeight="1">
      <c r="A5" s="85"/>
      <c r="B5" s="86" t="s">
        <v>101</v>
      </c>
      <c r="C5" s="86" t="s">
        <v>102</v>
      </c>
      <c r="D5" s="86" t="s">
        <v>103</v>
      </c>
      <c r="E5" s="86" t="s">
        <v>104</v>
      </c>
      <c r="F5" s="86" t="s">
        <v>105</v>
      </c>
      <c r="G5" s="86" t="s">
        <v>106</v>
      </c>
      <c r="H5" s="86" t="s">
        <v>107</v>
      </c>
      <c r="I5" s="85"/>
    </row>
    <row r="6" spans="1:12" s="87" customFormat="1" ht="13.65" customHeight="1" thickBot="1">
      <c r="A6" s="88"/>
      <c r="B6" s="86"/>
      <c r="C6" s="86"/>
      <c r="D6" s="86"/>
      <c r="E6" s="86"/>
      <c r="F6" s="86"/>
      <c r="G6" s="86"/>
      <c r="H6" s="86"/>
      <c r="I6" s="85"/>
    </row>
    <row r="7" spans="1:12" s="92" customFormat="1" ht="26.4" customHeight="1">
      <c r="A7" s="89" t="s">
        <v>1</v>
      </c>
      <c r="B7" s="90" t="s">
        <v>108</v>
      </c>
      <c r="C7" s="90" t="s">
        <v>109</v>
      </c>
      <c r="D7" s="90" t="s">
        <v>110</v>
      </c>
      <c r="E7" s="90" t="s">
        <v>111</v>
      </c>
      <c r="F7" s="90" t="s">
        <v>112</v>
      </c>
      <c r="G7" s="90" t="s">
        <v>113</v>
      </c>
      <c r="H7" s="90" t="s">
        <v>114</v>
      </c>
      <c r="I7" s="91" t="s">
        <v>115</v>
      </c>
    </row>
    <row r="8" spans="1:12" s="92" customFormat="1" ht="43.5" customHeight="1">
      <c r="A8" s="93"/>
      <c r="B8" s="94"/>
      <c r="C8" s="94"/>
      <c r="D8" s="94"/>
      <c r="E8" s="94"/>
      <c r="F8" s="94"/>
      <c r="G8" s="94" t="s">
        <v>116</v>
      </c>
      <c r="H8" s="94"/>
      <c r="I8" s="95"/>
    </row>
    <row r="9" spans="1:12" s="99" customFormat="1" ht="13.65" customHeight="1">
      <c r="A9" s="96"/>
      <c r="B9" s="97"/>
      <c r="C9" s="97"/>
      <c r="D9" s="97"/>
      <c r="E9" s="97"/>
      <c r="F9" s="97"/>
      <c r="G9" s="97"/>
      <c r="H9" s="97"/>
      <c r="I9" s="98"/>
    </row>
    <row r="10" spans="1:12" s="104" customFormat="1" ht="20.100000000000001" customHeight="1">
      <c r="A10" s="100" t="s">
        <v>29</v>
      </c>
      <c r="B10" s="101">
        <v>603</v>
      </c>
      <c r="C10" s="101">
        <v>2505</v>
      </c>
      <c r="D10" s="101">
        <v>9624</v>
      </c>
      <c r="E10" s="101">
        <v>41152</v>
      </c>
      <c r="F10" s="101">
        <v>6069</v>
      </c>
      <c r="G10" s="101">
        <v>810446</v>
      </c>
      <c r="H10" s="101">
        <v>57503</v>
      </c>
      <c r="I10" s="101">
        <v>907582</v>
      </c>
      <c r="J10" s="102"/>
      <c r="K10" s="103"/>
      <c r="L10" s="103"/>
    </row>
    <row r="11" spans="1:12" s="104" customFormat="1" ht="20.100000000000001" customHeight="1">
      <c r="A11" s="100" t="s">
        <v>30</v>
      </c>
      <c r="B11" s="101">
        <v>12</v>
      </c>
      <c r="C11" s="101">
        <v>55</v>
      </c>
      <c r="D11" s="101">
        <v>77</v>
      </c>
      <c r="E11" s="101">
        <v>109</v>
      </c>
      <c r="F11" s="101">
        <v>33</v>
      </c>
      <c r="G11" s="101">
        <v>42101</v>
      </c>
      <c r="H11" s="101">
        <v>1202</v>
      </c>
      <c r="I11" s="101">
        <v>43581</v>
      </c>
      <c r="J11" s="102"/>
      <c r="K11" s="103"/>
      <c r="L11" s="103"/>
    </row>
    <row r="12" spans="1:12" s="104" customFormat="1" ht="20.100000000000001" customHeight="1">
      <c r="A12" s="100" t="s">
        <v>31</v>
      </c>
      <c r="B12" s="101">
        <v>1272</v>
      </c>
      <c r="C12" s="101">
        <v>2952</v>
      </c>
      <c r="D12" s="101">
        <v>4233</v>
      </c>
      <c r="E12" s="101">
        <v>117501</v>
      </c>
      <c r="F12" s="101">
        <v>48219</v>
      </c>
      <c r="G12" s="101">
        <v>1967408</v>
      </c>
      <c r="H12" s="101">
        <v>80092</v>
      </c>
      <c r="I12" s="101">
        <v>2169493</v>
      </c>
      <c r="J12" s="102"/>
      <c r="K12" s="103"/>
      <c r="L12" s="103"/>
    </row>
    <row r="13" spans="1:12" s="104" customFormat="1" ht="20.100000000000001" customHeight="1">
      <c r="A13" s="100" t="s">
        <v>32</v>
      </c>
      <c r="B13" s="101">
        <v>104</v>
      </c>
      <c r="C13" s="101">
        <v>362</v>
      </c>
      <c r="D13" s="101">
        <v>326</v>
      </c>
      <c r="E13" s="101">
        <v>3806</v>
      </c>
      <c r="F13" s="101">
        <v>895</v>
      </c>
      <c r="G13" s="101">
        <v>292432</v>
      </c>
      <c r="H13" s="101">
        <v>13275</v>
      </c>
      <c r="I13" s="101">
        <v>310122</v>
      </c>
      <c r="J13" s="102"/>
      <c r="K13" s="103"/>
      <c r="L13" s="103"/>
    </row>
    <row r="14" spans="1:12" s="104" customFormat="1" ht="20.100000000000001" customHeight="1">
      <c r="A14" s="100" t="s">
        <v>33</v>
      </c>
      <c r="B14" s="101">
        <v>285</v>
      </c>
      <c r="C14" s="101">
        <v>716</v>
      </c>
      <c r="D14" s="101">
        <v>1053</v>
      </c>
      <c r="E14" s="101">
        <v>935</v>
      </c>
      <c r="F14" s="101">
        <v>545</v>
      </c>
      <c r="G14" s="101">
        <v>90543</v>
      </c>
      <c r="H14" s="101">
        <v>17737</v>
      </c>
      <c r="I14" s="101">
        <v>107618</v>
      </c>
      <c r="J14" s="102"/>
      <c r="K14" s="103"/>
      <c r="L14" s="103"/>
    </row>
    <row r="15" spans="1:12" s="104" customFormat="1" ht="20.100000000000001" customHeight="1">
      <c r="A15" s="100" t="s">
        <v>117</v>
      </c>
      <c r="B15" s="101">
        <v>427</v>
      </c>
      <c r="C15" s="101">
        <v>1100</v>
      </c>
      <c r="D15" s="101">
        <v>2059</v>
      </c>
      <c r="E15" s="101">
        <v>30256</v>
      </c>
      <c r="F15" s="101">
        <v>1814</v>
      </c>
      <c r="G15" s="101">
        <v>438939</v>
      </c>
      <c r="H15" s="101">
        <v>37545</v>
      </c>
      <c r="I15" s="101">
        <v>497234</v>
      </c>
      <c r="J15" s="102"/>
      <c r="K15" s="103"/>
      <c r="L15" s="103"/>
    </row>
    <row r="16" spans="1:12" s="104" customFormat="1" ht="20.100000000000001" customHeight="1">
      <c r="A16" s="100" t="s">
        <v>35</v>
      </c>
      <c r="B16" s="101">
        <v>42</v>
      </c>
      <c r="C16" s="101">
        <v>90</v>
      </c>
      <c r="D16" s="101">
        <v>20</v>
      </c>
      <c r="E16" s="101">
        <v>9</v>
      </c>
      <c r="F16" s="101">
        <v>4</v>
      </c>
      <c r="G16" s="101">
        <v>0</v>
      </c>
      <c r="H16" s="101">
        <v>0</v>
      </c>
      <c r="I16" s="101">
        <v>165</v>
      </c>
      <c r="J16" s="102"/>
      <c r="K16" s="103"/>
      <c r="L16" s="103"/>
    </row>
    <row r="17" spans="1:12" s="104" customFormat="1" ht="20.100000000000001" customHeight="1">
      <c r="A17" s="100" t="s">
        <v>36</v>
      </c>
      <c r="B17" s="101">
        <v>432</v>
      </c>
      <c r="C17" s="101">
        <v>1026</v>
      </c>
      <c r="D17" s="101">
        <v>1343</v>
      </c>
      <c r="E17" s="101">
        <v>20380</v>
      </c>
      <c r="F17" s="101">
        <v>1243</v>
      </c>
      <c r="G17" s="101">
        <v>988658</v>
      </c>
      <c r="H17" s="101">
        <v>49177</v>
      </c>
      <c r="I17" s="101">
        <v>1041962</v>
      </c>
      <c r="J17" s="102"/>
      <c r="K17" s="103"/>
      <c r="L17" s="103"/>
    </row>
    <row r="18" spans="1:12" s="104" customFormat="1" ht="20.100000000000001" customHeight="1">
      <c r="A18" s="100" t="s">
        <v>37</v>
      </c>
      <c r="B18" s="101">
        <v>0</v>
      </c>
      <c r="C18" s="101">
        <v>0</v>
      </c>
      <c r="D18" s="101">
        <v>29</v>
      </c>
      <c r="E18" s="101">
        <v>216920</v>
      </c>
      <c r="F18" s="101">
        <v>528819</v>
      </c>
      <c r="G18" s="101">
        <v>92399</v>
      </c>
      <c r="H18" s="101">
        <v>4551</v>
      </c>
      <c r="I18" s="101">
        <v>840479</v>
      </c>
      <c r="J18" s="102"/>
      <c r="K18" s="103"/>
      <c r="L18" s="103"/>
    </row>
    <row r="19" spans="1:12" s="104" customFormat="1" ht="20.100000000000001" customHeight="1">
      <c r="A19" s="100" t="s">
        <v>38</v>
      </c>
      <c r="B19" s="101">
        <v>74</v>
      </c>
      <c r="C19" s="101">
        <v>88</v>
      </c>
      <c r="D19" s="101">
        <v>51</v>
      </c>
      <c r="E19" s="101">
        <v>9</v>
      </c>
      <c r="F19" s="101">
        <v>0</v>
      </c>
      <c r="G19" s="101">
        <v>39928</v>
      </c>
      <c r="H19" s="101">
        <v>5630</v>
      </c>
      <c r="I19" s="101">
        <v>45695</v>
      </c>
      <c r="J19" s="102"/>
      <c r="K19" s="103"/>
      <c r="L19" s="103"/>
    </row>
    <row r="20" spans="1:12" s="104" customFormat="1" ht="20.100000000000001" customHeight="1">
      <c r="A20" s="100" t="s">
        <v>98</v>
      </c>
      <c r="B20" s="101">
        <v>0</v>
      </c>
      <c r="C20" s="101">
        <v>0</v>
      </c>
      <c r="D20" s="101">
        <v>1</v>
      </c>
      <c r="E20" s="101">
        <v>109</v>
      </c>
      <c r="F20" s="101">
        <v>61</v>
      </c>
      <c r="G20" s="101">
        <v>954039</v>
      </c>
      <c r="H20" s="101">
        <v>0</v>
      </c>
      <c r="I20" s="101">
        <v>954210</v>
      </c>
      <c r="J20" s="102"/>
      <c r="K20" s="103"/>
      <c r="L20" s="103"/>
    </row>
    <row r="21" spans="1:12" s="104" customFormat="1" ht="20.100000000000001" customHeight="1">
      <c r="A21" s="100" t="s">
        <v>118</v>
      </c>
      <c r="B21" s="101">
        <v>207</v>
      </c>
      <c r="C21" s="101">
        <v>177</v>
      </c>
      <c r="D21" s="101">
        <v>61</v>
      </c>
      <c r="E21" s="101">
        <v>1</v>
      </c>
      <c r="F21" s="101">
        <v>0</v>
      </c>
      <c r="G21" s="101">
        <v>1680</v>
      </c>
      <c r="H21" s="101">
        <v>0</v>
      </c>
      <c r="I21" s="101">
        <v>2126</v>
      </c>
      <c r="J21" s="102"/>
      <c r="K21" s="103"/>
      <c r="L21" s="103"/>
    </row>
    <row r="22" spans="1:12" s="104" customFormat="1" ht="20.100000000000001" customHeight="1">
      <c r="A22" s="100" t="s">
        <v>41</v>
      </c>
      <c r="B22" s="101">
        <v>0</v>
      </c>
      <c r="C22" s="101">
        <v>0</v>
      </c>
      <c r="D22" s="101">
        <v>0</v>
      </c>
      <c r="E22" s="101">
        <v>0</v>
      </c>
      <c r="F22" s="101">
        <v>0</v>
      </c>
      <c r="G22" s="101">
        <v>368589</v>
      </c>
      <c r="H22" s="101">
        <v>0</v>
      </c>
      <c r="I22" s="101">
        <v>368589</v>
      </c>
      <c r="J22" s="102"/>
      <c r="K22" s="103"/>
      <c r="L22" s="103"/>
    </row>
    <row r="23" spans="1:12" s="104" customFormat="1" ht="20.100000000000001" customHeight="1">
      <c r="A23" s="100" t="s">
        <v>42</v>
      </c>
      <c r="B23" s="101">
        <v>6</v>
      </c>
      <c r="C23" s="101">
        <v>18</v>
      </c>
      <c r="D23" s="101">
        <v>22</v>
      </c>
      <c r="E23" s="101">
        <v>71</v>
      </c>
      <c r="F23" s="101">
        <v>3</v>
      </c>
      <c r="G23" s="101">
        <v>63093</v>
      </c>
      <c r="H23" s="101">
        <v>0</v>
      </c>
      <c r="I23" s="101">
        <v>63213</v>
      </c>
      <c r="J23" s="102"/>
      <c r="K23" s="103"/>
      <c r="L23" s="103"/>
    </row>
    <row r="24" spans="1:12" s="104" customFormat="1" ht="20.100000000000001" customHeight="1">
      <c r="A24" s="105" t="s">
        <v>43</v>
      </c>
      <c r="B24" s="101">
        <v>36</v>
      </c>
      <c r="C24" s="101">
        <v>9</v>
      </c>
      <c r="D24" s="101">
        <v>0</v>
      </c>
      <c r="E24" s="101">
        <v>0</v>
      </c>
      <c r="F24" s="101">
        <v>0</v>
      </c>
      <c r="G24" s="101">
        <v>0</v>
      </c>
      <c r="H24" s="101">
        <v>0</v>
      </c>
      <c r="I24" s="101">
        <v>45</v>
      </c>
      <c r="J24" s="102"/>
      <c r="K24" s="103"/>
      <c r="L24" s="103"/>
    </row>
    <row r="25" spans="1:12" s="104" customFormat="1" ht="20.100000000000001" customHeight="1">
      <c r="A25" s="105" t="s">
        <v>44</v>
      </c>
      <c r="B25" s="101">
        <v>9</v>
      </c>
      <c r="C25" s="101">
        <v>0</v>
      </c>
      <c r="D25" s="101">
        <v>0</v>
      </c>
      <c r="E25" s="101">
        <v>0</v>
      </c>
      <c r="F25" s="101">
        <v>0</v>
      </c>
      <c r="G25" s="101">
        <v>0</v>
      </c>
      <c r="H25" s="101">
        <v>0</v>
      </c>
      <c r="I25" s="101">
        <v>9</v>
      </c>
      <c r="J25" s="102"/>
      <c r="K25" s="103"/>
      <c r="L25" s="103"/>
    </row>
    <row r="26" spans="1:12" s="104" customFormat="1" ht="20.100000000000001" customHeight="1">
      <c r="A26" s="105" t="s">
        <v>119</v>
      </c>
      <c r="B26" s="101">
        <v>50</v>
      </c>
      <c r="C26" s="101">
        <v>13</v>
      </c>
      <c r="D26" s="101">
        <v>0</v>
      </c>
      <c r="E26" s="101">
        <v>0</v>
      </c>
      <c r="F26" s="101">
        <v>0</v>
      </c>
      <c r="G26" s="101">
        <v>0</v>
      </c>
      <c r="H26" s="101">
        <v>0</v>
      </c>
      <c r="I26" s="101">
        <v>63</v>
      </c>
      <c r="J26" s="102"/>
      <c r="K26" s="103"/>
      <c r="L26" s="103"/>
    </row>
    <row r="27" spans="1:12" s="104" customFormat="1" ht="20.100000000000001" customHeight="1">
      <c r="A27" s="105" t="s">
        <v>46</v>
      </c>
      <c r="B27" s="101">
        <v>0</v>
      </c>
      <c r="C27" s="101">
        <v>0</v>
      </c>
      <c r="D27" s="101">
        <v>0</v>
      </c>
      <c r="E27" s="101">
        <v>85543</v>
      </c>
      <c r="F27" s="101">
        <v>827213</v>
      </c>
      <c r="G27" s="101">
        <v>64822</v>
      </c>
      <c r="H27" s="101">
        <v>0</v>
      </c>
      <c r="I27" s="101">
        <v>965012</v>
      </c>
      <c r="J27" s="102"/>
      <c r="K27" s="103"/>
      <c r="L27" s="103"/>
    </row>
    <row r="28" spans="1:12" s="108" customFormat="1" ht="20.25" customHeight="1" thickBot="1">
      <c r="A28" s="106" t="s">
        <v>120</v>
      </c>
      <c r="B28" s="107">
        <v>1833</v>
      </c>
      <c r="C28" s="107">
        <v>4834</v>
      </c>
      <c r="D28" s="107">
        <v>14523</v>
      </c>
      <c r="E28" s="107">
        <v>446781</v>
      </c>
      <c r="F28" s="107">
        <v>1371008</v>
      </c>
      <c r="G28" s="107">
        <v>4249556</v>
      </c>
      <c r="H28" s="107">
        <v>262156</v>
      </c>
      <c r="I28" s="107">
        <v>5822350</v>
      </c>
    </row>
    <row r="29" spans="1:12" s="108" customFormat="1" ht="6.75" customHeight="1">
      <c r="A29" s="109"/>
      <c r="B29" s="102"/>
      <c r="C29" s="102"/>
      <c r="D29" s="102"/>
      <c r="E29" s="102"/>
      <c r="F29" s="102"/>
      <c r="G29" s="102"/>
      <c r="H29" s="102"/>
      <c r="I29" s="102"/>
    </row>
    <row r="30" spans="1:12" s="112" customFormat="1" ht="19.5" customHeight="1">
      <c r="A30" s="110" t="s">
        <v>121</v>
      </c>
      <c r="B30" s="111"/>
      <c r="C30" s="111"/>
      <c r="D30" s="111"/>
      <c r="E30" s="111"/>
      <c r="F30" s="111"/>
      <c r="G30" s="111"/>
      <c r="H30" s="111"/>
      <c r="I30" s="111"/>
    </row>
    <row r="31" spans="1:12" s="87" customFormat="1" ht="15.75" customHeight="1">
      <c r="A31" s="110" t="s">
        <v>122</v>
      </c>
    </row>
    <row r="32" spans="1:12" s="87" customFormat="1" ht="16.5" customHeight="1">
      <c r="A32" s="110" t="s">
        <v>123</v>
      </c>
    </row>
    <row r="33" spans="1:9" s="87" customFormat="1" ht="16.5" customHeight="1">
      <c r="A33" s="113"/>
    </row>
    <row r="34" spans="1:9">
      <c r="B34" s="115"/>
      <c r="C34" s="115"/>
      <c r="D34" s="115"/>
      <c r="E34" s="115"/>
      <c r="F34" s="115"/>
      <c r="G34" s="115"/>
      <c r="H34" s="115"/>
      <c r="I34" s="115"/>
    </row>
    <row r="35" spans="1:9">
      <c r="B35" s="115"/>
      <c r="C35" s="115"/>
      <c r="D35" s="115"/>
      <c r="E35" s="115"/>
      <c r="F35" s="115"/>
      <c r="G35" s="115"/>
      <c r="H35" s="115"/>
      <c r="I35" s="115"/>
    </row>
    <row r="36" spans="1:9">
      <c r="B36" s="115"/>
      <c r="C36" s="115"/>
      <c r="D36" s="115"/>
      <c r="E36" s="115"/>
      <c r="F36" s="115"/>
      <c r="G36" s="115"/>
      <c r="H36" s="115"/>
      <c r="I36" s="115"/>
    </row>
    <row r="37" spans="1:9">
      <c r="B37" s="115"/>
      <c r="C37" s="115"/>
      <c r="D37" s="115"/>
      <c r="E37" s="115"/>
      <c r="F37" s="115"/>
      <c r="G37" s="115"/>
      <c r="H37" s="115"/>
      <c r="I37" s="115"/>
    </row>
    <row r="38" spans="1:9">
      <c r="B38" s="115"/>
      <c r="C38" s="115"/>
      <c r="D38" s="115"/>
      <c r="E38" s="115"/>
      <c r="F38" s="115"/>
      <c r="G38" s="115"/>
      <c r="H38" s="115"/>
      <c r="I38" s="115"/>
    </row>
    <row r="39" spans="1:9">
      <c r="B39" s="115"/>
      <c r="C39" s="115"/>
      <c r="D39" s="115"/>
      <c r="E39" s="115"/>
      <c r="F39" s="115"/>
      <c r="G39" s="115"/>
      <c r="H39" s="115"/>
      <c r="I39" s="115"/>
    </row>
    <row r="40" spans="1:9">
      <c r="B40" s="115"/>
      <c r="C40" s="115"/>
      <c r="D40" s="115"/>
      <c r="E40" s="115"/>
      <c r="F40" s="115"/>
      <c r="G40" s="115"/>
      <c r="H40" s="115"/>
      <c r="I40" s="115"/>
    </row>
    <row r="41" spans="1:9">
      <c r="B41" s="115"/>
      <c r="C41" s="115"/>
      <c r="D41" s="115"/>
      <c r="E41" s="115"/>
      <c r="F41" s="115"/>
      <c r="G41" s="115"/>
      <c r="H41" s="115"/>
      <c r="I41" s="115"/>
    </row>
    <row r="42" spans="1:9">
      <c r="B42" s="115"/>
      <c r="C42" s="115"/>
      <c r="D42" s="115"/>
      <c r="E42" s="115"/>
      <c r="F42" s="115"/>
      <c r="G42" s="115"/>
      <c r="H42" s="115"/>
      <c r="I42" s="115"/>
    </row>
    <row r="43" spans="1:9">
      <c r="B43" s="115"/>
      <c r="C43" s="115"/>
      <c r="D43" s="115"/>
      <c r="E43" s="115"/>
      <c r="F43" s="115"/>
      <c r="G43" s="115"/>
      <c r="H43" s="115"/>
      <c r="I43" s="115"/>
    </row>
    <row r="44" spans="1:9">
      <c r="B44" s="115"/>
      <c r="C44" s="115"/>
      <c r="D44" s="115"/>
      <c r="E44" s="115"/>
      <c r="F44" s="115"/>
      <c r="G44" s="115"/>
      <c r="H44" s="115"/>
      <c r="I44" s="115"/>
    </row>
    <row r="45" spans="1:9">
      <c r="B45" s="115"/>
      <c r="C45" s="115"/>
      <c r="D45" s="115"/>
      <c r="E45" s="115"/>
      <c r="F45" s="115"/>
      <c r="G45" s="115"/>
      <c r="H45" s="115"/>
      <c r="I45" s="115"/>
    </row>
    <row r="46" spans="1:9">
      <c r="B46" s="115"/>
      <c r="C46" s="115"/>
      <c r="D46" s="115"/>
      <c r="E46" s="115"/>
      <c r="F46" s="115"/>
      <c r="G46" s="115"/>
      <c r="H46" s="115"/>
      <c r="I46" s="115"/>
    </row>
    <row r="47" spans="1:9">
      <c r="B47" s="115"/>
      <c r="C47" s="115"/>
      <c r="D47" s="115"/>
      <c r="E47" s="115"/>
      <c r="F47" s="115"/>
      <c r="G47" s="115"/>
      <c r="H47" s="115"/>
      <c r="I47" s="115"/>
    </row>
    <row r="48" spans="1:9">
      <c r="B48" s="115"/>
      <c r="C48" s="115"/>
      <c r="D48" s="115"/>
      <c r="E48" s="115"/>
      <c r="F48" s="115"/>
      <c r="G48" s="115"/>
      <c r="H48" s="115"/>
      <c r="I48" s="115"/>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41D63973-14C2-42B8-A4E1-FC8EC7BE2CC2}"/>
  </hyperlink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901F-BDF7-4A0D-A49C-9241D48DF691}">
  <dimension ref="A1:X51"/>
  <sheetViews>
    <sheetView showGridLines="0" workbookViewId="0"/>
  </sheetViews>
  <sheetFormatPr baseColWidth="10" defaultRowHeight="13.2"/>
  <cols>
    <col min="1" max="1" width="38.44140625" style="7" customWidth="1"/>
    <col min="2" max="8" width="15.44140625" style="7" customWidth="1"/>
    <col min="9" max="9" width="9.44140625" style="7" bestFit="1" customWidth="1"/>
    <col min="10" max="10" width="10.44140625" style="7" bestFit="1" customWidth="1"/>
    <col min="11" max="14" width="9.44140625" style="7" bestFit="1" customWidth="1"/>
    <col min="15" max="15" width="10.44140625" style="7" bestFit="1" customWidth="1"/>
    <col min="16" max="19" width="9.44140625" style="7" bestFit="1" customWidth="1"/>
    <col min="20" max="16384" width="11.5546875" style="7"/>
  </cols>
  <sheetData>
    <row r="1" spans="1:9" s="349" customFormat="1" ht="18" customHeight="1">
      <c r="A1" s="1407" t="s">
        <v>1249</v>
      </c>
      <c r="B1" s="272"/>
      <c r="C1" s="272"/>
      <c r="D1" s="272"/>
      <c r="E1" s="272"/>
      <c r="F1" s="272"/>
      <c r="G1" s="272"/>
      <c r="H1" s="272"/>
    </row>
    <row r="2" spans="1:9" s="351" customFormat="1" ht="24" customHeight="1">
      <c r="A2" s="350" t="s">
        <v>468</v>
      </c>
      <c r="B2" s="350"/>
      <c r="C2" s="350"/>
      <c r="D2" s="350"/>
      <c r="E2" s="350"/>
      <c r="F2" s="350"/>
      <c r="G2" s="350"/>
      <c r="H2" s="350"/>
    </row>
    <row r="3" spans="1:9" s="275" customFormat="1" ht="26.4" customHeight="1">
      <c r="A3" s="352">
        <v>45688</v>
      </c>
      <c r="B3" s="352"/>
      <c r="C3" s="352"/>
      <c r="D3" s="352"/>
      <c r="E3" s="352"/>
      <c r="F3" s="352"/>
      <c r="G3" s="352"/>
      <c r="H3" s="352"/>
    </row>
    <row r="4" spans="1:9" s="62" customFormat="1" ht="13.65" customHeight="1" thickBot="1">
      <c r="A4" s="353"/>
      <c r="B4" s="353"/>
      <c r="C4" s="353"/>
      <c r="D4" s="353"/>
      <c r="E4" s="353"/>
      <c r="F4" s="353"/>
      <c r="G4" s="353"/>
      <c r="H4" s="353"/>
    </row>
    <row r="5" spans="1:9" s="355" customFormat="1" ht="43.5" customHeight="1">
      <c r="A5" s="354" t="s">
        <v>1</v>
      </c>
      <c r="B5" s="354" t="s">
        <v>469</v>
      </c>
      <c r="C5" s="354" t="s">
        <v>470</v>
      </c>
      <c r="D5" s="354" t="s">
        <v>471</v>
      </c>
      <c r="E5" s="354" t="s">
        <v>472</v>
      </c>
      <c r="F5" s="354" t="s">
        <v>473</v>
      </c>
      <c r="G5" s="354" t="s">
        <v>474</v>
      </c>
      <c r="H5" s="354" t="s">
        <v>475</v>
      </c>
    </row>
    <row r="6" spans="1:9" s="355" customFormat="1" ht="9" customHeight="1">
      <c r="A6" s="356"/>
      <c r="B6" s="357"/>
      <c r="C6" s="357"/>
      <c r="D6" s="357"/>
      <c r="E6" s="357"/>
      <c r="F6" s="357"/>
      <c r="G6" s="357"/>
      <c r="H6" s="358"/>
    </row>
    <row r="7" spans="1:9" s="24" customFormat="1" ht="20.100000000000001" customHeight="1">
      <c r="A7" s="287" t="s">
        <v>29</v>
      </c>
      <c r="B7" s="359">
        <v>902039</v>
      </c>
      <c r="C7" s="359">
        <v>231</v>
      </c>
      <c r="D7" s="359">
        <v>754</v>
      </c>
      <c r="E7" s="359">
        <v>2594</v>
      </c>
      <c r="F7" s="359">
        <v>11303</v>
      </c>
      <c r="G7" s="359">
        <v>2184</v>
      </c>
      <c r="H7" s="360">
        <v>919105</v>
      </c>
    </row>
    <row r="8" spans="1:9" s="24" customFormat="1" ht="20.100000000000001" customHeight="1">
      <c r="A8" s="287" t="s">
        <v>30</v>
      </c>
      <c r="B8" s="359">
        <v>1058</v>
      </c>
      <c r="C8" s="359">
        <v>0</v>
      </c>
      <c r="D8" s="359">
        <v>0</v>
      </c>
      <c r="E8" s="359">
        <v>0</v>
      </c>
      <c r="F8" s="359">
        <v>0</v>
      </c>
      <c r="G8" s="359">
        <v>0</v>
      </c>
      <c r="H8" s="360">
        <v>1058</v>
      </c>
    </row>
    <row r="9" spans="1:9" s="24" customFormat="1" ht="20.100000000000001" customHeight="1">
      <c r="A9" s="287" t="s">
        <v>31</v>
      </c>
      <c r="B9" s="359">
        <v>1453584</v>
      </c>
      <c r="C9" s="359">
        <v>2011</v>
      </c>
      <c r="D9" s="359">
        <v>3720</v>
      </c>
      <c r="E9" s="359">
        <v>2309</v>
      </c>
      <c r="F9" s="359">
        <v>8623</v>
      </c>
      <c r="G9" s="359">
        <v>2802</v>
      </c>
      <c r="H9" s="360">
        <v>1473049</v>
      </c>
    </row>
    <row r="10" spans="1:9" s="24" customFormat="1" ht="20.100000000000001" customHeight="1">
      <c r="A10" s="287" t="s">
        <v>32</v>
      </c>
      <c r="B10" s="359">
        <v>271102</v>
      </c>
      <c r="C10" s="359">
        <v>11</v>
      </c>
      <c r="D10" s="359">
        <v>75</v>
      </c>
      <c r="E10" s="359">
        <v>116</v>
      </c>
      <c r="F10" s="359">
        <v>44</v>
      </c>
      <c r="G10" s="359">
        <v>46</v>
      </c>
      <c r="H10" s="360">
        <v>271394</v>
      </c>
    </row>
    <row r="11" spans="1:9" s="24" customFormat="1" ht="20.100000000000001" customHeight="1">
      <c r="A11" s="287" t="s">
        <v>33</v>
      </c>
      <c r="B11" s="359">
        <v>53792</v>
      </c>
      <c r="C11" s="359">
        <v>40</v>
      </c>
      <c r="D11" s="359">
        <v>103</v>
      </c>
      <c r="E11" s="359">
        <v>106</v>
      </c>
      <c r="F11" s="359">
        <v>13314</v>
      </c>
      <c r="G11" s="359">
        <v>134</v>
      </c>
      <c r="H11" s="360">
        <v>67489</v>
      </c>
    </row>
    <row r="12" spans="1:9" s="24" customFormat="1" ht="20.100000000000001" customHeight="1">
      <c r="A12" s="287" t="s">
        <v>117</v>
      </c>
      <c r="B12" s="359">
        <v>317831</v>
      </c>
      <c r="C12" s="359">
        <v>258</v>
      </c>
      <c r="D12" s="359">
        <v>411</v>
      </c>
      <c r="E12" s="359">
        <v>289</v>
      </c>
      <c r="F12" s="359">
        <v>285</v>
      </c>
      <c r="G12" s="359">
        <v>112</v>
      </c>
      <c r="H12" s="360">
        <v>319186</v>
      </c>
    </row>
    <row r="13" spans="1:9" s="24" customFormat="1" ht="20.100000000000001" customHeight="1">
      <c r="A13" s="287" t="s">
        <v>35</v>
      </c>
      <c r="B13" s="359">
        <v>0</v>
      </c>
      <c r="C13" s="359">
        <v>982</v>
      </c>
      <c r="D13" s="359">
        <v>1806</v>
      </c>
      <c r="E13" s="359">
        <v>231</v>
      </c>
      <c r="F13" s="359">
        <v>139</v>
      </c>
      <c r="G13" s="359">
        <v>21</v>
      </c>
      <c r="H13" s="360">
        <v>3179</v>
      </c>
    </row>
    <row r="14" spans="1:9" s="24" customFormat="1" ht="20.100000000000001" customHeight="1">
      <c r="A14" s="287" t="s">
        <v>36</v>
      </c>
      <c r="B14" s="359">
        <v>1084190</v>
      </c>
      <c r="C14" s="359">
        <v>0</v>
      </c>
      <c r="D14" s="359">
        <v>0</v>
      </c>
      <c r="E14" s="359">
        <v>0</v>
      </c>
      <c r="F14" s="359">
        <v>0</v>
      </c>
      <c r="G14" s="359">
        <v>0</v>
      </c>
      <c r="H14" s="360">
        <v>1084190</v>
      </c>
      <c r="I14" s="361"/>
    </row>
    <row r="15" spans="1:9" s="24" customFormat="1" ht="20.100000000000001" customHeight="1">
      <c r="A15" s="287" t="s">
        <v>37</v>
      </c>
      <c r="B15" s="359">
        <v>0</v>
      </c>
      <c r="C15" s="359">
        <v>0</v>
      </c>
      <c r="D15" s="359">
        <v>0</v>
      </c>
      <c r="E15" s="359">
        <v>0</v>
      </c>
      <c r="F15" s="359">
        <v>0</v>
      </c>
      <c r="G15" s="359">
        <v>0</v>
      </c>
      <c r="H15" s="360">
        <v>0</v>
      </c>
    </row>
    <row r="16" spans="1:9" s="24" customFormat="1" ht="20.100000000000001" customHeight="1">
      <c r="A16" s="287" t="s">
        <v>38</v>
      </c>
      <c r="B16" s="359">
        <v>3141</v>
      </c>
      <c r="C16" s="359">
        <v>0</v>
      </c>
      <c r="D16" s="359">
        <v>0</v>
      </c>
      <c r="E16" s="359">
        <v>0</v>
      </c>
      <c r="F16" s="359">
        <v>0</v>
      </c>
      <c r="G16" s="359">
        <v>0</v>
      </c>
      <c r="H16" s="360">
        <v>3141</v>
      </c>
    </row>
    <row r="17" spans="1:24" s="24" customFormat="1" ht="20.100000000000001" customHeight="1">
      <c r="A17" s="362" t="s">
        <v>98</v>
      </c>
      <c r="B17" s="359">
        <v>1299119</v>
      </c>
      <c r="C17" s="359">
        <v>0</v>
      </c>
      <c r="D17" s="359">
        <v>0</v>
      </c>
      <c r="E17" s="359">
        <v>0</v>
      </c>
      <c r="F17" s="359">
        <v>0</v>
      </c>
      <c r="G17" s="359">
        <v>0</v>
      </c>
      <c r="H17" s="360">
        <v>1299119</v>
      </c>
    </row>
    <row r="18" spans="1:24" s="24" customFormat="1" ht="20.100000000000001" customHeight="1">
      <c r="A18" s="362" t="s">
        <v>118</v>
      </c>
      <c r="B18" s="359">
        <v>0</v>
      </c>
      <c r="C18" s="359">
        <v>0</v>
      </c>
      <c r="D18" s="359">
        <v>0</v>
      </c>
      <c r="E18" s="359">
        <v>0</v>
      </c>
      <c r="F18" s="359">
        <v>0</v>
      </c>
      <c r="G18" s="359">
        <v>0</v>
      </c>
      <c r="H18" s="360">
        <v>0</v>
      </c>
    </row>
    <row r="19" spans="1:24" s="24" customFormat="1" ht="20.100000000000001" customHeight="1">
      <c r="A19" s="362" t="s">
        <v>41</v>
      </c>
      <c r="B19" s="359">
        <v>891657</v>
      </c>
      <c r="C19" s="359">
        <v>0</v>
      </c>
      <c r="D19" s="359">
        <v>0</v>
      </c>
      <c r="E19" s="359">
        <v>0</v>
      </c>
      <c r="F19" s="359">
        <v>0</v>
      </c>
      <c r="G19" s="359">
        <v>0</v>
      </c>
      <c r="H19" s="360">
        <v>891657</v>
      </c>
    </row>
    <row r="20" spans="1:24" s="24" customFormat="1" ht="20.25" customHeight="1">
      <c r="A20" s="27" t="s">
        <v>42</v>
      </c>
      <c r="B20" s="359">
        <v>0</v>
      </c>
      <c r="C20" s="359">
        <v>0</v>
      </c>
      <c r="D20" s="359">
        <v>0</v>
      </c>
      <c r="E20" s="359">
        <v>0</v>
      </c>
      <c r="F20" s="359">
        <v>0</v>
      </c>
      <c r="G20" s="359">
        <v>0</v>
      </c>
      <c r="H20" s="360">
        <v>0</v>
      </c>
    </row>
    <row r="21" spans="1:24" s="24" customFormat="1" ht="20.100000000000001" customHeight="1">
      <c r="A21" s="362" t="s">
        <v>43</v>
      </c>
      <c r="B21" s="359">
        <v>0</v>
      </c>
      <c r="C21" s="359">
        <v>0</v>
      </c>
      <c r="D21" s="359">
        <v>0</v>
      </c>
      <c r="E21" s="359">
        <v>0</v>
      </c>
      <c r="F21" s="359">
        <v>0</v>
      </c>
      <c r="G21" s="359">
        <v>0</v>
      </c>
      <c r="H21" s="360">
        <v>0</v>
      </c>
    </row>
    <row r="22" spans="1:24" s="24" customFormat="1" ht="20.100000000000001" customHeight="1">
      <c r="A22" s="362" t="s">
        <v>44</v>
      </c>
      <c r="B22" s="359">
        <v>0</v>
      </c>
      <c r="C22" s="359">
        <v>0</v>
      </c>
      <c r="D22" s="359">
        <v>0</v>
      </c>
      <c r="E22" s="359">
        <v>0</v>
      </c>
      <c r="F22" s="359">
        <v>0</v>
      </c>
      <c r="G22" s="359">
        <v>0</v>
      </c>
      <c r="H22" s="360">
        <v>0</v>
      </c>
    </row>
    <row r="23" spans="1:24" s="24" customFormat="1" ht="20.100000000000001" customHeight="1">
      <c r="A23" s="362" t="s">
        <v>45</v>
      </c>
      <c r="B23" s="359">
        <v>0</v>
      </c>
      <c r="C23" s="359">
        <v>0</v>
      </c>
      <c r="D23" s="359">
        <v>0</v>
      </c>
      <c r="E23" s="359">
        <v>0</v>
      </c>
      <c r="F23" s="359">
        <v>0</v>
      </c>
      <c r="G23" s="359">
        <v>0</v>
      </c>
      <c r="H23" s="360">
        <v>0</v>
      </c>
    </row>
    <row r="24" spans="1:24" s="24" customFormat="1" ht="20.100000000000001" customHeight="1">
      <c r="A24" s="362" t="s">
        <v>46</v>
      </c>
      <c r="B24" s="359">
        <v>0</v>
      </c>
      <c r="C24" s="359">
        <v>0</v>
      </c>
      <c r="D24" s="359">
        <v>0</v>
      </c>
      <c r="E24" s="359">
        <v>0</v>
      </c>
      <c r="F24" s="359">
        <v>0</v>
      </c>
      <c r="G24" s="359">
        <v>0</v>
      </c>
      <c r="H24" s="360">
        <v>0</v>
      </c>
    </row>
    <row r="25" spans="1:24" s="70" customFormat="1" ht="27" customHeight="1" thickBot="1">
      <c r="A25" s="363" t="s">
        <v>476</v>
      </c>
      <c r="B25" s="364">
        <v>6277513</v>
      </c>
      <c r="C25" s="364">
        <v>3533</v>
      </c>
      <c r="D25" s="364">
        <v>6869</v>
      </c>
      <c r="E25" s="364">
        <v>5645</v>
      </c>
      <c r="F25" s="364">
        <v>33708</v>
      </c>
      <c r="G25" s="364">
        <v>5299</v>
      </c>
      <c r="H25" s="364">
        <v>6332567</v>
      </c>
    </row>
    <row r="26" spans="1:24" s="365" customFormat="1" ht="18" customHeight="1">
      <c r="A26" s="30" t="s">
        <v>477</v>
      </c>
      <c r="B26" s="70"/>
      <c r="C26" s="70"/>
      <c r="D26" s="70"/>
      <c r="E26" s="70"/>
      <c r="F26" s="70"/>
      <c r="G26" s="70"/>
      <c r="H26" s="70"/>
    </row>
    <row r="27" spans="1:24" s="365" customFormat="1" ht="15.75" customHeight="1">
      <c r="A27" s="30" t="s">
        <v>478</v>
      </c>
      <c r="B27" s="70"/>
      <c r="C27" s="70"/>
      <c r="D27" s="70"/>
      <c r="E27" s="70"/>
      <c r="F27" s="70"/>
      <c r="G27" s="70"/>
      <c r="H27" s="70"/>
    </row>
    <row r="28" spans="1:24" s="62" customFormat="1" ht="13.65" customHeight="1">
      <c r="A28" s="30" t="s">
        <v>173</v>
      </c>
      <c r="B28" s="24"/>
      <c r="C28" s="24"/>
      <c r="D28" s="24"/>
      <c r="E28" s="24"/>
      <c r="F28" s="24"/>
      <c r="G28" s="24"/>
      <c r="H28" s="24"/>
    </row>
    <row r="29" spans="1:24" s="62" customFormat="1" ht="18.75" customHeight="1">
      <c r="A29" s="366" t="s">
        <v>49</v>
      </c>
      <c r="B29" s="366"/>
      <c r="C29" s="366"/>
      <c r="D29" s="366"/>
      <c r="E29" s="366"/>
      <c r="F29" s="366"/>
      <c r="G29" s="366"/>
      <c r="H29" s="366"/>
      <c r="I29" s="271"/>
      <c r="J29" s="271"/>
      <c r="K29" s="271"/>
      <c r="L29" s="271"/>
      <c r="M29" s="271"/>
      <c r="N29" s="271"/>
      <c r="O29" s="271"/>
      <c r="P29" s="271"/>
      <c r="Q29" s="271"/>
      <c r="R29" s="271"/>
      <c r="S29" s="271"/>
      <c r="T29" s="18"/>
      <c r="U29" s="18"/>
      <c r="V29" s="18"/>
      <c r="W29" s="18"/>
      <c r="X29" s="18"/>
    </row>
    <row r="30" spans="1:24" s="62" customFormat="1" ht="16.5" customHeight="1">
      <c r="A30" s="367"/>
      <c r="B30" s="367"/>
      <c r="C30" s="367"/>
      <c r="D30" s="367"/>
      <c r="E30" s="367"/>
      <c r="F30" s="367"/>
      <c r="G30" s="367"/>
      <c r="H30" s="367"/>
      <c r="I30" s="271"/>
      <c r="J30" s="271"/>
      <c r="K30" s="271"/>
      <c r="L30" s="271"/>
      <c r="M30" s="271"/>
      <c r="N30" s="271"/>
      <c r="O30" s="271"/>
      <c r="P30" s="271"/>
      <c r="Q30" s="271"/>
      <c r="R30" s="271"/>
      <c r="S30" s="271"/>
      <c r="T30" s="35"/>
      <c r="U30" s="35"/>
      <c r="V30" s="35"/>
      <c r="W30" s="35"/>
      <c r="X30" s="35"/>
    </row>
    <row r="31" spans="1:24" s="62" customFormat="1">
      <c r="A31" s="271"/>
      <c r="B31" s="271"/>
      <c r="C31" s="271"/>
      <c r="D31" s="271"/>
      <c r="E31" s="271"/>
      <c r="F31" s="271"/>
      <c r="G31" s="271"/>
      <c r="H31" s="271"/>
      <c r="I31" s="271"/>
      <c r="J31" s="271"/>
      <c r="K31" s="271"/>
      <c r="L31" s="271"/>
      <c r="M31" s="271"/>
      <c r="N31" s="271"/>
      <c r="O31" s="271"/>
      <c r="P31" s="271"/>
      <c r="Q31" s="271"/>
      <c r="R31" s="271"/>
      <c r="S31" s="271"/>
    </row>
    <row r="32" spans="1:24" s="62" customFormat="1"/>
    <row r="33" s="62" customFormat="1"/>
    <row r="34" s="62" customFormat="1"/>
    <row r="35" s="62" customFormat="1"/>
    <row r="36" s="62" customFormat="1"/>
    <row r="37" s="62" customFormat="1"/>
    <row r="38" s="62" customFormat="1"/>
    <row r="39" s="62" customFormat="1"/>
    <row r="40" s="62" customFormat="1"/>
    <row r="41" s="62" customFormat="1"/>
    <row r="42" s="62" customFormat="1"/>
    <row r="43" s="62" customFormat="1"/>
    <row r="44" s="62" customFormat="1"/>
    <row r="45" s="62" customFormat="1"/>
    <row r="46" s="62" customFormat="1"/>
    <row r="47" s="62" customFormat="1"/>
    <row r="48" s="62" customFormat="1"/>
    <row r="49" s="62" customFormat="1"/>
    <row r="50" s="62" customFormat="1"/>
    <row r="51" s="62" customFormat="1"/>
  </sheetData>
  <mergeCells count="3">
    <mergeCell ref="A2:H2"/>
    <mergeCell ref="A3:H3"/>
    <mergeCell ref="A29:H29"/>
  </mergeCells>
  <hyperlinks>
    <hyperlink ref="A27" r:id="rId1" display="Resolución SBS N° 11356-2008" xr:uid="{A2850BA4-D854-4F88-8E88-C9D2FE81045D}"/>
    <hyperlink ref="A1" location="Índice!A1" display="Volver al Índice" xr:uid="{31360D91-A21C-4B24-9E2C-9EF35296DD27}"/>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9CC5-1B6A-460E-9C01-7AF6F10D8DAA}">
  <dimension ref="A1:X28"/>
  <sheetViews>
    <sheetView showGridLines="0" zoomScaleNormal="100" workbookViewId="0"/>
  </sheetViews>
  <sheetFormatPr baseColWidth="10" defaultColWidth="11.44140625" defaultRowHeight="10.199999999999999"/>
  <cols>
    <col min="1" max="1" width="47" style="18" customWidth="1"/>
    <col min="2" max="2" width="20.44140625" style="18" customWidth="1"/>
    <col min="3" max="3" width="23.44140625" style="18" customWidth="1"/>
    <col min="4" max="4" width="24.44140625" style="18" customWidth="1"/>
    <col min="5" max="16384" width="11.44140625" style="18"/>
  </cols>
  <sheetData>
    <row r="1" spans="1:4" ht="20.25" customHeight="1">
      <c r="A1" s="1407" t="s">
        <v>1249</v>
      </c>
    </row>
    <row r="2" spans="1:4" ht="28.5" customHeight="1">
      <c r="A2" s="350" t="s">
        <v>479</v>
      </c>
      <c r="B2" s="350"/>
      <c r="C2" s="350"/>
      <c r="D2" s="350"/>
    </row>
    <row r="3" spans="1:4" ht="17.399999999999999">
      <c r="A3" s="368">
        <v>45688</v>
      </c>
      <c r="B3" s="368"/>
      <c r="C3" s="368"/>
      <c r="D3" s="368"/>
    </row>
    <row r="4" spans="1:4" ht="15.6">
      <c r="A4" s="369"/>
      <c r="B4" s="370"/>
      <c r="C4" s="370"/>
      <c r="D4" s="7"/>
    </row>
    <row r="5" spans="1:4" ht="16.2" thickBot="1">
      <c r="A5" s="369"/>
      <c r="B5" s="369"/>
      <c r="C5" s="369"/>
      <c r="D5" s="369"/>
    </row>
    <row r="6" spans="1:4" ht="62.4" customHeight="1">
      <c r="A6" s="371" t="s">
        <v>1</v>
      </c>
      <c r="B6" s="372" t="s">
        <v>480</v>
      </c>
      <c r="C6" s="372" t="s">
        <v>481</v>
      </c>
      <c r="D6" s="372" t="s">
        <v>482</v>
      </c>
    </row>
    <row r="7" spans="1:4" ht="18" customHeight="1">
      <c r="A7" s="287" t="s">
        <v>29</v>
      </c>
      <c r="B7" s="373">
        <v>985</v>
      </c>
      <c r="C7" s="373">
        <v>405943.49501000001</v>
      </c>
      <c r="D7" s="373">
        <v>2572.03334</v>
      </c>
    </row>
    <row r="8" spans="1:4" ht="18" customHeight="1">
      <c r="A8" s="287" t="s">
        <v>30</v>
      </c>
      <c r="B8" s="373">
        <v>6</v>
      </c>
      <c r="C8" s="373">
        <v>746.05223000000001</v>
      </c>
      <c r="D8" s="373" t="s">
        <v>134</v>
      </c>
    </row>
    <row r="9" spans="1:4" ht="18" customHeight="1">
      <c r="A9" s="287" t="s">
        <v>31</v>
      </c>
      <c r="B9" s="373">
        <v>889</v>
      </c>
      <c r="C9" s="373">
        <v>368251.30601</v>
      </c>
      <c r="D9" s="373">
        <v>4595.0779899999998</v>
      </c>
    </row>
    <row r="10" spans="1:4" ht="18" customHeight="1">
      <c r="A10" s="287" t="s">
        <v>32</v>
      </c>
      <c r="B10" s="373">
        <v>98</v>
      </c>
      <c r="C10" s="373">
        <v>23747.801869999999</v>
      </c>
      <c r="D10" s="373" t="s">
        <v>134</v>
      </c>
    </row>
    <row r="11" spans="1:4" ht="18" customHeight="1">
      <c r="A11" s="287" t="s">
        <v>33</v>
      </c>
      <c r="B11" s="373">
        <v>202</v>
      </c>
      <c r="C11" s="373">
        <v>58562.272470000004</v>
      </c>
      <c r="D11" s="373">
        <v>155.11766</v>
      </c>
    </row>
    <row r="12" spans="1:4" ht="18" customHeight="1">
      <c r="A12" s="287" t="s">
        <v>117</v>
      </c>
      <c r="B12" s="373">
        <v>360</v>
      </c>
      <c r="C12" s="373">
        <v>132420.0673</v>
      </c>
      <c r="D12" s="373">
        <v>1343.1489200000001</v>
      </c>
    </row>
    <row r="13" spans="1:4" ht="18" customHeight="1">
      <c r="A13" s="287" t="s">
        <v>35</v>
      </c>
      <c r="B13" s="373" t="s">
        <v>134</v>
      </c>
      <c r="C13" s="373" t="s">
        <v>134</v>
      </c>
      <c r="D13" s="373" t="s">
        <v>134</v>
      </c>
    </row>
    <row r="14" spans="1:4" ht="18" customHeight="1">
      <c r="A14" s="287" t="s">
        <v>36</v>
      </c>
      <c r="B14" s="373">
        <v>528</v>
      </c>
      <c r="C14" s="373">
        <v>175108.80523</v>
      </c>
      <c r="D14" s="373">
        <v>1851.8108299999999</v>
      </c>
    </row>
    <row r="15" spans="1:4" ht="18" customHeight="1">
      <c r="A15" s="287" t="s">
        <v>37</v>
      </c>
      <c r="B15" s="373">
        <v>79</v>
      </c>
      <c r="C15" s="373">
        <v>11966.867389999999</v>
      </c>
      <c r="D15" s="373" t="s">
        <v>134</v>
      </c>
    </row>
    <row r="16" spans="1:4" ht="18" customHeight="1">
      <c r="A16" s="287" t="s">
        <v>38</v>
      </c>
      <c r="B16" s="373">
        <v>8</v>
      </c>
      <c r="C16" s="373">
        <v>3445.1540300000001</v>
      </c>
      <c r="D16" s="373" t="s">
        <v>134</v>
      </c>
    </row>
    <row r="17" spans="1:24" ht="18" customHeight="1">
      <c r="A17" s="287" t="s">
        <v>98</v>
      </c>
      <c r="B17" s="373" t="s">
        <v>134</v>
      </c>
      <c r="C17" s="373" t="s">
        <v>134</v>
      </c>
      <c r="D17" s="373" t="s">
        <v>134</v>
      </c>
    </row>
    <row r="18" spans="1:24" ht="18" customHeight="1">
      <c r="A18" s="287" t="s">
        <v>118</v>
      </c>
      <c r="B18" s="373" t="s">
        <v>134</v>
      </c>
      <c r="C18" s="373" t="s">
        <v>134</v>
      </c>
      <c r="D18" s="373" t="s">
        <v>134</v>
      </c>
    </row>
    <row r="19" spans="1:24" ht="18" customHeight="1">
      <c r="A19" s="287" t="s">
        <v>41</v>
      </c>
      <c r="B19" s="373" t="s">
        <v>134</v>
      </c>
      <c r="C19" s="373" t="s">
        <v>134</v>
      </c>
      <c r="D19" s="373" t="s">
        <v>134</v>
      </c>
    </row>
    <row r="20" spans="1:24" ht="18" customHeight="1">
      <c r="A20" s="27" t="s">
        <v>42</v>
      </c>
      <c r="B20" s="373" t="s">
        <v>134</v>
      </c>
      <c r="C20" s="373" t="s">
        <v>134</v>
      </c>
      <c r="D20" s="373" t="s">
        <v>134</v>
      </c>
    </row>
    <row r="21" spans="1:24" ht="18" customHeight="1">
      <c r="A21" s="287" t="s">
        <v>43</v>
      </c>
      <c r="B21" s="373" t="s">
        <v>134</v>
      </c>
      <c r="C21" s="373" t="s">
        <v>134</v>
      </c>
      <c r="D21" s="373" t="s">
        <v>134</v>
      </c>
    </row>
    <row r="22" spans="1:24" ht="18" customHeight="1">
      <c r="A22" s="287" t="s">
        <v>44</v>
      </c>
      <c r="B22" s="373" t="s">
        <v>134</v>
      </c>
      <c r="C22" s="373" t="s">
        <v>134</v>
      </c>
      <c r="D22" s="373" t="s">
        <v>134</v>
      </c>
    </row>
    <row r="23" spans="1:24" ht="18" customHeight="1">
      <c r="A23" s="287" t="s">
        <v>45</v>
      </c>
      <c r="B23" s="373" t="s">
        <v>134</v>
      </c>
      <c r="C23" s="373" t="s">
        <v>134</v>
      </c>
      <c r="D23" s="373" t="s">
        <v>134</v>
      </c>
    </row>
    <row r="24" spans="1:24" ht="18" customHeight="1">
      <c r="A24" s="287" t="s">
        <v>99</v>
      </c>
      <c r="B24" s="373" t="s">
        <v>134</v>
      </c>
      <c r="C24" s="373" t="s">
        <v>134</v>
      </c>
      <c r="D24" s="373" t="s">
        <v>134</v>
      </c>
    </row>
    <row r="25" spans="1:24" ht="20.25" customHeight="1" thickBot="1">
      <c r="A25" s="374" t="s">
        <v>47</v>
      </c>
      <c r="B25" s="375">
        <v>3155</v>
      </c>
      <c r="C25" s="375">
        <v>1180191.8215399999</v>
      </c>
      <c r="D25" s="375">
        <v>10517.18874</v>
      </c>
    </row>
    <row r="26" spans="1:24" ht="17.399999999999999" customHeight="1">
      <c r="A26" s="24" t="s">
        <v>483</v>
      </c>
      <c r="B26" s="376"/>
      <c r="C26" s="376"/>
      <c r="D26" s="376"/>
    </row>
    <row r="27" spans="1:24">
      <c r="A27" s="366" t="s">
        <v>49</v>
      </c>
      <c r="B27" s="366"/>
      <c r="C27" s="366"/>
      <c r="D27" s="366"/>
      <c r="E27" s="33"/>
      <c r="F27" s="33"/>
      <c r="G27" s="33"/>
      <c r="H27" s="33"/>
      <c r="I27" s="33"/>
      <c r="J27" s="33"/>
      <c r="K27" s="33"/>
      <c r="L27" s="33"/>
    </row>
    <row r="28" spans="1:24">
      <c r="A28" s="366"/>
      <c r="B28" s="366"/>
      <c r="C28" s="366"/>
      <c r="D28" s="366"/>
      <c r="E28" s="24"/>
      <c r="F28" s="35"/>
      <c r="G28" s="35"/>
      <c r="H28" s="35"/>
      <c r="I28" s="35"/>
      <c r="J28" s="35"/>
      <c r="K28" s="35"/>
      <c r="L28" s="35"/>
      <c r="M28" s="35"/>
      <c r="N28" s="35"/>
      <c r="O28" s="35"/>
      <c r="P28" s="35"/>
      <c r="Q28" s="35"/>
      <c r="R28" s="35"/>
      <c r="S28" s="35"/>
      <c r="T28" s="35"/>
      <c r="U28" s="35"/>
      <c r="V28" s="35"/>
      <c r="W28" s="35"/>
      <c r="X28" s="35"/>
    </row>
  </sheetData>
  <mergeCells count="4">
    <mergeCell ref="A2:D2"/>
    <mergeCell ref="A3:D3"/>
    <mergeCell ref="B4:C4"/>
    <mergeCell ref="A27:D28"/>
  </mergeCells>
  <hyperlinks>
    <hyperlink ref="A1" location="Índice!A1" display="Volver al Índice" xr:uid="{B2F5513C-6D7B-437E-ACF4-93DE5E4607C0}"/>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CA40-1376-40E5-BC10-31916176DDDB}">
  <dimension ref="A1:X203"/>
  <sheetViews>
    <sheetView showGridLines="0" topLeftCell="A10" zoomScale="85" zoomScaleNormal="85" workbookViewId="0"/>
  </sheetViews>
  <sheetFormatPr baseColWidth="10" defaultColWidth="11.44140625" defaultRowHeight="10.199999999999999"/>
  <cols>
    <col min="1" max="1" width="22.44140625" style="18" customWidth="1"/>
    <col min="2" max="2" width="12.88671875" style="18" bestFit="1" customWidth="1"/>
    <col min="3" max="4" width="12.44140625" style="18" customWidth="1"/>
    <col min="5" max="5" width="1.44140625" style="18" customWidth="1"/>
    <col min="6" max="6" width="11.44140625" style="18" customWidth="1"/>
    <col min="7" max="8" width="12.44140625" style="18" customWidth="1"/>
    <col min="9" max="9" width="1.44140625" style="18" customWidth="1"/>
    <col min="10" max="10" width="11.44140625" style="18" customWidth="1"/>
    <col min="11" max="12" width="12.44140625" style="18" customWidth="1"/>
    <col min="13" max="13" width="1" style="18" customWidth="1"/>
    <col min="14" max="14" width="11.44140625" style="18" customWidth="1"/>
    <col min="15" max="16" width="12.44140625" style="18" customWidth="1"/>
    <col min="17" max="17" width="1.44140625" style="18" customWidth="1"/>
    <col min="18" max="18" width="11.44140625" style="18" customWidth="1"/>
    <col min="19" max="20" width="12.44140625" style="18" customWidth="1"/>
    <col min="21" max="16384" width="11.44140625" style="18"/>
  </cols>
  <sheetData>
    <row r="1" spans="1:20" ht="20.25" customHeight="1">
      <c r="A1" s="1407" t="s">
        <v>1249</v>
      </c>
    </row>
    <row r="2" spans="1:20" ht="28.5" customHeight="1">
      <c r="A2" s="350" t="s">
        <v>495</v>
      </c>
      <c r="B2" s="350"/>
      <c r="C2" s="350"/>
      <c r="D2" s="350"/>
      <c r="E2" s="350"/>
      <c r="F2" s="350"/>
      <c r="G2" s="350"/>
      <c r="H2" s="350"/>
      <c r="I2" s="350"/>
      <c r="J2" s="350"/>
      <c r="K2" s="350"/>
      <c r="L2" s="350"/>
      <c r="M2" s="350"/>
      <c r="N2" s="350"/>
      <c r="O2" s="350"/>
      <c r="P2" s="350"/>
      <c r="Q2" s="350"/>
      <c r="R2" s="350"/>
      <c r="S2" s="350"/>
      <c r="T2" s="350"/>
    </row>
    <row r="3" spans="1:20" ht="27.75" customHeight="1">
      <c r="A3" s="368">
        <v>45688</v>
      </c>
      <c r="B3" s="368"/>
      <c r="C3" s="368"/>
      <c r="D3" s="368"/>
      <c r="E3" s="368"/>
      <c r="F3" s="368"/>
      <c r="G3" s="368"/>
      <c r="H3" s="368"/>
      <c r="I3" s="368"/>
      <c r="J3" s="368"/>
      <c r="K3" s="368"/>
      <c r="L3" s="368"/>
      <c r="M3" s="368"/>
      <c r="N3" s="368"/>
      <c r="O3" s="368"/>
      <c r="P3" s="368"/>
      <c r="Q3" s="368"/>
      <c r="R3" s="368"/>
      <c r="S3" s="368"/>
      <c r="T3" s="368"/>
    </row>
    <row r="4" spans="1:20" ht="6" customHeight="1">
      <c r="A4" s="420"/>
      <c r="B4" s="420"/>
      <c r="C4" s="420"/>
      <c r="D4" s="420"/>
      <c r="E4" s="420"/>
      <c r="F4" s="420"/>
      <c r="G4" s="420"/>
      <c r="H4" s="420"/>
      <c r="I4" s="420"/>
      <c r="J4" s="420"/>
      <c r="K4" s="420"/>
      <c r="L4" s="420"/>
      <c r="M4" s="420"/>
      <c r="N4" s="420"/>
      <c r="O4" s="420"/>
      <c r="P4" s="420"/>
      <c r="Q4" s="420"/>
      <c r="R4" s="420"/>
      <c r="S4" s="420"/>
      <c r="T4" s="420"/>
    </row>
    <row r="5" spans="1:20" ht="15.75" customHeight="1" thickBot="1">
      <c r="A5" s="421"/>
      <c r="B5" s="369"/>
      <c r="C5" s="369"/>
      <c r="D5" s="369"/>
      <c r="E5" s="369"/>
      <c r="F5" s="7"/>
    </row>
    <row r="6" spans="1:20" ht="36.75" customHeight="1">
      <c r="A6" s="422"/>
      <c r="B6" s="423" t="s">
        <v>496</v>
      </c>
      <c r="C6" s="423"/>
      <c r="D6" s="423"/>
      <c r="E6" s="424"/>
      <c r="F6" s="423" t="s">
        <v>497</v>
      </c>
      <c r="G6" s="423"/>
      <c r="H6" s="423"/>
      <c r="I6" s="424"/>
      <c r="J6" s="423" t="s">
        <v>498</v>
      </c>
      <c r="K6" s="423"/>
      <c r="L6" s="423"/>
      <c r="M6" s="424"/>
      <c r="N6" s="423" t="s">
        <v>499</v>
      </c>
      <c r="O6" s="423"/>
      <c r="P6" s="423"/>
      <c r="Q6" s="424"/>
      <c r="R6" s="423" t="s">
        <v>500</v>
      </c>
      <c r="S6" s="423"/>
      <c r="T6" s="423"/>
    </row>
    <row r="7" spans="1:20" ht="67.650000000000006" customHeight="1">
      <c r="A7" s="425" t="s">
        <v>1</v>
      </c>
      <c r="B7" s="387" t="s">
        <v>501</v>
      </c>
      <c r="C7" s="387" t="s">
        <v>502</v>
      </c>
      <c r="D7" s="387" t="s">
        <v>503</v>
      </c>
      <c r="E7" s="387"/>
      <c r="F7" s="387" t="s">
        <v>501</v>
      </c>
      <c r="G7" s="387" t="s">
        <v>502</v>
      </c>
      <c r="H7" s="387" t="s">
        <v>503</v>
      </c>
      <c r="I7" s="387"/>
      <c r="J7" s="387" t="s">
        <v>501</v>
      </c>
      <c r="K7" s="387" t="s">
        <v>502</v>
      </c>
      <c r="L7" s="387" t="s">
        <v>503</v>
      </c>
      <c r="M7" s="387"/>
      <c r="N7" s="387" t="s">
        <v>501</v>
      </c>
      <c r="O7" s="387" t="s">
        <v>502</v>
      </c>
      <c r="P7" s="387" t="s">
        <v>503</v>
      </c>
      <c r="Q7" s="387"/>
      <c r="R7" s="387" t="s">
        <v>501</v>
      </c>
      <c r="S7" s="387" t="s">
        <v>502</v>
      </c>
      <c r="T7" s="387" t="s">
        <v>503</v>
      </c>
    </row>
    <row r="8" spans="1:20" ht="20.100000000000001" customHeight="1">
      <c r="A8" s="287" t="s">
        <v>29</v>
      </c>
      <c r="B8" s="426">
        <v>241</v>
      </c>
      <c r="C8" s="426">
        <v>104759.82236000001</v>
      </c>
      <c r="D8" s="426">
        <v>87711.323199999999</v>
      </c>
      <c r="E8" s="426">
        <v>0</v>
      </c>
      <c r="F8" s="426">
        <v>88</v>
      </c>
      <c r="G8" s="426">
        <v>5195.6448899999996</v>
      </c>
      <c r="H8" s="426">
        <v>40670.283300000003</v>
      </c>
      <c r="J8" s="426">
        <v>1510</v>
      </c>
      <c r="K8" s="426">
        <v>1169295.16653</v>
      </c>
      <c r="L8" s="426">
        <v>310618.24534999998</v>
      </c>
      <c r="M8" s="18">
        <v>0</v>
      </c>
      <c r="N8" s="426">
        <v>624</v>
      </c>
      <c r="O8" s="426">
        <v>75775.934280000001</v>
      </c>
      <c r="P8" s="426">
        <v>9756.30501</v>
      </c>
      <c r="R8" s="426">
        <v>4732</v>
      </c>
      <c r="S8" s="426">
        <v>1883879.8945299999</v>
      </c>
      <c r="T8" s="426">
        <v>209841.99689000001</v>
      </c>
    </row>
    <row r="9" spans="1:20" ht="20.100000000000001" customHeight="1">
      <c r="A9" s="287" t="s">
        <v>30</v>
      </c>
      <c r="B9" s="426">
        <v>3</v>
      </c>
      <c r="C9" s="426">
        <v>0</v>
      </c>
      <c r="D9" s="426">
        <v>750</v>
      </c>
      <c r="E9" s="426">
        <v>0</v>
      </c>
      <c r="F9" s="426">
        <v>0</v>
      </c>
      <c r="G9" s="426">
        <v>0</v>
      </c>
      <c r="H9" s="426">
        <v>0</v>
      </c>
      <c r="J9" s="426">
        <v>13</v>
      </c>
      <c r="K9" s="426">
        <v>234.62370999999999</v>
      </c>
      <c r="L9" s="426">
        <v>3342.6388900000002</v>
      </c>
      <c r="M9" s="18">
        <v>0</v>
      </c>
      <c r="N9" s="426">
        <v>1</v>
      </c>
      <c r="O9" s="426">
        <v>600</v>
      </c>
      <c r="P9" s="426">
        <v>0</v>
      </c>
      <c r="R9" s="426">
        <v>18</v>
      </c>
      <c r="S9" s="426">
        <v>1367.2323699999999</v>
      </c>
      <c r="T9" s="426">
        <v>2094.87</v>
      </c>
    </row>
    <row r="10" spans="1:20" ht="20.100000000000001" customHeight="1">
      <c r="A10" s="287" t="s">
        <v>31</v>
      </c>
      <c r="B10" s="426">
        <v>2133</v>
      </c>
      <c r="C10" s="426">
        <v>224179.94078</v>
      </c>
      <c r="D10" s="426">
        <v>160471.01209</v>
      </c>
      <c r="E10" s="426">
        <v>0</v>
      </c>
      <c r="F10" s="426">
        <v>919</v>
      </c>
      <c r="G10" s="426">
        <v>55229.232429999996</v>
      </c>
      <c r="H10" s="426">
        <v>765518.82692999998</v>
      </c>
      <c r="J10" s="426">
        <v>39205</v>
      </c>
      <c r="K10" s="426">
        <v>3510137.8982600002</v>
      </c>
      <c r="L10" s="426">
        <v>1370986.16371</v>
      </c>
      <c r="M10" s="18">
        <v>0</v>
      </c>
      <c r="N10" s="426">
        <v>4661</v>
      </c>
      <c r="O10" s="426">
        <v>118821.48268</v>
      </c>
      <c r="P10" s="426">
        <v>65893.637910000005</v>
      </c>
      <c r="R10" s="426">
        <v>74046</v>
      </c>
      <c r="S10" s="426">
        <v>1622732.6966299999</v>
      </c>
      <c r="T10" s="426">
        <v>830972.95888000005</v>
      </c>
    </row>
    <row r="11" spans="1:20" ht="20.100000000000001" customHeight="1">
      <c r="A11" s="287" t="s">
        <v>32</v>
      </c>
      <c r="B11" s="426">
        <v>12</v>
      </c>
      <c r="C11" s="426">
        <v>4375</v>
      </c>
      <c r="D11" s="426">
        <v>12775.84643</v>
      </c>
      <c r="E11" s="426">
        <v>0</v>
      </c>
      <c r="F11" s="426">
        <v>3</v>
      </c>
      <c r="G11" s="426">
        <v>0</v>
      </c>
      <c r="H11" s="426">
        <v>1759.1574800000001</v>
      </c>
      <c r="J11" s="426">
        <v>93</v>
      </c>
      <c r="K11" s="426">
        <v>8108.6623799999998</v>
      </c>
      <c r="L11" s="426">
        <v>35814.710529999997</v>
      </c>
      <c r="M11" s="18">
        <v>0</v>
      </c>
      <c r="N11" s="426">
        <v>9</v>
      </c>
      <c r="O11" s="426">
        <v>5977.3295200000002</v>
      </c>
      <c r="P11" s="426">
        <v>0</v>
      </c>
      <c r="R11" s="426">
        <v>149</v>
      </c>
      <c r="S11" s="426">
        <v>43644.700539999998</v>
      </c>
      <c r="T11" s="426">
        <v>22540.354920000002</v>
      </c>
    </row>
    <row r="12" spans="1:20" ht="20.100000000000001" customHeight="1">
      <c r="A12" s="287" t="s">
        <v>33</v>
      </c>
      <c r="B12" s="426">
        <v>89</v>
      </c>
      <c r="C12" s="426">
        <v>19574.70421</v>
      </c>
      <c r="D12" s="426">
        <v>23788.434260000002</v>
      </c>
      <c r="E12" s="426">
        <v>0</v>
      </c>
      <c r="F12" s="426">
        <v>13</v>
      </c>
      <c r="G12" s="426">
        <v>500</v>
      </c>
      <c r="H12" s="426">
        <v>22460.309499999999</v>
      </c>
      <c r="J12" s="426">
        <v>439</v>
      </c>
      <c r="K12" s="426">
        <v>55364.776949999999</v>
      </c>
      <c r="L12" s="426">
        <v>52278.1662</v>
      </c>
      <c r="M12" s="18">
        <v>0</v>
      </c>
      <c r="N12" s="426">
        <v>53</v>
      </c>
      <c r="O12" s="426">
        <v>9676.9455999999991</v>
      </c>
      <c r="P12" s="426">
        <v>21399.399519999999</v>
      </c>
      <c r="R12" s="426">
        <v>599</v>
      </c>
      <c r="S12" s="426">
        <v>131924.37932000001</v>
      </c>
      <c r="T12" s="426">
        <v>61609.988129999998</v>
      </c>
    </row>
    <row r="13" spans="1:20" ht="20.100000000000001" customHeight="1">
      <c r="A13" s="287" t="s">
        <v>117</v>
      </c>
      <c r="B13" s="426">
        <v>73</v>
      </c>
      <c r="C13" s="426">
        <v>51420.590199999999</v>
      </c>
      <c r="D13" s="426">
        <v>82825.16562</v>
      </c>
      <c r="E13" s="426">
        <v>0</v>
      </c>
      <c r="F13" s="426">
        <v>25</v>
      </c>
      <c r="G13" s="426">
        <v>5370.6837500000001</v>
      </c>
      <c r="H13" s="426">
        <v>7003.3335999999999</v>
      </c>
      <c r="J13" s="426">
        <v>577</v>
      </c>
      <c r="K13" s="426">
        <v>724588.95625000005</v>
      </c>
      <c r="L13" s="426">
        <v>248199.70061</v>
      </c>
      <c r="M13" s="18">
        <v>0</v>
      </c>
      <c r="N13" s="426">
        <v>45</v>
      </c>
      <c r="O13" s="426">
        <v>12395.00618</v>
      </c>
      <c r="P13" s="426">
        <v>1012.11411</v>
      </c>
      <c r="R13" s="426">
        <v>1485</v>
      </c>
      <c r="S13" s="426">
        <v>691521.26228000002</v>
      </c>
      <c r="T13" s="426">
        <v>89569.424629999994</v>
      </c>
    </row>
    <row r="14" spans="1:20" ht="20.100000000000001" customHeight="1">
      <c r="A14" s="287" t="s">
        <v>35</v>
      </c>
      <c r="B14" s="426">
        <v>0</v>
      </c>
      <c r="C14" s="426">
        <v>0</v>
      </c>
      <c r="D14" s="426">
        <v>0</v>
      </c>
      <c r="E14" s="426">
        <v>0</v>
      </c>
      <c r="F14" s="426">
        <v>143</v>
      </c>
      <c r="G14" s="426">
        <v>10923.98194</v>
      </c>
      <c r="H14" s="426">
        <v>46599.297729999998</v>
      </c>
      <c r="J14" s="426">
        <v>3024</v>
      </c>
      <c r="K14" s="426">
        <v>34964.217620000003</v>
      </c>
      <c r="L14" s="426">
        <v>31485.093270000001</v>
      </c>
      <c r="M14" s="18">
        <v>0</v>
      </c>
      <c r="N14" s="426">
        <v>3</v>
      </c>
      <c r="O14" s="426">
        <v>6692.9863400000004</v>
      </c>
      <c r="P14" s="426">
        <v>0</v>
      </c>
      <c r="R14" s="426">
        <v>724</v>
      </c>
      <c r="S14" s="426">
        <v>299322.94150999998</v>
      </c>
      <c r="T14" s="426">
        <v>11246.354160000001</v>
      </c>
    </row>
    <row r="15" spans="1:20" ht="20.100000000000001" customHeight="1">
      <c r="A15" s="287" t="s">
        <v>36</v>
      </c>
      <c r="B15" s="426">
        <v>128</v>
      </c>
      <c r="C15" s="426">
        <v>79690.0861</v>
      </c>
      <c r="D15" s="426">
        <v>28010.478800000001</v>
      </c>
      <c r="E15" s="426">
        <v>0</v>
      </c>
      <c r="F15" s="426">
        <v>36</v>
      </c>
      <c r="G15" s="426">
        <v>168.32634999999999</v>
      </c>
      <c r="H15" s="426">
        <v>35025.623290000003</v>
      </c>
      <c r="J15" s="426">
        <v>843</v>
      </c>
      <c r="K15" s="426">
        <v>298594.24359999999</v>
      </c>
      <c r="L15" s="426">
        <v>182576.37625999999</v>
      </c>
      <c r="M15" s="18">
        <v>0</v>
      </c>
      <c r="N15" s="426">
        <v>64</v>
      </c>
      <c r="O15" s="426">
        <v>18063.194810000001</v>
      </c>
      <c r="P15" s="426">
        <v>3118.78881</v>
      </c>
      <c r="R15" s="426">
        <v>913</v>
      </c>
      <c r="S15" s="426">
        <v>483755.37987</v>
      </c>
      <c r="T15" s="426">
        <v>90418.948810000002</v>
      </c>
    </row>
    <row r="16" spans="1:20" ht="20.100000000000001" customHeight="1">
      <c r="A16" s="287" t="s">
        <v>37</v>
      </c>
      <c r="B16" s="426">
        <v>3674</v>
      </c>
      <c r="C16" s="426">
        <v>49250.635869999998</v>
      </c>
      <c r="D16" s="426">
        <v>0</v>
      </c>
      <c r="E16" s="426">
        <v>0</v>
      </c>
      <c r="F16" s="426">
        <v>19</v>
      </c>
      <c r="G16" s="426">
        <v>278.69707</v>
      </c>
      <c r="H16" s="426">
        <v>0</v>
      </c>
      <c r="J16" s="426">
        <v>8533</v>
      </c>
      <c r="K16" s="426">
        <v>92524.358319999999</v>
      </c>
      <c r="L16" s="426">
        <v>0</v>
      </c>
      <c r="M16" s="18">
        <v>0</v>
      </c>
      <c r="N16" s="426">
        <v>6579</v>
      </c>
      <c r="O16" s="426">
        <v>47290.489990000002</v>
      </c>
      <c r="P16" s="426">
        <v>0</v>
      </c>
      <c r="R16" s="426">
        <v>54865</v>
      </c>
      <c r="S16" s="426">
        <v>618769.48618000001</v>
      </c>
      <c r="T16" s="426">
        <v>0</v>
      </c>
    </row>
    <row r="17" spans="1:24" ht="20.100000000000001" customHeight="1">
      <c r="A17" s="287" t="s">
        <v>38</v>
      </c>
      <c r="B17" s="426">
        <v>20</v>
      </c>
      <c r="C17" s="426">
        <v>0</v>
      </c>
      <c r="D17" s="426">
        <v>10150</v>
      </c>
      <c r="E17" s="426">
        <v>0</v>
      </c>
      <c r="F17" s="426">
        <v>0</v>
      </c>
      <c r="G17" s="426">
        <v>0</v>
      </c>
      <c r="H17" s="426">
        <v>0</v>
      </c>
      <c r="J17" s="426">
        <v>40</v>
      </c>
      <c r="K17" s="426">
        <v>28511.7</v>
      </c>
      <c r="L17" s="426">
        <v>18476.255000000001</v>
      </c>
      <c r="M17" s="18">
        <v>0</v>
      </c>
      <c r="N17" s="426">
        <v>3</v>
      </c>
      <c r="O17" s="426">
        <v>966</v>
      </c>
      <c r="P17" s="426">
        <v>485</v>
      </c>
      <c r="R17" s="426">
        <v>145</v>
      </c>
      <c r="S17" s="426">
        <v>95885.385420000006</v>
      </c>
      <c r="T17" s="426">
        <v>6195.74622</v>
      </c>
    </row>
    <row r="18" spans="1:24" ht="20.100000000000001" customHeight="1">
      <c r="A18" s="287" t="s">
        <v>98</v>
      </c>
      <c r="B18" s="426">
        <v>0</v>
      </c>
      <c r="C18" s="426">
        <v>0</v>
      </c>
      <c r="D18" s="426">
        <v>0</v>
      </c>
      <c r="E18" s="426">
        <v>0</v>
      </c>
      <c r="F18" s="426">
        <v>0</v>
      </c>
      <c r="G18" s="426">
        <v>0</v>
      </c>
      <c r="H18" s="426">
        <v>0</v>
      </c>
      <c r="J18" s="426">
        <v>1</v>
      </c>
      <c r="K18" s="426">
        <v>3.6282199999999998</v>
      </c>
      <c r="L18" s="426">
        <v>0</v>
      </c>
      <c r="M18" s="18">
        <v>0</v>
      </c>
      <c r="N18" s="426">
        <v>0</v>
      </c>
      <c r="O18" s="426">
        <v>0</v>
      </c>
      <c r="P18" s="426">
        <v>0</v>
      </c>
      <c r="R18" s="426">
        <v>0</v>
      </c>
      <c r="S18" s="426">
        <v>0</v>
      </c>
      <c r="T18" s="426">
        <v>0</v>
      </c>
    </row>
    <row r="19" spans="1:24" ht="20.100000000000001" customHeight="1">
      <c r="A19" s="287" t="s">
        <v>118</v>
      </c>
      <c r="B19" s="426">
        <v>1434</v>
      </c>
      <c r="C19" s="426">
        <v>18432.958490000001</v>
      </c>
      <c r="D19" s="426">
        <v>51158.82589</v>
      </c>
      <c r="E19" s="426">
        <v>0</v>
      </c>
      <c r="F19" s="426">
        <v>117</v>
      </c>
      <c r="G19" s="426">
        <v>5799.81459</v>
      </c>
      <c r="H19" s="426">
        <v>91101.646299999993</v>
      </c>
      <c r="J19" s="426">
        <v>2838</v>
      </c>
      <c r="K19" s="426">
        <v>118256.05548</v>
      </c>
      <c r="L19" s="426">
        <v>105981.87264</v>
      </c>
      <c r="M19" s="18">
        <v>0</v>
      </c>
      <c r="N19" s="426">
        <v>108</v>
      </c>
      <c r="O19" s="426">
        <v>2162.3427000000001</v>
      </c>
      <c r="P19" s="426">
        <v>28739.379079999999</v>
      </c>
      <c r="R19" s="426">
        <v>11173</v>
      </c>
      <c r="S19" s="426">
        <v>90594.90539</v>
      </c>
      <c r="T19" s="426">
        <v>347471.34142999997</v>
      </c>
    </row>
    <row r="20" spans="1:24" ht="20.100000000000001" customHeight="1">
      <c r="A20" s="287" t="s">
        <v>41</v>
      </c>
      <c r="B20" s="426">
        <v>0</v>
      </c>
      <c r="C20" s="426">
        <v>0</v>
      </c>
      <c r="D20" s="426">
        <v>0</v>
      </c>
      <c r="E20" s="426">
        <v>0</v>
      </c>
      <c r="F20" s="426">
        <v>0</v>
      </c>
      <c r="G20" s="426">
        <v>0</v>
      </c>
      <c r="H20" s="426">
        <v>0</v>
      </c>
      <c r="J20" s="426">
        <v>0</v>
      </c>
      <c r="K20" s="426">
        <v>0</v>
      </c>
      <c r="L20" s="426">
        <v>0</v>
      </c>
      <c r="M20" s="18">
        <v>0</v>
      </c>
      <c r="N20" s="426">
        <v>0</v>
      </c>
      <c r="O20" s="426">
        <v>0</v>
      </c>
      <c r="P20" s="426">
        <v>0</v>
      </c>
      <c r="R20" s="426">
        <v>0</v>
      </c>
      <c r="S20" s="426">
        <v>0</v>
      </c>
      <c r="T20" s="426">
        <v>0</v>
      </c>
    </row>
    <row r="21" spans="1:24" ht="20.100000000000001" customHeight="1">
      <c r="A21" s="27" t="s">
        <v>42</v>
      </c>
      <c r="B21" s="426">
        <v>0</v>
      </c>
      <c r="C21" s="426">
        <v>0</v>
      </c>
      <c r="D21" s="426">
        <v>0</v>
      </c>
      <c r="E21" s="426">
        <v>0</v>
      </c>
      <c r="F21" s="426">
        <v>0</v>
      </c>
      <c r="G21" s="426">
        <v>0</v>
      </c>
      <c r="H21" s="426">
        <v>0</v>
      </c>
      <c r="J21" s="426">
        <v>0</v>
      </c>
      <c r="K21" s="426">
        <v>0</v>
      </c>
      <c r="L21" s="426">
        <v>0</v>
      </c>
      <c r="M21" s="18">
        <v>0</v>
      </c>
      <c r="N21" s="426">
        <v>0</v>
      </c>
      <c r="O21" s="426">
        <v>0</v>
      </c>
      <c r="P21" s="426">
        <v>0</v>
      </c>
      <c r="R21" s="426">
        <v>2</v>
      </c>
      <c r="S21" s="426">
        <v>2800</v>
      </c>
      <c r="T21" s="426">
        <v>0</v>
      </c>
    </row>
    <row r="22" spans="1:24" ht="20.100000000000001" customHeight="1">
      <c r="A22" s="287" t="s">
        <v>43</v>
      </c>
      <c r="B22" s="426">
        <v>1</v>
      </c>
      <c r="C22" s="426">
        <v>0</v>
      </c>
      <c r="D22" s="426">
        <v>2000</v>
      </c>
      <c r="E22" s="426">
        <v>0</v>
      </c>
      <c r="F22" s="426">
        <v>3</v>
      </c>
      <c r="G22" s="426">
        <v>0</v>
      </c>
      <c r="H22" s="426">
        <v>2651.25</v>
      </c>
      <c r="J22" s="426">
        <v>9</v>
      </c>
      <c r="K22" s="426">
        <v>1654</v>
      </c>
      <c r="L22" s="426">
        <v>8183.8739999999998</v>
      </c>
      <c r="M22" s="18">
        <v>0</v>
      </c>
      <c r="N22" s="426">
        <v>0</v>
      </c>
      <c r="O22" s="426">
        <v>0</v>
      </c>
      <c r="P22" s="426">
        <v>0</v>
      </c>
      <c r="R22" s="426">
        <v>5</v>
      </c>
      <c r="S22" s="426">
        <v>12600</v>
      </c>
      <c r="T22" s="426">
        <v>1044.2626499999999</v>
      </c>
    </row>
    <row r="23" spans="1:24" ht="20.100000000000001" customHeight="1">
      <c r="A23" s="287" t="s">
        <v>44</v>
      </c>
      <c r="B23" s="426">
        <v>0</v>
      </c>
      <c r="C23" s="426">
        <v>0</v>
      </c>
      <c r="D23" s="426">
        <v>0</v>
      </c>
      <c r="E23" s="426">
        <v>0</v>
      </c>
      <c r="F23" s="426">
        <v>0</v>
      </c>
      <c r="G23" s="426">
        <v>0</v>
      </c>
      <c r="H23" s="426">
        <v>0</v>
      </c>
      <c r="J23" s="426">
        <v>0</v>
      </c>
      <c r="K23" s="426">
        <v>0</v>
      </c>
      <c r="L23" s="426">
        <v>0</v>
      </c>
      <c r="M23" s="18">
        <v>0</v>
      </c>
      <c r="N23" s="426">
        <v>0</v>
      </c>
      <c r="O23" s="426">
        <v>0</v>
      </c>
      <c r="P23" s="426">
        <v>0</v>
      </c>
      <c r="R23" s="426">
        <v>1</v>
      </c>
      <c r="S23" s="426">
        <v>20000</v>
      </c>
      <c r="T23" s="426">
        <v>0</v>
      </c>
    </row>
    <row r="24" spans="1:24" ht="20.100000000000001" customHeight="1">
      <c r="A24" s="287" t="s">
        <v>45</v>
      </c>
      <c r="B24" s="426">
        <v>3</v>
      </c>
      <c r="C24" s="426">
        <v>0</v>
      </c>
      <c r="D24" s="426">
        <v>6500</v>
      </c>
      <c r="E24" s="426">
        <v>0</v>
      </c>
      <c r="F24" s="426">
        <v>2</v>
      </c>
      <c r="G24" s="426">
        <v>0</v>
      </c>
      <c r="H24" s="426">
        <v>5000</v>
      </c>
      <c r="J24" s="426">
        <v>9</v>
      </c>
      <c r="K24" s="426">
        <v>29000</v>
      </c>
      <c r="L24" s="426">
        <v>12000</v>
      </c>
      <c r="M24" s="18">
        <v>0</v>
      </c>
      <c r="N24" s="426">
        <v>1</v>
      </c>
      <c r="O24" s="426">
        <v>10000</v>
      </c>
      <c r="P24" s="426">
        <v>0</v>
      </c>
      <c r="R24" s="426">
        <v>5</v>
      </c>
      <c r="S24" s="426">
        <v>15500</v>
      </c>
      <c r="T24" s="426">
        <v>9400</v>
      </c>
    </row>
    <row r="25" spans="1:24" ht="20.100000000000001" customHeight="1">
      <c r="A25" s="287" t="s">
        <v>99</v>
      </c>
      <c r="B25" s="426">
        <v>17031</v>
      </c>
      <c r="C25" s="426">
        <v>40364.785830000001</v>
      </c>
      <c r="D25" s="426">
        <v>0</v>
      </c>
      <c r="E25" s="426">
        <v>0</v>
      </c>
      <c r="F25" s="426">
        <v>323</v>
      </c>
      <c r="G25" s="426">
        <v>1184.0446999999999</v>
      </c>
      <c r="H25" s="426">
        <v>0</v>
      </c>
      <c r="J25" s="426">
        <v>15430</v>
      </c>
      <c r="K25" s="426">
        <v>59277.055339999999</v>
      </c>
      <c r="L25" s="426">
        <v>0</v>
      </c>
      <c r="M25" s="18">
        <v>0</v>
      </c>
      <c r="N25" s="426">
        <v>2684</v>
      </c>
      <c r="O25" s="426">
        <v>14367.710999999999</v>
      </c>
      <c r="P25" s="426">
        <v>0</v>
      </c>
      <c r="R25" s="426">
        <v>91156</v>
      </c>
      <c r="S25" s="426">
        <v>359280.77159000002</v>
      </c>
      <c r="T25" s="426">
        <v>0</v>
      </c>
    </row>
    <row r="26" spans="1:24" ht="20.25" customHeight="1" thickBot="1">
      <c r="A26" s="374" t="s">
        <v>47</v>
      </c>
      <c r="B26" s="427">
        <v>24842</v>
      </c>
      <c r="C26" s="427">
        <v>592048.52383999992</v>
      </c>
      <c r="D26" s="427">
        <v>466141.08628999995</v>
      </c>
      <c r="E26" s="427">
        <v>0</v>
      </c>
      <c r="F26" s="427">
        <v>1691</v>
      </c>
      <c r="G26" s="427">
        <v>84650.425719999985</v>
      </c>
      <c r="H26" s="427">
        <v>1017789.7281300001</v>
      </c>
      <c r="I26" s="427">
        <v>0</v>
      </c>
      <c r="J26" s="427">
        <v>72564</v>
      </c>
      <c r="K26" s="427">
        <v>6130515.3426599996</v>
      </c>
      <c r="L26" s="427">
        <v>2379943.0964600001</v>
      </c>
      <c r="M26" s="427">
        <v>0</v>
      </c>
      <c r="N26" s="427">
        <v>14835</v>
      </c>
      <c r="O26" s="427">
        <v>322789.42309999996</v>
      </c>
      <c r="P26" s="427">
        <v>130404.62444</v>
      </c>
      <c r="Q26" s="427"/>
      <c r="R26" s="427">
        <v>240018</v>
      </c>
      <c r="S26" s="427">
        <v>6373579.0356300008</v>
      </c>
      <c r="T26" s="427">
        <v>1682406.2467200002</v>
      </c>
    </row>
    <row r="27" spans="1:24" ht="17.399999999999999" customHeight="1">
      <c r="A27" s="24" t="s">
        <v>483</v>
      </c>
    </row>
    <row r="28" spans="1:24" ht="21.3" customHeight="1">
      <c r="A28" s="428" t="s">
        <v>49</v>
      </c>
      <c r="B28" s="429"/>
      <c r="C28" s="429"/>
      <c r="D28" s="429"/>
      <c r="E28" s="429"/>
      <c r="F28" s="429"/>
      <c r="G28" s="429"/>
      <c r="H28" s="429"/>
      <c r="I28" s="429"/>
      <c r="J28" s="429"/>
      <c r="K28" s="429"/>
      <c r="L28" s="429"/>
      <c r="M28" s="429"/>
      <c r="N28" s="429"/>
      <c r="O28" s="429"/>
      <c r="P28" s="429"/>
      <c r="Q28" s="429"/>
      <c r="R28" s="429"/>
      <c r="S28" s="429"/>
      <c r="T28" s="429"/>
    </row>
    <row r="29" spans="1:24">
      <c r="B29" s="24"/>
      <c r="C29" s="24"/>
      <c r="D29" s="24"/>
      <c r="E29" s="24"/>
      <c r="F29" s="35"/>
      <c r="G29" s="35"/>
      <c r="H29" s="35"/>
      <c r="I29" s="35"/>
      <c r="J29" s="35"/>
      <c r="K29" s="35"/>
      <c r="L29" s="35"/>
      <c r="M29" s="35"/>
      <c r="N29" s="35"/>
      <c r="O29" s="35"/>
      <c r="P29" s="35"/>
      <c r="Q29" s="35"/>
      <c r="R29" s="35"/>
      <c r="S29" s="35"/>
      <c r="T29" s="35"/>
      <c r="U29" s="35"/>
      <c r="V29" s="35"/>
      <c r="W29" s="35"/>
      <c r="X29" s="35"/>
    </row>
    <row r="30" spans="1:24">
      <c r="B30" s="430"/>
      <c r="C30" s="430"/>
      <c r="D30" s="430"/>
      <c r="E30" s="430"/>
      <c r="F30" s="430"/>
      <c r="G30" s="430"/>
      <c r="H30" s="430"/>
      <c r="I30" s="430"/>
      <c r="J30" s="430"/>
      <c r="K30" s="430"/>
      <c r="L30" s="430"/>
      <c r="M30" s="430"/>
      <c r="N30" s="430"/>
      <c r="O30" s="430"/>
      <c r="P30" s="430"/>
      <c r="Q30" s="430"/>
      <c r="R30" s="430"/>
      <c r="S30" s="430"/>
      <c r="T30" s="430"/>
    </row>
    <row r="202" spans="3:3">
      <c r="C202" s="18" t="s">
        <v>158</v>
      </c>
    </row>
    <row r="203" spans="3:3">
      <c r="C203" s="18" t="s">
        <v>158</v>
      </c>
    </row>
  </sheetData>
  <mergeCells count="8">
    <mergeCell ref="A2:T2"/>
    <mergeCell ref="A3:T3"/>
    <mergeCell ref="A4:T4"/>
    <mergeCell ref="B6:D6"/>
    <mergeCell ref="F6:H6"/>
    <mergeCell ref="J6:L6"/>
    <mergeCell ref="N6:P6"/>
    <mergeCell ref="R6:T6"/>
  </mergeCells>
  <hyperlinks>
    <hyperlink ref="A1" location="Índice!A1" display="Volver al Índice" xr:uid="{C5336DDD-B561-4363-A5CF-C0B1360B7D95}"/>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10</vt:i4>
      </vt:variant>
    </vt:vector>
  </HeadingPairs>
  <TitlesOfParts>
    <vt:vector size="72" baseType="lpstr">
      <vt:lpstr>Carátula_BM</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'10'!Área_de_impresión</vt:lpstr>
      <vt:lpstr>'27'!Área_de_impresión</vt:lpstr>
      <vt:lpstr>'9'!Área_de_impresión</vt:lpstr>
      <vt:lpstr>Carátula_BM!Área_de_impresión</vt:lpstr>
      <vt:lpstr>Índice!Área_de_impresión</vt:lpstr>
      <vt:lpstr>'1'!Print_Area</vt:lpstr>
      <vt:lpstr>'2'!Print_Area</vt:lpstr>
      <vt:lpstr>'3'!Print_Area</vt:lpstr>
      <vt:lpstr>'1'!TipoCambioMes</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2025-07-08T00:26:02Z</dcterms:created>
  <dcterms:modified xsi:type="dcterms:W3CDTF">2025-07-08T00:26:28Z</dcterms:modified>
</cp:coreProperties>
</file>